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3"/>
    <sheet name="Contents" sheetId="2" state="visible" r:id="rId4"/>
    <sheet name="Regs_Total" sheetId="3" state="visible" r:id="rId5"/>
    <sheet name="Regs_Male" sheetId="4" state="visible" r:id="rId6"/>
    <sheet name="Regs_Female" sheetId="5" state="visible" r:id="rId7"/>
    <sheet name="Deaths_Total" sheetId="6" state="visible" r:id="rId8"/>
    <sheet name="Deaths_Male" sheetId="7" state="visible" r:id="rId9"/>
    <sheet name="Deaths_Female" sheetId="8" state="visible" r:id="rId10"/>
    <sheet name="Coding information" sheetId="9" state="visible" r:id="rId11"/>
    <sheet name="ref" sheetId="10" state="hidden" r:id="rId12"/>
    <sheet name="Data" sheetId="11" state="hidden" r:id="rId13"/>
  </sheets>
  <definedNames>
    <definedName function="false" hidden="false" localSheetId="8" name="_xlnm.Print_Area" vbProcedure="false">'Coding information'!$A$1:$K$31</definedName>
    <definedName function="false" hidden="false" localSheetId="8" name="_xlnm.Print_Titles" vbProcedure="false">'Coding information'!$A:$A,'Coding information'!$3:$6</definedName>
    <definedName function="false" hidden="false" localSheetId="7" name="_xlnm.Print_Area" vbProcedure="false">Deaths_Female!$A$4:$AT$86</definedName>
    <definedName function="false" hidden="false" localSheetId="7" name="_xlnm.Print_Titles" vbProcedure="false">Deaths_Female!$A:$A,Deaths_Female!$4:$5</definedName>
    <definedName function="false" hidden="false" localSheetId="6" name="_xlnm.Print_Area" vbProcedure="false">Deaths_Male!$A$4:$AM$86</definedName>
    <definedName function="false" hidden="false" localSheetId="6" name="_xlnm.Print_Titles" vbProcedure="false">Deaths_Male!$A:$A,Deaths_Male!$4:$5</definedName>
    <definedName function="false" hidden="false" localSheetId="5" name="_xlnm.Print_Area" vbProcedure="false">Deaths_Total!$A$4:$AI$86</definedName>
    <definedName function="false" hidden="false" localSheetId="5" name="_xlnm.Print_Titles" vbProcedure="false">Deaths_Total!$A:$A,Deaths_Total!$4:$5</definedName>
    <definedName function="false" hidden="false" localSheetId="0" name="_xlnm.Print_Area" vbProcedure="false">Introduction!$A$1:$U$41</definedName>
    <definedName function="false" hidden="false" localSheetId="4" name="_xlnm.Print_Area" vbProcedure="false">Regs_Female!$A$4:$AS$85</definedName>
    <definedName function="false" hidden="false" localSheetId="4" name="_xlnm.Print_Titles" vbProcedure="false">Regs_Female!$A:$A,Regs_Female!$4:$5</definedName>
    <definedName function="false" hidden="false" localSheetId="3" name="_xlnm.Print_Area" vbProcedure="false">Regs_Male!$A$4:$AM$84</definedName>
    <definedName function="false" hidden="false" localSheetId="3" name="_xlnm.Print_Titles" vbProcedure="false">Regs_Male!$A:$A,Regs_Male!$4:$5</definedName>
    <definedName function="false" hidden="false" localSheetId="2" name="_xlnm.Print_Area" vbProcedure="false">Regs_Total!$A$4:$AI$84</definedName>
    <definedName function="false" hidden="false" localSheetId="2" name="_xlnm.Print_Titles" vbProcedure="false">Regs_Total!$A:$A,Regs_Total!$4:$5</definedName>
    <definedName function="false" hidden="false" name="Datatable" vbProcedure="false">Data!$A:$H</definedName>
    <definedName function="false" hidden="false" name="Refcodes" vbProcedure="false">ref!$A:$B</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<sst xmlns="http://schemas.openxmlformats.org/spreadsheetml/2006/main" count="13645" uniqueCount="238">
  <si>
    <t xml:space="preserve">Title: </t>
  </si>
  <si>
    <t xml:space="preserve">Cancer: Historical Summary 1948–2020</t>
  </si>
  <si>
    <t xml:space="preserve">Summary:</t>
  </si>
  <si>
    <r>
      <rPr>
        <sz val="11"/>
        <color rgb="FF000000"/>
        <rFont val="Arial"/>
        <family val="2"/>
        <charset val="1"/>
      </rPr>
      <t xml:space="preserve">These tables present summarised information for cancer registration and deaths, detailing numbers and rates by sex for the years 1948 to 2020. 
In this edition, data for a selection of cancers was extracted and recalculated for the years 1996–2020 to reflect ongoing updates to data in the New Zealand Cancer Registry and the New Zealand Mortality Collection. For this reason there may be small changes to some numbers and rates from those presented in previous cancer publications and tables.
</t>
    </r>
    <r>
      <rPr>
        <sz val="11"/>
        <color rgb="FFFF0000"/>
        <rFont val="Arial"/>
        <family val="2"/>
        <charset val="1"/>
      </rPr>
      <t xml:space="preserve">Note: Cancer registrations information is available to 2020, however data for cancer deaths is only available to 2018 for this edition. Cancer deaths tables will be updated as this data becomes available.</t>
    </r>
  </si>
  <si>
    <t xml:space="preserve">Additional information</t>
  </si>
  <si>
    <t xml:space="preserve">Over time, changes in reporting requirements, or targeted screening programmes can influence the number of deaths or registrations reported for specific cancers.  In New Zealand increases or decreases for specific cancers could be attributed to:
</t>
  </si>
  <si>
    <t xml:space="preserve">The Cancer Registry Act 1993 and Cancer Registry Regulations 1994 were enacted in 1994, requiring all laboratories to report new diagnoses of cancer (excluding basal cell and squamous cell cancers of the skin) to the registry. Prior to this most cancer registrations were from hospital reporting to NZCR. This legislation lead to a significant increase in reporting of malignant melanomas which are often treated in primary care.</t>
  </si>
  <si>
    <t xml:space="preserve">The National Cervical Screening Programme commenced in 1991, offering screening for all women aged 25-69 years of age.</t>
  </si>
  <si>
    <t xml:space="preserve">The national breast cancer screening programme, BreastScreen Aotearoa, commenced towards the end of 1998 for women aged 50-69 years; from 
July 2008 the minimum screening age was lowered to 45. 
 </t>
  </si>
  <si>
    <t xml:space="preserve">The National Bowel Screening Programme (NBSP) commenced in July 2017 and by June 2022 included all District Health Boards. NBSP provides free bowel screening tests every two years to all eligible New Zealanders between 60 and 74 years of age.  https://www.health.govt.nz/our-work/preventative-health-wellness/screening/national-bowel-screening-programme    </t>
  </si>
  <si>
    <t xml:space="preserve">Date of extraction</t>
  </si>
  <si>
    <t xml:space="preserve">New Zealand Cancer Registry - 29 August 2022</t>
  </si>
  <si>
    <t xml:space="preserve">New Zealand Mortality Collection - 29 June 2022</t>
  </si>
  <si>
    <t xml:space="preserve">Source:</t>
  </si>
  <si>
    <t xml:space="preserve">New Zealand Cancer Registry</t>
  </si>
  <si>
    <t xml:space="preserve">New Zealand Mortality Collection </t>
  </si>
  <si>
    <t xml:space="preserve">Data information</t>
  </si>
  <si>
    <t xml:space="preserve">At the time of this data extraction there were 33 deaths awaiting coroners' findings with no known cause and 803 deaths provisionally coded awaiting coroners' findings, between 1996 and 2018. Data for cancer deaths in 2019 and 2020 is not yet available.</t>
  </si>
  <si>
    <t xml:space="preserve">Published:</t>
  </si>
  <si>
    <t xml:space="preserve">14 November 2022</t>
  </si>
  <si>
    <t xml:space="preserve">If you require information not included in this file, the Ministry of Health is able to provide customised data extracts tailored to your needs. 
These may incur a charge (at Official Information Act rates). See below for contact details.</t>
  </si>
  <si>
    <t xml:space="preserve">Postal address:</t>
  </si>
  <si>
    <t xml:space="preserve">Data Services</t>
  </si>
  <si>
    <t xml:space="preserve">Data and Digital</t>
  </si>
  <si>
    <t xml:space="preserve">Te Whatu Ora – Health New Zealand</t>
  </si>
  <si>
    <t xml:space="preserve">P.O. Box 793</t>
  </si>
  <si>
    <t xml:space="preserve">Wellington 6140</t>
  </si>
  <si>
    <t xml:space="preserve">Email:</t>
  </si>
  <si>
    <t xml:space="preserve">data-enquiries@health.govt.nz</t>
  </si>
  <si>
    <t xml:space="preserve">Phone:</t>
  </si>
  <si>
    <t xml:space="preserve">(04) 496 2000</t>
  </si>
  <si>
    <r>
      <rPr>
        <b val="true"/>
        <sz val="14"/>
        <color theme="1"/>
        <rFont val="Arial"/>
        <family val="2"/>
        <charset val="1"/>
      </rPr>
      <t xml:space="preserve">Cancer: Historical Summary 1948–</t>
    </r>
    <r>
      <rPr>
        <b val="true"/>
        <sz val="14"/>
        <rFont val="Arial"/>
        <family val="2"/>
        <charset val="1"/>
      </rPr>
      <t xml:space="preserve">2020</t>
    </r>
  </si>
  <si>
    <t xml:space="preserve">Cancer registrations</t>
  </si>
  <si>
    <t xml:space="preserve">Number of new cases and age-standardised registration rates for selected cancers, New Zealand, 1948–2020</t>
  </si>
  <si>
    <t xml:space="preserve">Number of new cases and age-standardised registration rates for males for selected cancers, New Zealand, 1948–2020</t>
  </si>
  <si>
    <t xml:space="preserve">Number of new cases and age-standardised registration rates for females for selected cancers, New Zealand, 1948–2020</t>
  </si>
  <si>
    <t xml:space="preserve">Cancer deaths</t>
  </si>
  <si>
    <t xml:space="preserve">Number of deaths and age-standardised mortality rates for selected cancers, New Zealand, 1948–2018</t>
  </si>
  <si>
    <t xml:space="preserve">Number of deaths and age-standardised mortality rates for males for selected cancers, New Zealand, 1948–2018</t>
  </si>
  <si>
    <t xml:space="preserve">Number of deaths and age-standardised mortality rates for females for selected cancers, New Zealand, 1948–2018</t>
  </si>
  <si>
    <t xml:space="preserve">Coding information for selected cancers</t>
  </si>
  <si>
    <t xml:space="preserve">Back to Contents</t>
  </si>
  <si>
    <t xml:space="preserve">All cancers (C00–C96, D45–D47)</t>
  </si>
  <si>
    <t xml:space="preserve">Lip, Oral Cavity and Pharynx (C00–C14)</t>
  </si>
  <si>
    <t xml:space="preserve">Oesophagus (C15)</t>
  </si>
  <si>
    <t xml:space="preserve">Stomach (C16)</t>
  </si>
  <si>
    <t xml:space="preserve">Colorectum and anus (C18–C21)</t>
  </si>
  <si>
    <t xml:space="preserve">Liver and intrahepatic bile ducts (C22)</t>
  </si>
  <si>
    <t xml:space="preserve">Pancreas (C25)</t>
  </si>
  <si>
    <t xml:space="preserve">Lung &amp; Trachea (C33–C34)</t>
  </si>
  <si>
    <t xml:space="preserve">Melanoma (C43)</t>
  </si>
  <si>
    <t xml:space="preserve">Kidney and other urinary (C64–C66, C68)</t>
  </si>
  <si>
    <t xml:space="preserve">Bladder (C67)</t>
  </si>
  <si>
    <t xml:space="preserve">Brain (C71)</t>
  </si>
  <si>
    <t xml:space="preserve">Thyroid (C73)</t>
  </si>
  <si>
    <t xml:space="preserve">Hodgkin lymphoma (C81)</t>
  </si>
  <si>
    <t xml:space="preserve">Non-Hodgkin lymphoma (C82–C86, C96)  </t>
  </si>
  <si>
    <t xml:space="preserve">Myeloma (C90)</t>
  </si>
  <si>
    <t xml:space="preserve">Leukaemia (C91–C95)                                                           </t>
  </si>
  <si>
    <t xml:space="preserve">Year</t>
  </si>
  <si>
    <t xml:space="preserve">No.</t>
  </si>
  <si>
    <t xml:space="preserve">Rate</t>
  </si>
  <si>
    <t xml:space="preserve">Source: New Zealand Cancer Registry. </t>
  </si>
  <si>
    <t xml:space="preserve">Notes: </t>
  </si>
  <si>
    <t xml:space="preserve">Rates are expressed per 100,000 population and age-standardised to the World Health Organisation world standard population.</t>
  </si>
  <si>
    <t xml:space="preserve">The numbers and rates of cancer registrations shown reflect updates to the New Zealand Cancer Registry so may differ from those presented in previous cancer publications.</t>
  </si>
  <si>
    <t xml:space="preserve">See coding information for full details of sites included in each ICD code.</t>
  </si>
  <si>
    <t xml:space="preserve">Prostate (C61)</t>
  </si>
  <si>
    <t xml:space="preserve">Testis (C62)</t>
  </si>
  <si>
    <t xml:space="preserve">Breast (C50)</t>
  </si>
  <si>
    <t xml:space="preserve">Cervix (C53)</t>
  </si>
  <si>
    <t xml:space="preserve">Uterus (C54–C55)</t>
  </si>
  <si>
    <t xml:space="preserve">Ovary (C56–C57)</t>
  </si>
  <si>
    <t xml:space="preserve">Vulva (C51)</t>
  </si>
  <si>
    <t xml:space="preserve">Blank areas indicate information is not available for that cancer.</t>
  </si>
  <si>
    <t xml:space="preserve">Source: New Zealand Mortality Collection.</t>
  </si>
  <si>
    <t xml:space="preserve">Data for 2018 is provisional.</t>
  </si>
  <si>
    <t xml:space="preserve">The numbers and rates of cancer deaths shown reflect updates to the Mortality Collection so may differ from those presented in previous cancer publications.</t>
  </si>
  <si>
    <t xml:space="preserve">Cancer registrations information is available to 2020, however data for cancer deaths is only available to 2018 for this edition. Cancer deaths tables will be updated as this data becomes available.</t>
  </si>
  <si>
    <t xml:space="preserve">Source: New Zealand Mortality Collection</t>
  </si>
  <si>
    <t xml:space="preserve">Dat for 2018 is provisional.</t>
  </si>
  <si>
    <t xml:space="preserve">Coding information</t>
  </si>
  <si>
    <t xml:space="preserve">International Classification of Disease (ICD) 3 character codes</t>
  </si>
  <si>
    <t xml:space="preserve">Years in use</t>
  </si>
  <si>
    <t xml:space="preserve">Notes</t>
  </si>
  <si>
    <t xml:space="preserve">ICD Version </t>
  </si>
  <si>
    <t xml:space="preserve">ICD–5</t>
  </si>
  <si>
    <t xml:space="preserve">ICD–6</t>
  </si>
  <si>
    <t xml:space="preserve">ICD–7</t>
  </si>
  <si>
    <t xml:space="preserve">ICD–8</t>
  </si>
  <si>
    <t xml:space="preserve">ICD–9</t>
  </si>
  <si>
    <t xml:space="preserve">ICD–10</t>
  </si>
  <si>
    <t xml:space="preserve">Registration years</t>
  </si>
  <si>
    <t xml:space="preserve">19**–1967</t>
  </si>
  <si>
    <t xml:space="preserve">1968–1979</t>
  </si>
  <si>
    <t xml:space="preserve">1980–1999</t>
  </si>
  <si>
    <t xml:space="preserve">2000–2002</t>
  </si>
  <si>
    <t xml:space="preserve">2003–</t>
  </si>
  <si>
    <t xml:space="preserve">Mortality years</t>
  </si>
  <si>
    <t xml:space="preserve">1948–1949</t>
  </si>
  <si>
    <t xml:space="preserve">1950–1958</t>
  </si>
  <si>
    <t xml:space="preserve">1959–1967</t>
  </si>
  <si>
    <t xml:space="preserve">1968–1978</t>
  </si>
  <si>
    <t xml:space="preserve">1979–1999</t>
  </si>
  <si>
    <t xml:space="preserve">Registrations</t>
  </si>
  <si>
    <t xml:space="preserve">Deaths</t>
  </si>
  <si>
    <t xml:space="preserve">Total Cancer</t>
  </si>
  <si>
    <t xml:space="preserve">140–205</t>
  </si>
  <si>
    <t xml:space="preserve">140–207</t>
  </si>
  <si>
    <t xml:space="preserve">140–208</t>
  </si>
  <si>
    <t xml:space="preserve">C00–C96</t>
  </si>
  <si>
    <t xml:space="preserve">C00–C96, D45–D47</t>
  </si>
  <si>
    <t xml:space="preserve">1948+</t>
  </si>
  <si>
    <t xml:space="preserve">Lip, Oral Cavity and Pharynx </t>
  </si>
  <si>
    <t xml:space="preserve">140–148</t>
  </si>
  <si>
    <t xml:space="preserve">140–149</t>
  </si>
  <si>
    <t xml:space="preserve">C00–C14</t>
  </si>
  <si>
    <t xml:space="preserve">Oesophagus</t>
  </si>
  <si>
    <t xml:space="preserve">150</t>
  </si>
  <si>
    <t xml:space="preserve">C15</t>
  </si>
  <si>
    <t xml:space="preserve">Stomach</t>
  </si>
  <si>
    <t xml:space="preserve">151</t>
  </si>
  <si>
    <t xml:space="preserve">C16</t>
  </si>
  <si>
    <t xml:space="preserve">1950+</t>
  </si>
  <si>
    <t xml:space="preserve">Colorectum and anus</t>
  </si>
  <si>
    <t xml:space="preserve">153–154</t>
  </si>
  <si>
    <t xml:space="preserve">C18–C21</t>
  </si>
  <si>
    <t xml:space="preserve">Liver and intrahepatic bile ducts </t>
  </si>
  <si>
    <t xml:space="preserve">155</t>
  </si>
  <si>
    <t xml:space="preserve">C22</t>
  </si>
  <si>
    <t xml:space="preserve">1955+</t>
  </si>
  <si>
    <t xml:space="preserve">ICD–8 changed some of the inclusions in this category.</t>
  </si>
  <si>
    <t xml:space="preserve">Pancreas </t>
  </si>
  <si>
    <t xml:space="preserve">157</t>
  </si>
  <si>
    <t xml:space="preserve">C25</t>
  </si>
  <si>
    <t xml:space="preserve">Lung &amp; Trachea</t>
  </si>
  <si>
    <t xml:space="preserve">162</t>
  </si>
  <si>
    <t xml:space="preserve">C33–C34</t>
  </si>
  <si>
    <t xml:space="preserve">Melanoma </t>
  </si>
  <si>
    <t xml:space="preserve">190</t>
  </si>
  <si>
    <t xml:space="preserve">172</t>
  </si>
  <si>
    <t xml:space="preserve">C43</t>
  </si>
  <si>
    <t xml:space="preserve">1954+</t>
  </si>
  <si>
    <t xml:space="preserve">Female Breast</t>
  </si>
  <si>
    <t xml:space="preserve">170 + "F"</t>
  </si>
  <si>
    <t xml:space="preserve">174 + "F"</t>
  </si>
  <si>
    <t xml:space="preserve">174</t>
  </si>
  <si>
    <t xml:space="preserve">C50 + "F"</t>
  </si>
  <si>
    <t xml:space="preserve">Cervix </t>
  </si>
  <si>
    <t xml:space="preserve">171</t>
  </si>
  <si>
    <t xml:space="preserve">180</t>
  </si>
  <si>
    <t xml:space="preserve">C53</t>
  </si>
  <si>
    <t xml:space="preserve">Vulva </t>
  </si>
  <si>
    <t xml:space="preserve">184.1</t>
  </si>
  <si>
    <t xml:space="preserve">184.1–184.4</t>
  </si>
  <si>
    <t xml:space="preserve">C51</t>
  </si>
  <si>
    <t xml:space="preserve">1972+</t>
  </si>
  <si>
    <t xml:space="preserve">1992+</t>
  </si>
  <si>
    <t xml:space="preserve">Prostate </t>
  </si>
  <si>
    <t xml:space="preserve">177</t>
  </si>
  <si>
    <t xml:space="preserve">185</t>
  </si>
  <si>
    <t xml:space="preserve">C61</t>
  </si>
  <si>
    <t xml:space="preserve">Testis</t>
  </si>
  <si>
    <t xml:space="preserve">178</t>
  </si>
  <si>
    <t xml:space="preserve">186</t>
  </si>
  <si>
    <t xml:space="preserve">C62</t>
  </si>
  <si>
    <t xml:space="preserve">Bladder</t>
  </si>
  <si>
    <t xml:space="preserve">181</t>
  </si>
  <si>
    <t xml:space="preserve">188</t>
  </si>
  <si>
    <t xml:space="preserve">C67</t>
  </si>
  <si>
    <t xml:space="preserve">In 2005, superficial transitional cell carcinomas were no longer considered malignant.</t>
  </si>
  <si>
    <t xml:space="preserve">Brain</t>
  </si>
  <si>
    <t xml:space="preserve">193</t>
  </si>
  <si>
    <t xml:space="preserve">191</t>
  </si>
  <si>
    <t xml:space="preserve">C71</t>
  </si>
  <si>
    <t xml:space="preserve">Thyroid </t>
  </si>
  <si>
    <t xml:space="preserve">194</t>
  </si>
  <si>
    <t xml:space="preserve">C73</t>
  </si>
  <si>
    <t xml:space="preserve">Hodgkin Lymphoma </t>
  </si>
  <si>
    <t xml:space="preserve">201</t>
  </si>
  <si>
    <t xml:space="preserve">C81</t>
  </si>
  <si>
    <t xml:space="preserve">Non-Hodgkin Lymphoma</t>
  </si>
  <si>
    <t xml:space="preserve">200, 202</t>
  </si>
  <si>
    <t xml:space="preserve">C82–C85, C96</t>
  </si>
  <si>
    <t xml:space="preserve">C82–C86, C96</t>
  </si>
  <si>
    <t xml:space="preserve">C86 included from 2014</t>
  </si>
  <si>
    <t xml:space="preserve">Myeloma </t>
  </si>
  <si>
    <t xml:space="preserve">203</t>
  </si>
  <si>
    <t xml:space="preserve">C90</t>
  </si>
  <si>
    <t xml:space="preserve">ICD–10 changed some of the inclusions in this category.</t>
  </si>
  <si>
    <t xml:space="preserve">Leukaemia </t>
  </si>
  <si>
    <t xml:space="preserve">204</t>
  </si>
  <si>
    <t xml:space="preserve">204–207</t>
  </si>
  <si>
    <t xml:space="preserve">204–208</t>
  </si>
  <si>
    <t xml:space="preserve">C91–C95</t>
  </si>
  <si>
    <t xml:space="preserve">Kidney and other urinary</t>
  </si>
  <si>
    <t xml:space="preserve">189</t>
  </si>
  <si>
    <t xml:space="preserve">C64–C66, C68</t>
  </si>
  <si>
    <t xml:space="preserve">The definition used in these tables is different from that used in some previous cancer publications. The broader definition here is consistent with earlier versions of ICD to allow a meaningful comparison over time.</t>
  </si>
  <si>
    <t xml:space="preserve">Uterus </t>
  </si>
  <si>
    <t xml:space="preserve">172, 174</t>
  </si>
  <si>
    <t xml:space="preserve">182</t>
  </si>
  <si>
    <t xml:space="preserve">179, 182</t>
  </si>
  <si>
    <t xml:space="preserve">C54–C55</t>
  </si>
  <si>
    <t xml:space="preserve">1969+</t>
  </si>
  <si>
    <t xml:space="preserve">ICD–8 changed some of the inclusions in this category.  The definition used in these tables is different from some previous cancer publications. The broader definition here is consistent with earlier verisons of ICD to allow a meaningful comparison over time. </t>
  </si>
  <si>
    <t xml:space="preserve">Ovary and other uterine adnexa</t>
  </si>
  <si>
    <t xml:space="preserve">175</t>
  </si>
  <si>
    <t xml:space="preserve">183</t>
  </si>
  <si>
    <t xml:space="preserve">C56–C57</t>
  </si>
  <si>
    <t xml:space="preserve"> Cancers were classified using the International Statistical Classification of Diseases and Related Health Problems, Tenth Revision, Australian Modification, Eleventh Edition (Source: Independent Hospital Pricing Authority).</t>
  </si>
  <si>
    <t xml:space="preserve">Name</t>
  </si>
  <si>
    <t xml:space="preserve">code</t>
  </si>
  <si>
    <t xml:space="preserve">C00-C96, D45-D47</t>
  </si>
  <si>
    <t xml:space="preserve">C00-C14</t>
  </si>
  <si>
    <t xml:space="preserve">C18-C21</t>
  </si>
  <si>
    <t xml:space="preserve">C33-C34</t>
  </si>
  <si>
    <t xml:space="preserve">C64-C66, C68</t>
  </si>
  <si>
    <t xml:space="preserve">C82-C86, C96</t>
  </si>
  <si>
    <t xml:space="preserve">C91-C95</t>
  </si>
  <si>
    <t xml:space="preserve">C50</t>
  </si>
  <si>
    <t xml:space="preserve">C54-C55</t>
  </si>
  <si>
    <t xml:space="preserve">C56-C57</t>
  </si>
  <si>
    <t xml:space="preserve">Combo</t>
  </si>
  <si>
    <t xml:space="preserve">year</t>
  </si>
  <si>
    <t xml:space="preserve">type</t>
  </si>
  <si>
    <t xml:space="preserve">ethmn</t>
  </si>
  <si>
    <t xml:space="preserve">sex</t>
  </si>
  <si>
    <t xml:space="preserve">num</t>
  </si>
  <si>
    <t xml:space="preserve">rate</t>
  </si>
  <si>
    <t xml:space="preserve">icdsub4</t>
  </si>
  <si>
    <t xml:space="preserve">regs</t>
  </si>
  <si>
    <t xml:space="preserve">AllEth</t>
  </si>
  <si>
    <t xml:space="preserve">AllSex</t>
  </si>
  <si>
    <t xml:space="preserve">Female</t>
  </si>
  <si>
    <t xml:space="preserve">Male</t>
  </si>
  <si>
    <t xml:space="preserve">D45-D47</t>
  </si>
  <si>
    <t xml:space="preserve">deaths</t>
  </si>
</sst>
</file>

<file path=xl/styles.xml><?xml version="1.0" encoding="utf-8"?>
<styleSheet xmlns="http://schemas.openxmlformats.org/spreadsheetml/2006/main">
  <numFmts count="8">
    <numFmt numFmtId="164" formatCode="General"/>
    <numFmt numFmtId="165" formatCode="_-* #,##0.00_-;\-* #,##0.00_-;_-* \-??_-;_-@_-"/>
    <numFmt numFmtId="166" formatCode="0%"/>
    <numFmt numFmtId="167" formatCode="@"/>
    <numFmt numFmtId="168" formatCode="General"/>
    <numFmt numFmtId="169" formatCode="0.0"/>
    <numFmt numFmtId="170" formatCode="0"/>
    <numFmt numFmtId="171" formatCode="0.00E+00"/>
  </numFmts>
  <fonts count="32">
    <font>
      <sz val="10"/>
      <color theme="1"/>
      <name val="Arial"/>
      <family val="2"/>
      <charset val="1"/>
    </font>
    <font>
      <sz val="10"/>
      <name val="Arial"/>
      <family val="0"/>
    </font>
    <font>
      <sz val="10"/>
      <name val="Arial"/>
      <family val="0"/>
    </font>
    <font>
      <sz val="10"/>
      <name val="Arial"/>
      <family val="0"/>
    </font>
    <font>
      <b val="true"/>
      <sz val="14"/>
      <color theme="0"/>
      <name val="Arial"/>
      <family val="2"/>
      <charset val="1"/>
    </font>
    <font>
      <sz val="10"/>
      <color rgb="FF9C0006"/>
      <name val="Arial"/>
      <family val="2"/>
      <charset val="1"/>
    </font>
    <font>
      <sz val="10"/>
      <color rgb="FF006100"/>
      <name val="Arial"/>
      <family val="2"/>
      <charset val="1"/>
    </font>
    <font>
      <sz val="10"/>
      <color rgb="FF9C6500"/>
      <name val="Arial"/>
      <family val="2"/>
      <charset val="1"/>
    </font>
    <font>
      <sz val="10"/>
      <color theme="1"/>
      <name val="Arial Narrow"/>
      <family val="2"/>
      <charset val="1"/>
    </font>
    <font>
      <sz val="10"/>
      <name val="Arial Narrow"/>
      <family val="2"/>
      <charset val="1"/>
    </font>
    <font>
      <sz val="10"/>
      <name val="Arial"/>
      <family val="2"/>
      <charset val="1"/>
    </font>
    <font>
      <sz val="11"/>
      <color theme="1"/>
      <name val="Arial"/>
      <family val="2"/>
      <charset val="1"/>
    </font>
    <font>
      <sz val="11"/>
      <color rgb="FF000000"/>
      <name val="Arial"/>
      <family val="2"/>
      <charset val="1"/>
    </font>
    <font>
      <b val="true"/>
      <sz val="11"/>
      <color theme="1"/>
      <name val="Arial"/>
      <family val="2"/>
      <charset val="1"/>
    </font>
    <font>
      <sz val="11"/>
      <color rgb="FFFF0000"/>
      <name val="Arial"/>
      <family val="2"/>
      <charset val="1"/>
    </font>
    <font>
      <sz val="10"/>
      <color theme="9" tint="-0.25"/>
      <name val="Arial"/>
      <family val="2"/>
      <charset val="1"/>
    </font>
    <font>
      <sz val="11"/>
      <name val="Arial"/>
      <family val="2"/>
      <charset val="1"/>
    </font>
    <font>
      <u val="single"/>
      <sz val="11"/>
      <color theme="10"/>
      <name val="Arial"/>
      <family val="2"/>
      <charset val="1"/>
    </font>
    <font>
      <u val="single"/>
      <sz val="10"/>
      <color theme="10"/>
      <name val="Arial"/>
      <family val="2"/>
      <charset val="1"/>
    </font>
    <font>
      <sz val="9"/>
      <color theme="9" tint="-0.25"/>
      <name val="Arial"/>
      <family val="2"/>
      <charset val="1"/>
    </font>
    <font>
      <sz val="9"/>
      <name val="Arial"/>
      <family val="2"/>
      <charset val="1"/>
    </font>
    <font>
      <b val="true"/>
      <sz val="14"/>
      <color theme="1"/>
      <name val="Arial"/>
      <family val="2"/>
      <charset val="1"/>
    </font>
    <font>
      <b val="true"/>
      <sz val="14"/>
      <name val="Arial"/>
      <family val="2"/>
      <charset val="1"/>
    </font>
    <font>
      <b val="true"/>
      <sz val="10"/>
      <color theme="1"/>
      <name val="Arial"/>
      <family val="2"/>
      <charset val="1"/>
    </font>
    <font>
      <sz val="14"/>
      <name val="Arial"/>
      <family val="2"/>
      <charset val="1"/>
    </font>
    <font>
      <b val="true"/>
      <sz val="10"/>
      <name val="Arial"/>
      <family val="2"/>
      <charset val="1"/>
    </font>
    <font>
      <sz val="10"/>
      <color theme="0" tint="-0.5"/>
      <name val="Arial"/>
      <family val="2"/>
      <charset val="1"/>
    </font>
    <font>
      <sz val="9"/>
      <color theme="1"/>
      <name val="Arial"/>
      <family val="2"/>
      <charset val="1"/>
    </font>
    <font>
      <u val="single"/>
      <sz val="9"/>
      <color theme="10"/>
      <name val="Arial"/>
      <family val="2"/>
      <charset val="1"/>
    </font>
    <font>
      <b val="true"/>
      <u val="single"/>
      <sz val="10"/>
      <color theme="0"/>
      <name val="Arial"/>
      <family val="2"/>
      <charset val="1"/>
    </font>
    <font>
      <b val="true"/>
      <sz val="10"/>
      <color theme="0"/>
      <name val="Arial"/>
      <family val="2"/>
      <charset val="1"/>
    </font>
    <font>
      <sz val="8"/>
      <color theme="1"/>
      <name val="Arial"/>
      <family val="2"/>
      <charset val="1"/>
    </font>
  </fonts>
  <fills count="10">
    <fill>
      <patternFill patternType="none"/>
    </fill>
    <fill>
      <patternFill patternType="gray125"/>
    </fill>
    <fill>
      <patternFill patternType="solid">
        <fgColor theme="1"/>
        <bgColor rgb="FF003300"/>
      </patternFill>
    </fill>
    <fill>
      <patternFill patternType="solid">
        <fgColor rgb="FFFFC7CE"/>
        <bgColor rgb="FFD9D9D9"/>
      </patternFill>
    </fill>
    <fill>
      <patternFill patternType="solid">
        <fgColor rgb="FFC6EFCE"/>
        <bgColor rgb="FFE0E0E0"/>
      </patternFill>
    </fill>
    <fill>
      <patternFill patternType="solid">
        <fgColor rgb="FFFFEB9C"/>
        <bgColor rgb="FFFFFFCC"/>
      </patternFill>
    </fill>
    <fill>
      <patternFill patternType="solid">
        <fgColor theme="0"/>
        <bgColor rgb="FFFFFFCC"/>
      </patternFill>
    </fill>
    <fill>
      <patternFill patternType="solid">
        <fgColor rgb="FFDDDDDD"/>
        <bgColor rgb="FFE0E0E0"/>
      </patternFill>
    </fill>
    <fill>
      <patternFill patternType="solid">
        <fgColor rgb="FFE0E0E0"/>
        <bgColor rgb="FFDDDDDD"/>
      </patternFill>
    </fill>
    <fill>
      <patternFill patternType="solid">
        <fgColor theme="1" tint="0.3499"/>
        <bgColor rgb="FF333333"/>
      </patternFill>
    </fill>
  </fills>
  <borders count="6">
    <border diagonalUp="false" diagonalDown="false">
      <left/>
      <right/>
      <top/>
      <bottom/>
      <diagonal/>
    </border>
    <border diagonalUp="false" diagonalDown="false">
      <left/>
      <right/>
      <top/>
      <bottom style="thin"/>
      <diagonal/>
    </border>
    <border diagonalUp="false" diagonalDown="false">
      <left/>
      <right/>
      <top/>
      <bottom style="thin">
        <color theme="0" tint="-0.5"/>
      </bottom>
      <diagonal/>
    </border>
    <border diagonalUp="false" diagonalDown="false">
      <left/>
      <right/>
      <top style="thin">
        <color theme="0" tint="-0.5"/>
      </top>
      <bottom style="thin">
        <color theme="0" tint="-0.5"/>
      </bottom>
      <diagonal/>
    </border>
    <border diagonalUp="false" diagonalDown="false">
      <left/>
      <right/>
      <top/>
      <bottom style="thin">
        <color theme="0" tint="-0.15"/>
      </bottom>
      <diagonal/>
    </border>
    <border diagonalUp="false" diagonalDown="false">
      <left/>
      <right/>
      <top style="thin">
        <color theme="0" tint="-0.15"/>
      </top>
      <bottom style="thin">
        <color theme="0" tint="-0.15"/>
      </bottom>
      <diagonal/>
    </border>
  </borders>
  <cellStyleXfs count="6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127">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6"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7" fontId="12" fillId="0"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top" textRotation="0" wrapText="tru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7" fillId="6"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left"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22" fillId="6" borderId="0" xfId="38" applyFont="true" applyBorder="true" applyAlignment="true" applyProtection="false">
      <alignment horizontal="left" vertical="center" textRotation="0" wrapText="false" indent="0" shrinkToFit="false"/>
      <protection locked="true" hidden="false"/>
    </xf>
    <xf numFmtId="164" fontId="18" fillId="6" borderId="0" xfId="20" applyFont="true" applyBorder="true" applyAlignment="true" applyProtection="true">
      <alignment horizontal="general" vertical="center" textRotation="0" wrapText="false" indent="0" shrinkToFit="false"/>
      <protection locked="true" hidden="false"/>
    </xf>
    <xf numFmtId="164" fontId="10" fillId="6" borderId="0" xfId="38" applyFont="true" applyBorder="false" applyAlignment="true" applyProtection="false">
      <alignment horizontal="general" vertical="center" textRotation="0" wrapText="false" indent="0" shrinkToFit="false"/>
      <protection locked="true" hidden="false"/>
    </xf>
    <xf numFmtId="164" fontId="10" fillId="6" borderId="0" xfId="38" applyFont="true" applyBorder="false" applyAlignment="true" applyProtection="false">
      <alignment horizontal="left" vertical="center" textRotation="0" wrapText="false" indent="0" shrinkToFit="false"/>
      <protection locked="true" hidden="false"/>
    </xf>
    <xf numFmtId="168" fontId="24" fillId="6" borderId="0" xfId="20" applyFont="true" applyBorder="true" applyAlignment="true" applyProtection="true">
      <alignment horizontal="left" vertical="center" textRotation="0" wrapText="false" indent="0" shrinkToFit="false"/>
      <protection locked="true" hidden="false"/>
    </xf>
    <xf numFmtId="164" fontId="24" fillId="6" borderId="0" xfId="20" applyFont="true" applyBorder="true" applyAlignment="true" applyProtection="true">
      <alignment horizontal="left" vertical="center" textRotation="0" wrapText="false" indent="0" shrinkToFit="false"/>
      <protection locked="true" hidden="false"/>
    </xf>
    <xf numFmtId="164" fontId="10" fillId="6" borderId="2" xfId="38" applyFont="true" applyBorder="true" applyAlignment="true" applyProtection="false">
      <alignment horizontal="general" vertical="center" textRotation="0" wrapText="false" indent="0" shrinkToFit="false"/>
      <protection locked="true" hidden="false"/>
    </xf>
    <xf numFmtId="164" fontId="25" fillId="6" borderId="3" xfId="38" applyFont="true" applyBorder="true" applyAlignment="true" applyProtection="false">
      <alignment horizontal="left" vertical="top" textRotation="0" wrapText="true" indent="0" shrinkToFit="false"/>
      <protection locked="true" hidden="false"/>
    </xf>
    <xf numFmtId="164" fontId="25" fillId="6" borderId="3" xfId="38" applyFont="true" applyBorder="true" applyAlignment="true" applyProtection="false">
      <alignment horizontal="center" vertical="top" textRotation="0" wrapText="true" indent="0" shrinkToFit="false"/>
      <protection locked="true" hidden="false"/>
    </xf>
    <xf numFmtId="164" fontId="23" fillId="6" borderId="0" xfId="0" applyFont="true" applyBorder="true" applyAlignment="true" applyProtection="false">
      <alignment horizontal="general" vertical="top" textRotation="0" wrapText="true" indent="0" shrinkToFit="false"/>
      <protection locked="true" hidden="false"/>
    </xf>
    <xf numFmtId="164" fontId="25" fillId="6" borderId="3" xfId="38" applyFont="true" applyBorder="true" applyAlignment="true" applyProtection="false">
      <alignment horizontal="left" vertical="center" textRotation="0" wrapText="false" indent="0" shrinkToFit="false"/>
      <protection locked="true" hidden="false"/>
    </xf>
    <xf numFmtId="164" fontId="25" fillId="6" borderId="3" xfId="38" applyFont="true" applyBorder="true" applyAlignment="true" applyProtection="false">
      <alignment horizontal="center" vertical="center" textRotation="0" wrapText="false" indent="0" shrinkToFit="false"/>
      <protection locked="true" hidden="false"/>
    </xf>
    <xf numFmtId="164" fontId="25" fillId="8" borderId="3" xfId="38" applyFont="true" applyBorder="true" applyAlignment="true" applyProtection="false">
      <alignment horizontal="center" vertical="center" textRotation="0" wrapText="false" indent="0" shrinkToFit="false"/>
      <protection locked="true" hidden="false"/>
    </xf>
    <xf numFmtId="164" fontId="0" fillId="6" borderId="0" xfId="0" applyFont="false" applyBorder="true" applyAlignment="true" applyProtection="false">
      <alignment horizontal="general" vertical="center" textRotation="0" wrapText="false" indent="0" shrinkToFit="false"/>
      <protection locked="true" hidden="false"/>
    </xf>
    <xf numFmtId="164" fontId="25" fillId="6" borderId="0" xfId="38" applyFont="true" applyBorder="true" applyAlignment="true" applyProtection="false">
      <alignment horizontal="left" vertical="center" textRotation="0" wrapText="false" indent="0" shrinkToFit="false"/>
      <protection locked="true" hidden="false"/>
    </xf>
    <xf numFmtId="164" fontId="10" fillId="6" borderId="0" xfId="38" applyFont="true" applyBorder="true" applyAlignment="true" applyProtection="false">
      <alignment horizontal="right" vertical="center" textRotation="0" wrapText="false" indent="0" shrinkToFit="false"/>
      <protection locked="true" hidden="false"/>
    </xf>
    <xf numFmtId="169" fontId="10" fillId="8" borderId="0" xfId="38" applyFont="true" applyBorder="true" applyAlignment="true" applyProtection="false">
      <alignment horizontal="right" vertical="center" textRotation="0" wrapText="false" indent="0" shrinkToFit="false"/>
      <protection locked="true" hidden="false"/>
    </xf>
    <xf numFmtId="164" fontId="26" fillId="6" borderId="0" xfId="0" applyFont="true" applyBorder="false" applyAlignment="true" applyProtection="false">
      <alignment horizontal="general" vertical="center" textRotation="0" wrapText="false" indent="0" shrinkToFit="false"/>
      <protection locked="true" hidden="false"/>
    </xf>
    <xf numFmtId="170" fontId="10" fillId="6" borderId="0" xfId="38" applyFont="true" applyBorder="true" applyAlignment="true" applyProtection="false">
      <alignment horizontal="right" vertical="center" textRotation="0" wrapText="false" indent="0" shrinkToFit="false"/>
      <protection locked="true" hidden="false"/>
    </xf>
    <xf numFmtId="169" fontId="10" fillId="8" borderId="0" xfId="38" applyFont="true" applyBorder="false" applyAlignment="true" applyProtection="false">
      <alignment horizontal="general" vertical="center" textRotation="0" wrapText="false" indent="0" shrinkToFit="false"/>
      <protection locked="true" hidden="false"/>
    </xf>
    <xf numFmtId="168" fontId="0" fillId="6" borderId="0" xfId="0" applyFont="true" applyBorder="false" applyAlignment="true" applyProtection="false">
      <alignment horizontal="general" vertical="center" textRotation="0" wrapText="false" indent="0" shrinkToFit="false"/>
      <protection locked="true" hidden="false"/>
    </xf>
    <xf numFmtId="169" fontId="0" fillId="8" borderId="0" xfId="0" applyFont="true" applyBorder="false" applyAlignment="true" applyProtection="false">
      <alignment horizontal="general" vertical="center" textRotation="0" wrapText="false" indent="0" shrinkToFit="false"/>
      <protection locked="true" hidden="false"/>
    </xf>
    <xf numFmtId="164" fontId="25" fillId="0" borderId="0" xfId="38" applyFont="true" applyBorder="true" applyAlignment="true" applyProtection="false">
      <alignment horizontal="left" vertical="center" textRotation="0" wrapText="false" indent="0" shrinkToFit="false"/>
      <protection locked="true" hidden="false"/>
    </xf>
    <xf numFmtId="170" fontId="10" fillId="0" borderId="0" xfId="38" applyFont="true" applyBorder="true" applyAlignment="true" applyProtection="false">
      <alignment horizontal="right" vertical="center" textRotation="0" wrapText="false" indent="0" shrinkToFit="false"/>
      <protection locked="true" hidden="false"/>
    </xf>
    <xf numFmtId="169" fontId="10" fillId="0" borderId="0" xfId="38" applyFont="true" applyBorder="true" applyAlignment="true" applyProtection="false">
      <alignment horizontal="right" vertical="center" textRotation="0" wrapText="false" indent="0" shrinkToFit="false"/>
      <protection locked="true" hidden="false"/>
    </xf>
    <xf numFmtId="164" fontId="10" fillId="0" borderId="0" xfId="38" applyFont="true" applyBorder="false" applyAlignment="true" applyProtection="false">
      <alignment horizontal="general" vertical="center" textRotation="0" wrapText="false" indent="0" shrinkToFit="false"/>
      <protection locked="true" hidden="false"/>
    </xf>
    <xf numFmtId="169" fontId="10" fillId="0" borderId="0" xfId="38"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0" fillId="6" borderId="0" xfId="38" applyFont="true" applyBorder="true" applyAlignment="true" applyProtection="false">
      <alignment horizontal="left" vertical="center" textRotation="0" wrapText="false" indent="0" shrinkToFit="false"/>
      <protection locked="true" hidden="false"/>
    </xf>
    <xf numFmtId="164" fontId="20" fillId="6" borderId="0" xfId="38" applyFont="true" applyBorder="false" applyAlignment="true" applyProtection="false">
      <alignment horizontal="left" vertical="center" textRotation="0" wrapText="false" indent="0" shrinkToFit="false"/>
      <protection locked="true" hidden="false"/>
    </xf>
    <xf numFmtId="164" fontId="9" fillId="6" borderId="0" xfId="38" applyFont="true" applyBorder="false" applyAlignment="true" applyProtection="false">
      <alignment horizontal="general" vertical="center" textRotation="0" wrapText="false" indent="0" shrinkToFit="false"/>
      <protection locked="true" hidden="false"/>
    </xf>
    <xf numFmtId="164" fontId="20" fillId="6" borderId="0" xfId="38" applyFont="true" applyBorder="true" applyAlignment="true" applyProtection="false">
      <alignment horizontal="left" vertical="center" textRotation="0" wrapText="true" indent="0" shrinkToFit="false"/>
      <protection locked="true" hidden="false"/>
    </xf>
    <xf numFmtId="164" fontId="20" fillId="6" borderId="0" xfId="38" applyFont="true" applyBorder="false" applyAlignment="true" applyProtection="false">
      <alignment horizontal="left" vertical="center" textRotation="0" wrapText="true" indent="0" shrinkToFit="false"/>
      <protection locked="true" hidden="false"/>
    </xf>
    <xf numFmtId="164" fontId="9" fillId="6" borderId="0" xfId="38" applyFont="true" applyBorder="false" applyAlignment="true" applyProtection="false">
      <alignment horizontal="left" vertical="center" textRotation="0" wrapText="false" indent="0" shrinkToFit="false"/>
      <protection locked="true" hidden="false"/>
    </xf>
    <xf numFmtId="164" fontId="22" fillId="6" borderId="0" xfId="38" applyFont="true" applyBorder="false" applyAlignment="true" applyProtection="false">
      <alignment horizontal="left" vertical="center" textRotation="0" wrapText="false" indent="0" shrinkToFit="false"/>
      <protection locked="true" hidden="false"/>
    </xf>
    <xf numFmtId="164" fontId="25" fillId="6" borderId="3" xfId="38" applyFont="true" applyBorder="true" applyAlignment="true" applyProtection="false">
      <alignment horizontal="right" vertical="center" textRotation="0" wrapText="false" indent="0" shrinkToFit="false"/>
      <protection locked="true" hidden="false"/>
    </xf>
    <xf numFmtId="168" fontId="0" fillId="6" borderId="0" xfId="0" applyFont="true" applyBorder="false" applyAlignment="true" applyProtection="false">
      <alignment horizontal="right" vertical="center" textRotation="0" wrapText="false" indent="0" shrinkToFit="false"/>
      <protection locked="true" hidden="false"/>
    </xf>
    <xf numFmtId="169" fontId="0" fillId="8" borderId="0" xfId="0" applyFont="true" applyBorder="false" applyAlignment="true" applyProtection="false">
      <alignment horizontal="right" vertical="center" textRotation="0" wrapText="false" indent="0" shrinkToFit="false"/>
      <protection locked="true" hidden="false"/>
    </xf>
    <xf numFmtId="164" fontId="15" fillId="6" borderId="0" xfId="0" applyFont="true" applyBorder="false" applyAlignment="true" applyProtection="false">
      <alignment horizontal="general" vertical="center" textRotation="0" wrapText="false" indent="0" shrinkToFit="false"/>
      <protection locked="true" hidden="false"/>
    </xf>
    <xf numFmtId="164" fontId="10" fillId="6" borderId="0" xfId="0" applyFont="true" applyBorder="false" applyAlignment="true" applyProtection="false">
      <alignment horizontal="left" vertical="center" textRotation="0" wrapText="false" indent="0" shrinkToFit="false"/>
      <protection locked="true" hidden="false"/>
    </xf>
    <xf numFmtId="164" fontId="10" fillId="6" borderId="0" xfId="38" applyFont="true" applyBorder="false" applyAlignment="true" applyProtection="false">
      <alignment horizontal="right" vertical="center" textRotation="0" wrapText="false" indent="0" shrinkToFit="false"/>
      <protection locked="true" hidden="false"/>
    </xf>
    <xf numFmtId="169" fontId="10" fillId="8" borderId="0" xfId="38" applyFont="true" applyBorder="false" applyAlignment="true" applyProtection="false">
      <alignment horizontal="right"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8" fillId="0" borderId="0" xfId="20" applyFont="true" applyBorder="true" applyAlignment="true" applyProtection="true">
      <alignment horizontal="left" vertical="center" textRotation="0" wrapText="false" indent="0" shrinkToFit="false"/>
      <protection locked="true" hidden="false"/>
    </xf>
    <xf numFmtId="164" fontId="18" fillId="0" borderId="0" xfId="20" applyFont="true" applyBorder="tru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9" fillId="9" borderId="0" xfId="20" applyFont="true" applyBorder="true" applyAlignment="true" applyProtection="true">
      <alignment horizontal="left" vertical="center" textRotation="0" wrapText="false" indent="0" shrinkToFit="false"/>
      <protection locked="true" hidden="false"/>
    </xf>
    <xf numFmtId="164" fontId="30" fillId="9" borderId="4" xfId="0" applyFont="true" applyBorder="true" applyAlignment="true" applyProtection="false">
      <alignment horizontal="center" vertical="center" textRotation="0" wrapText="false" indent="0" shrinkToFit="false"/>
      <protection locked="true" hidden="false"/>
    </xf>
    <xf numFmtId="164" fontId="30" fillId="9" borderId="4" xfId="38" applyFont="true" applyBorder="true" applyAlignment="true" applyProtection="false">
      <alignment horizontal="center" vertical="center" textRotation="0" wrapText="false" indent="0" shrinkToFit="false"/>
      <protection locked="true" hidden="false"/>
    </xf>
    <xf numFmtId="171" fontId="30" fillId="9" borderId="0" xfId="38" applyFont="true" applyBorder="true" applyAlignment="true" applyProtection="false">
      <alignment horizontal="center" vertical="center" textRotation="0" wrapText="false" indent="0" shrinkToFit="false"/>
      <protection locked="true" hidden="false"/>
    </xf>
    <xf numFmtId="164" fontId="30" fillId="9" borderId="0" xfId="38" applyFont="true" applyBorder="false" applyAlignment="true" applyProtection="false">
      <alignment horizontal="left" vertical="center" textRotation="0" wrapText="false" indent="0" shrinkToFit="false"/>
      <protection locked="true" hidden="false"/>
    </xf>
    <xf numFmtId="164" fontId="30" fillId="9" borderId="0" xfId="38" applyFont="true" applyBorder="true" applyAlignment="true" applyProtection="false">
      <alignment horizontal="center" vertical="center" textRotation="0" wrapText="false" indent="0" shrinkToFit="false"/>
      <protection locked="true" hidden="false"/>
    </xf>
    <xf numFmtId="171" fontId="30" fillId="9" borderId="5" xfId="38" applyFont="true" applyBorder="true" applyAlignment="true" applyProtection="false">
      <alignment horizontal="center" vertical="center" textRotation="0" wrapText="false" indent="0" shrinkToFit="false"/>
      <protection locked="true" hidden="false"/>
    </xf>
    <xf numFmtId="164" fontId="30" fillId="9" borderId="5" xfId="38" applyFont="true" applyBorder="true" applyAlignment="true" applyProtection="false">
      <alignment horizontal="center" vertical="center" textRotation="0" wrapText="false" indent="0" shrinkToFit="false"/>
      <protection locked="true" hidden="false"/>
    </xf>
    <xf numFmtId="164" fontId="30" fillId="9" borderId="0" xfId="38" applyFont="true" applyBorder="true" applyAlignment="true" applyProtection="false">
      <alignment horizontal="left" vertical="center" textRotation="0" wrapText="false" indent="0" shrinkToFit="false"/>
      <protection locked="true" hidden="false"/>
    </xf>
    <xf numFmtId="164" fontId="10" fillId="8" borderId="0" xfId="38" applyFont="true" applyBorder="false" applyAlignment="true" applyProtection="false">
      <alignment horizontal="left" vertical="center" textRotation="0" wrapText="false" indent="0" shrinkToFit="false"/>
      <protection locked="true" hidden="false"/>
    </xf>
    <xf numFmtId="167" fontId="10" fillId="8" borderId="0" xfId="38" applyFont="true" applyBorder="false" applyAlignment="true" applyProtection="false">
      <alignment horizontal="center" vertical="center" textRotation="0" wrapText="false" indent="0" shrinkToFit="false"/>
      <protection locked="true" hidden="false"/>
    </xf>
    <xf numFmtId="167" fontId="10" fillId="8" borderId="0" xfId="38" applyFont="true" applyBorder="false" applyAlignment="true" applyProtection="false">
      <alignment horizontal="right" vertical="center" textRotation="0" wrapText="false" indent="0" shrinkToFit="false"/>
      <protection locked="true" hidden="false"/>
    </xf>
    <xf numFmtId="167" fontId="10" fillId="8" borderId="0" xfId="38" applyFont="true" applyBorder="false" applyAlignment="true" applyProtection="false">
      <alignment horizontal="right" vertical="center" textRotation="0" wrapText="false" indent="1" shrinkToFit="false"/>
      <protection locked="true" hidden="false"/>
    </xf>
    <xf numFmtId="164" fontId="10" fillId="8" borderId="0" xfId="38" applyFont="true" applyBorder="false" applyAlignment="true" applyProtection="false">
      <alignment horizontal="center" vertical="center" textRotation="0" wrapText="false" indent="0" shrinkToFit="false"/>
      <protection locked="true" hidden="false"/>
    </xf>
    <xf numFmtId="164" fontId="10" fillId="8" borderId="0" xfId="38" applyFont="true" applyBorder="false" applyAlignment="true" applyProtection="false">
      <alignment horizontal="general" vertical="center" textRotation="0" wrapText="false" indent="0" shrinkToFit="false"/>
      <protection locked="true" hidden="false"/>
    </xf>
    <xf numFmtId="167" fontId="10" fillId="6" borderId="0" xfId="38" applyFont="true" applyBorder="false" applyAlignment="true" applyProtection="false">
      <alignment horizontal="center" vertical="center" textRotation="0" wrapText="false" indent="0" shrinkToFit="false"/>
      <protection locked="true" hidden="false"/>
    </xf>
    <xf numFmtId="167" fontId="10" fillId="6" borderId="0" xfId="38" applyFont="true" applyBorder="false" applyAlignment="true" applyProtection="false">
      <alignment horizontal="right" vertical="center" textRotation="0" wrapText="false" indent="0" shrinkToFit="false"/>
      <protection locked="true" hidden="false"/>
    </xf>
    <xf numFmtId="167" fontId="10" fillId="6" borderId="0" xfId="38" applyFont="true" applyBorder="false" applyAlignment="true" applyProtection="false">
      <alignment horizontal="right" vertical="center" textRotation="0" wrapText="false" indent="1" shrinkToFit="false"/>
      <protection locked="true" hidden="false"/>
    </xf>
    <xf numFmtId="164" fontId="10" fillId="6" borderId="0" xfId="38" applyFont="true" applyBorder="false" applyAlignment="true" applyProtection="false">
      <alignment horizontal="center" vertical="center" textRotation="0" wrapText="false" indent="0" shrinkToFit="false"/>
      <protection locked="true" hidden="false"/>
    </xf>
    <xf numFmtId="164" fontId="10" fillId="8" borderId="0" xfId="38" applyFont="true" applyBorder="false" applyAlignment="true" applyProtection="false">
      <alignment horizontal="general" vertical="center" textRotation="0" wrapText="true" indent="0" shrinkToFit="false"/>
      <protection locked="true" hidden="false"/>
    </xf>
    <xf numFmtId="164" fontId="10" fillId="6" borderId="0" xfId="38" applyFont="true" applyBorder="false" applyAlignment="true" applyProtection="false">
      <alignment horizontal="left" vertical="center" textRotation="0" wrapText="true" indent="0" shrinkToFit="false"/>
      <protection locked="true" hidden="false"/>
    </xf>
    <xf numFmtId="167" fontId="10" fillId="6" borderId="0" xfId="38" applyFont="true" applyBorder="false" applyAlignment="true" applyProtection="false">
      <alignment horizontal="right" vertical="center" textRotation="0" wrapText="true" indent="0" shrinkToFit="false"/>
      <protection locked="true" hidden="false"/>
    </xf>
    <xf numFmtId="167" fontId="10" fillId="6" borderId="0" xfId="38" applyFont="true" applyBorder="false" applyAlignment="true" applyProtection="false">
      <alignment horizontal="right" vertical="center" textRotation="0" wrapText="true" indent="1" shrinkToFit="false"/>
      <protection locked="true" hidden="false"/>
    </xf>
    <xf numFmtId="164" fontId="10" fillId="6" borderId="0" xfId="38" applyFont="true" applyBorder="false" applyAlignment="true" applyProtection="false">
      <alignment horizontal="general" vertical="center" textRotation="0" wrapText="true" indent="0" shrinkToFit="false"/>
      <protection locked="true" hidden="false"/>
    </xf>
    <xf numFmtId="164" fontId="10" fillId="6" borderId="1" xfId="38" applyFont="true" applyBorder="true" applyAlignment="true" applyProtection="false">
      <alignment horizontal="left" vertical="center" textRotation="0" wrapText="false" indent="0" shrinkToFit="false"/>
      <protection locked="true" hidden="false"/>
    </xf>
    <xf numFmtId="167" fontId="10" fillId="6" borderId="1" xfId="38" applyFont="true" applyBorder="true" applyAlignment="true" applyProtection="false">
      <alignment horizontal="center" vertical="center" textRotation="0" wrapText="false" indent="0" shrinkToFit="false"/>
      <protection locked="true" hidden="false"/>
    </xf>
    <xf numFmtId="167" fontId="10" fillId="6" borderId="1" xfId="38" applyFont="true" applyBorder="true" applyAlignment="true" applyProtection="false">
      <alignment horizontal="right" vertical="center" textRotation="0" wrapText="false" indent="0" shrinkToFit="false"/>
      <protection locked="true" hidden="false"/>
    </xf>
    <xf numFmtId="167" fontId="10" fillId="6" borderId="1" xfId="38" applyFont="true" applyBorder="true" applyAlignment="true" applyProtection="false">
      <alignment horizontal="right" vertical="center" textRotation="0" wrapText="false" indent="1" shrinkToFit="false"/>
      <protection locked="true" hidden="false"/>
    </xf>
    <xf numFmtId="164" fontId="10" fillId="6" borderId="1" xfId="38" applyFont="true" applyBorder="true" applyAlignment="true" applyProtection="false">
      <alignment horizontal="center" vertical="center" textRotation="0" wrapText="false" indent="0" shrinkToFit="false"/>
      <protection locked="true" hidden="false"/>
    </xf>
    <xf numFmtId="164" fontId="10" fillId="6" borderId="1" xfId="38" applyFont="true" applyBorder="tru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20" fillId="0" borderId="0" xfId="38" applyFont="true" applyBorder="false" applyAlignment="false" applyProtection="false">
      <alignment horizontal="general" vertical="bottom" textRotation="0" wrapText="false" indent="0" shrinkToFit="false"/>
      <protection locked="true" hidden="false"/>
    </xf>
    <xf numFmtId="164" fontId="10" fillId="0" borderId="0" xfId="38"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10" fillId="0" borderId="0" xfId="38" applyFont="true" applyBorder="true" applyAlignment="true" applyProtection="false">
      <alignment horizontal="left" vertical="top" textRotation="0" wrapText="true" indent="0" shrinkToFit="false"/>
      <protection locked="true" hidden="false"/>
    </xf>
    <xf numFmtId="164" fontId="10" fillId="6" borderId="0" xfId="38" applyFont="true" applyBorder="true" applyAlignment="true" applyProtection="false">
      <alignment horizontal="left" vertical="top" textRotation="0" wrapText="true" indent="0" shrinkToFit="false"/>
      <protection locked="true" hidden="false"/>
    </xf>
    <xf numFmtId="164" fontId="10" fillId="0" borderId="0" xfId="38"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cellXfs>
  <cellStyles count="47">
    <cellStyle name="Normal" xfId="0" builtinId="0"/>
    <cellStyle name="Comma" xfId="15" builtinId="3"/>
    <cellStyle name="Comma [0]" xfId="16" builtinId="6"/>
    <cellStyle name="Currency" xfId="17" builtinId="4"/>
    <cellStyle name="Currency [0]" xfId="18" builtinId="7"/>
    <cellStyle name="Percent" xfId="19" builtinId="5"/>
    <cellStyle name="AM Cancer" xfId="21"/>
    <cellStyle name="Bad 2" xfId="22"/>
    <cellStyle name="Comma 2" xfId="23"/>
    <cellStyle name="Comma 3" xfId="24"/>
    <cellStyle name="Comma 3 2" xfId="25"/>
    <cellStyle name="Comma 4" xfId="26"/>
    <cellStyle name="Comma 5" xfId="27"/>
    <cellStyle name="Comma 6" xfId="28"/>
    <cellStyle name="Good 2" xfId="29"/>
    <cellStyle name="Neutral 2" xfId="30"/>
    <cellStyle name="Normal 10" xfId="31"/>
    <cellStyle name="Normal 11" xfId="32"/>
    <cellStyle name="Normal 12" xfId="33"/>
    <cellStyle name="Normal 13" xfId="34"/>
    <cellStyle name="Normal 14" xfId="35"/>
    <cellStyle name="Normal 15" xfId="36"/>
    <cellStyle name="Normal 2" xfId="37"/>
    <cellStyle name="Normal 2 2" xfId="38"/>
    <cellStyle name="Normal 2 3" xfId="39"/>
    <cellStyle name="Normal 2 4" xfId="40"/>
    <cellStyle name="Normal 2 5" xfId="41"/>
    <cellStyle name="Normal 3" xfId="42"/>
    <cellStyle name="Normal 3 2" xfId="43"/>
    <cellStyle name="Normal 4" xfId="44"/>
    <cellStyle name="Normal 5" xfId="45"/>
    <cellStyle name="Normal 5 2" xfId="46"/>
    <cellStyle name="Normal 6" xfId="47"/>
    <cellStyle name="Normal 7" xfId="48"/>
    <cellStyle name="Normal 7 2" xfId="49"/>
    <cellStyle name="Normal 8" xfId="50"/>
    <cellStyle name="Normal 8 2" xfId="51"/>
    <cellStyle name="Normal 9" xfId="52"/>
    <cellStyle name="Percent 2" xfId="53"/>
    <cellStyle name="Percent 3" xfId="54"/>
    <cellStyle name="Percent 4" xfId="55"/>
    <cellStyle name="Percent 5" xfId="56"/>
    <cellStyle name="Percent 5 2" xfId="57"/>
    <cellStyle name="Percent 6" xfId="58"/>
    <cellStyle name="Percent 7" xfId="59"/>
    <cellStyle name="Percent 8" xfId="60"/>
    <cellStyle name="*unknown*" xfId="20" builtinId="8"/>
  </cellStyles>
  <dxfs count="3">
    <dxf>
      <fill>
        <patternFill patternType="solid">
          <bgColor rgb="FF000000"/>
        </patternFill>
      </fill>
    </dxf>
    <dxf>
      <fill>
        <patternFill patternType="solid">
          <fgColor rgb="FF000000"/>
          <bgColor rgb="FF000000"/>
        </patternFill>
      </fill>
    </dxf>
    <dxf>
      <fill>
        <patternFill patternType="solid">
          <fgColor rgb="FFE46C0A"/>
          <bgColor rgb="FF00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DDDDDD"/>
      <rgbColor rgb="FF808080"/>
      <rgbColor rgb="FF9999FF"/>
      <rgbColor rgb="FF993366"/>
      <rgbColor rgb="FFFFFFCC"/>
      <rgbColor rgb="FFE0E0E0"/>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E46C0A"/>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1692000</xdr:colOff>
      <xdr:row>4</xdr:row>
      <xdr:rowOff>111600</xdr:rowOff>
    </xdr:to>
    <xdr:pic>
      <xdr:nvPicPr>
        <xdr:cNvPr id="0" name="Ministry of Health logo" descr="Ministry of Health logo"/>
        <xdr:cNvPicPr/>
      </xdr:nvPicPr>
      <xdr:blipFill>
        <a:blip r:embed="rId1"/>
        <a:stretch/>
      </xdr:blipFill>
      <xdr:spPr>
        <a:xfrm>
          <a:off x="0" y="0"/>
          <a:ext cx="1692000" cy="83556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www.health.govt.nz/nz-health-statistics/national-collections-and-surveys/collections/new-zealand-cancer-registry-nzcr?mega=Health%20statistics&amp;title=NZ%20Cancer%20Registry" TargetMode="External"/><Relationship Id="rId2" Type="http://schemas.openxmlformats.org/officeDocument/2006/relationships/hyperlink" Target="http://www.health.govt.nz/nz-health-statistics/national-collections-and-surveys/collections/mortality-collection" TargetMode="External"/><Relationship Id="rId3" Type="http://schemas.openxmlformats.org/officeDocument/2006/relationships/hyperlink" Target="mailto:data-enquiries@health.govt.nz"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9:R4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5" activeCellId="0" sqref="A25"/>
    </sheetView>
  </sheetViews>
  <sheetFormatPr defaultColWidth="9.1484375" defaultRowHeight="14.25" zeroHeight="false" outlineLevelRow="0" outlineLevelCol="0"/>
  <cols>
    <col collapsed="false" customWidth="true" hidden="false" outlineLevel="0" max="1" min="1" style="1" width="28.29"/>
    <col collapsed="false" customWidth="true" hidden="false" outlineLevel="0" max="2" min="2" style="2" width="7.42"/>
    <col collapsed="false" customWidth="true" hidden="false" outlineLevel="0" max="3" min="3" style="1" width="14"/>
    <col collapsed="false" customWidth="true" hidden="false" outlineLevel="0" max="4" min="4" style="1" width="12.29"/>
    <col collapsed="false" customWidth="true" hidden="false" outlineLevel="0" max="5" min="5" style="1" width="11.57"/>
    <col collapsed="false" customWidth="false" hidden="false" outlineLevel="0" max="15" min="6" style="1" width="9.14"/>
    <col collapsed="false" customWidth="true" hidden="false" outlineLevel="0" max="16" min="16" style="1" width="18.57"/>
    <col collapsed="false" customWidth="false" hidden="false" outlineLevel="0" max="16384" min="17" style="1" width="9.14"/>
  </cols>
  <sheetData>
    <row r="9" customFormat="false" ht="14.25" hidden="false" customHeight="false" outlineLevel="0" collapsed="false">
      <c r="A9" s="3" t="s">
        <v>0</v>
      </c>
      <c r="B9" s="2" t="s">
        <v>1</v>
      </c>
    </row>
    <row r="10" customFormat="false" ht="19.5" hidden="false" customHeight="true" outlineLevel="0" collapsed="false">
      <c r="A10" s="4"/>
      <c r="C10" s="5"/>
      <c r="D10" s="5"/>
      <c r="E10" s="5"/>
      <c r="F10" s="5"/>
      <c r="G10" s="5"/>
      <c r="H10" s="5"/>
      <c r="I10" s="5"/>
      <c r="J10" s="5"/>
      <c r="K10" s="5"/>
      <c r="L10" s="5"/>
      <c r="M10" s="5"/>
      <c r="N10" s="5"/>
      <c r="O10" s="5"/>
      <c r="P10" s="5"/>
      <c r="Q10" s="5"/>
      <c r="R10" s="5"/>
    </row>
    <row r="11" customFormat="false" ht="90" hidden="false" customHeight="true" outlineLevel="0" collapsed="false">
      <c r="A11" s="6" t="s">
        <v>2</v>
      </c>
      <c r="B11" s="7" t="s">
        <v>3</v>
      </c>
      <c r="C11" s="7"/>
      <c r="D11" s="7"/>
      <c r="E11" s="7"/>
      <c r="F11" s="7"/>
      <c r="G11" s="7"/>
      <c r="H11" s="7"/>
      <c r="I11" s="7"/>
      <c r="J11" s="7"/>
      <c r="K11" s="7"/>
      <c r="L11" s="7"/>
      <c r="M11" s="7"/>
      <c r="N11" s="7"/>
      <c r="O11" s="7"/>
      <c r="P11" s="7"/>
      <c r="Q11" s="5"/>
      <c r="R11" s="8"/>
    </row>
    <row r="12" customFormat="false" ht="11.25" hidden="false" customHeight="true" outlineLevel="0" collapsed="false">
      <c r="A12" s="6"/>
      <c r="B12" s="9"/>
      <c r="C12" s="5"/>
      <c r="D12" s="5"/>
      <c r="E12" s="5"/>
      <c r="F12" s="5"/>
      <c r="G12" s="5"/>
      <c r="H12" s="5"/>
      <c r="I12" s="5"/>
      <c r="J12" s="5"/>
      <c r="K12" s="5"/>
      <c r="L12" s="5"/>
      <c r="M12" s="5"/>
      <c r="N12" s="5"/>
      <c r="O12" s="5"/>
      <c r="P12" s="5"/>
      <c r="Q12" s="5"/>
      <c r="R12" s="5"/>
    </row>
    <row r="13" customFormat="false" ht="33.75" hidden="false" customHeight="true" outlineLevel="0" collapsed="false">
      <c r="A13" s="6" t="s">
        <v>4</v>
      </c>
      <c r="B13" s="10" t="s">
        <v>5</v>
      </c>
      <c r="C13" s="10"/>
      <c r="D13" s="10"/>
      <c r="E13" s="10"/>
      <c r="F13" s="10"/>
      <c r="G13" s="10"/>
      <c r="H13" s="10"/>
      <c r="I13" s="10"/>
      <c r="J13" s="10"/>
      <c r="K13" s="10"/>
      <c r="L13" s="10"/>
      <c r="M13" s="10"/>
      <c r="N13" s="10"/>
      <c r="O13" s="10"/>
      <c r="P13" s="10"/>
      <c r="Q13" s="5"/>
      <c r="R13" s="5"/>
    </row>
    <row r="14" customFormat="false" ht="47.25" hidden="false" customHeight="true" outlineLevel="0" collapsed="false">
      <c r="A14" s="6"/>
      <c r="B14" s="11" t="n">
        <v>1</v>
      </c>
      <c r="C14" s="7" t="s">
        <v>6</v>
      </c>
      <c r="D14" s="7"/>
      <c r="E14" s="7"/>
      <c r="F14" s="7"/>
      <c r="G14" s="7"/>
      <c r="H14" s="7"/>
      <c r="I14" s="7"/>
      <c r="J14" s="7"/>
      <c r="K14" s="7"/>
      <c r="L14" s="7"/>
      <c r="M14" s="7"/>
      <c r="N14" s="7"/>
      <c r="O14" s="7"/>
      <c r="P14" s="7"/>
      <c r="Q14" s="5"/>
      <c r="R14" s="5"/>
    </row>
    <row r="15" customFormat="false" ht="4.5" hidden="false" customHeight="true" outlineLevel="0" collapsed="false">
      <c r="A15" s="6"/>
      <c r="B15" s="9"/>
      <c r="C15" s="5"/>
      <c r="D15" s="5"/>
      <c r="E15" s="5"/>
      <c r="F15" s="5"/>
      <c r="G15" s="5"/>
      <c r="H15" s="5"/>
      <c r="I15" s="5"/>
      <c r="J15" s="5"/>
      <c r="K15" s="5"/>
      <c r="L15" s="5"/>
      <c r="M15" s="5"/>
      <c r="N15" s="5"/>
      <c r="O15" s="5"/>
      <c r="P15" s="5"/>
      <c r="Q15" s="5"/>
      <c r="R15" s="5"/>
    </row>
    <row r="16" customFormat="false" ht="20.25" hidden="false" customHeight="true" outlineLevel="0" collapsed="false">
      <c r="A16" s="6"/>
      <c r="B16" s="11" t="n">
        <v>2</v>
      </c>
      <c r="C16" s="7" t="s">
        <v>7</v>
      </c>
      <c r="D16" s="7"/>
      <c r="E16" s="7"/>
      <c r="F16" s="7"/>
      <c r="G16" s="7"/>
      <c r="H16" s="7"/>
      <c r="I16" s="7"/>
      <c r="J16" s="7"/>
      <c r="K16" s="7"/>
      <c r="L16" s="7"/>
      <c r="M16" s="7"/>
      <c r="N16" s="7"/>
      <c r="O16" s="7"/>
      <c r="P16" s="7"/>
      <c r="Q16" s="5"/>
      <c r="R16" s="5"/>
    </row>
    <row r="17" customFormat="false" ht="5.25" hidden="false" customHeight="true" outlineLevel="0" collapsed="false">
      <c r="A17" s="6"/>
      <c r="B17" s="9"/>
      <c r="C17" s="5"/>
      <c r="D17" s="5"/>
      <c r="E17" s="5"/>
      <c r="F17" s="5"/>
      <c r="G17" s="5"/>
      <c r="H17" s="5"/>
      <c r="I17" s="5"/>
      <c r="J17" s="5"/>
      <c r="K17" s="5"/>
      <c r="L17" s="5"/>
      <c r="M17" s="5"/>
      <c r="N17" s="5"/>
      <c r="O17" s="5"/>
      <c r="P17" s="5"/>
      <c r="Q17" s="5"/>
      <c r="R17" s="5"/>
    </row>
    <row r="18" customFormat="false" ht="30" hidden="false" customHeight="true" outlineLevel="0" collapsed="false">
      <c r="A18" s="6"/>
      <c r="B18" s="11" t="n">
        <v>3</v>
      </c>
      <c r="C18" s="7" t="s">
        <v>8</v>
      </c>
      <c r="D18" s="7"/>
      <c r="E18" s="7"/>
      <c r="F18" s="7"/>
      <c r="G18" s="7"/>
      <c r="H18" s="7"/>
      <c r="I18" s="7"/>
      <c r="J18" s="7"/>
      <c r="K18" s="7"/>
      <c r="L18" s="7"/>
      <c r="M18" s="7"/>
      <c r="N18" s="7"/>
      <c r="O18" s="7"/>
      <c r="P18" s="7"/>
      <c r="Q18" s="7"/>
      <c r="R18" s="5"/>
    </row>
    <row r="19" customFormat="false" ht="6.75" hidden="false" customHeight="true" outlineLevel="0" collapsed="false">
      <c r="A19" s="6"/>
      <c r="B19" s="11"/>
      <c r="C19" s="9"/>
      <c r="D19" s="5"/>
      <c r="E19" s="5"/>
      <c r="F19" s="5"/>
      <c r="G19" s="5"/>
      <c r="H19" s="5"/>
      <c r="I19" s="5"/>
      <c r="J19" s="5"/>
      <c r="K19" s="5"/>
      <c r="L19" s="5"/>
      <c r="M19" s="5"/>
      <c r="N19" s="5"/>
      <c r="O19" s="5"/>
      <c r="P19" s="5"/>
      <c r="Q19" s="5"/>
      <c r="R19" s="5"/>
    </row>
    <row r="20" customFormat="false" ht="47.25" hidden="false" customHeight="true" outlineLevel="0" collapsed="false">
      <c r="A20" s="6"/>
      <c r="B20" s="11" t="n">
        <v>4</v>
      </c>
      <c r="C20" s="10" t="s">
        <v>9</v>
      </c>
      <c r="D20" s="10"/>
      <c r="E20" s="10"/>
      <c r="F20" s="10"/>
      <c r="G20" s="10"/>
      <c r="H20" s="10"/>
      <c r="I20" s="10"/>
      <c r="J20" s="10"/>
      <c r="K20" s="10"/>
      <c r="L20" s="10"/>
      <c r="M20" s="10"/>
      <c r="N20" s="10"/>
      <c r="O20" s="10"/>
      <c r="P20" s="10"/>
      <c r="Q20" s="10"/>
      <c r="R20" s="5"/>
    </row>
    <row r="21" customFormat="false" ht="23.25" hidden="false" customHeight="true" outlineLevel="0" collapsed="false">
      <c r="A21" s="6"/>
      <c r="B21" s="9"/>
      <c r="C21" s="5"/>
      <c r="D21" s="5"/>
      <c r="E21" s="5"/>
      <c r="F21" s="5"/>
      <c r="G21" s="5"/>
      <c r="H21" s="5"/>
      <c r="I21" s="5"/>
      <c r="J21" s="5"/>
      <c r="K21" s="5"/>
      <c r="L21" s="5"/>
      <c r="M21" s="5"/>
      <c r="N21" s="5"/>
      <c r="O21" s="5"/>
      <c r="P21" s="5"/>
      <c r="Q21" s="5"/>
      <c r="R21" s="5"/>
    </row>
    <row r="22" customFormat="false" ht="18" hidden="false" customHeight="true" outlineLevel="0" collapsed="false">
      <c r="A22" s="6" t="s">
        <v>10</v>
      </c>
      <c r="B22" s="12" t="s">
        <v>11</v>
      </c>
      <c r="C22" s="12"/>
      <c r="D22" s="12"/>
      <c r="E22" s="12"/>
      <c r="F22" s="12"/>
      <c r="G22" s="12"/>
      <c r="H22" s="5"/>
      <c r="I22" s="5"/>
      <c r="J22" s="5"/>
      <c r="K22" s="5"/>
      <c r="L22" s="5"/>
      <c r="M22" s="5"/>
      <c r="N22" s="5"/>
      <c r="O22" s="5"/>
      <c r="P22" s="5"/>
      <c r="Q22" s="5"/>
      <c r="R22" s="5"/>
    </row>
    <row r="23" customFormat="false" ht="18" hidden="false" customHeight="true" outlineLevel="0" collapsed="false">
      <c r="A23" s="6"/>
      <c r="B23" s="12" t="s">
        <v>12</v>
      </c>
      <c r="C23" s="12"/>
      <c r="D23" s="12"/>
      <c r="E23" s="12"/>
      <c r="F23" s="12"/>
      <c r="G23" s="12"/>
      <c r="H23" s="5"/>
      <c r="I23" s="5"/>
      <c r="J23" s="5"/>
      <c r="K23" s="5"/>
      <c r="L23" s="5"/>
      <c r="M23" s="5"/>
      <c r="N23" s="5"/>
      <c r="O23" s="5"/>
      <c r="P23" s="5"/>
      <c r="Q23" s="5"/>
      <c r="R23" s="5"/>
    </row>
    <row r="24" customFormat="false" ht="19.5" hidden="false" customHeight="true" outlineLevel="0" collapsed="false">
      <c r="A24" s="3"/>
    </row>
    <row r="25" customFormat="false" ht="14.25" hidden="false" customHeight="false" outlineLevel="0" collapsed="false">
      <c r="A25" s="3" t="s">
        <v>13</v>
      </c>
      <c r="B25" s="13" t="s">
        <v>14</v>
      </c>
      <c r="C25" s="13"/>
      <c r="D25" s="13"/>
      <c r="E25" s="13"/>
      <c r="F25" s="13"/>
    </row>
    <row r="26" customFormat="false" ht="14.25" hidden="false" customHeight="false" outlineLevel="0" collapsed="false">
      <c r="A26" s="3"/>
      <c r="B26" s="13" t="s">
        <v>15</v>
      </c>
      <c r="C26" s="13"/>
      <c r="D26" s="13"/>
      <c r="E26" s="13"/>
      <c r="F26" s="13"/>
    </row>
    <row r="27" customFormat="false" ht="14.25" hidden="false" customHeight="false" outlineLevel="0" collapsed="false">
      <c r="A27" s="3"/>
      <c r="B27" s="13"/>
      <c r="C27" s="13"/>
      <c r="D27" s="13"/>
      <c r="E27" s="13"/>
      <c r="F27" s="13"/>
    </row>
    <row r="28" s="16" customFormat="true" ht="39.75" hidden="false" customHeight="true" outlineLevel="0" collapsed="false">
      <c r="A28" s="6" t="s">
        <v>16</v>
      </c>
      <c r="B28" s="14" t="s">
        <v>17</v>
      </c>
      <c r="C28" s="14"/>
      <c r="D28" s="14"/>
      <c r="E28" s="14"/>
      <c r="F28" s="14"/>
      <c r="G28" s="14"/>
      <c r="H28" s="14"/>
      <c r="I28" s="14"/>
      <c r="J28" s="14"/>
      <c r="K28" s="14"/>
      <c r="L28" s="14"/>
      <c r="M28" s="14"/>
      <c r="N28" s="14"/>
      <c r="O28" s="14"/>
      <c r="P28" s="14"/>
      <c r="Q28" s="15"/>
    </row>
    <row r="29" customFormat="false" ht="14.25" hidden="false" customHeight="false" outlineLevel="0" collapsed="false">
      <c r="A29" s="3" t="s">
        <v>18</v>
      </c>
      <c r="B29" s="17" t="s">
        <v>19</v>
      </c>
    </row>
    <row r="30" customFormat="false" ht="19.5" hidden="false" customHeight="true" outlineLevel="0" collapsed="false">
      <c r="A30" s="4"/>
    </row>
    <row r="31" customFormat="false" ht="14.25" hidden="false" customHeight="true" outlineLevel="0" collapsed="false">
      <c r="B31" s="18" t="s">
        <v>20</v>
      </c>
      <c r="C31" s="18"/>
      <c r="D31" s="18"/>
      <c r="E31" s="18"/>
      <c r="F31" s="18"/>
      <c r="G31" s="18"/>
      <c r="H31" s="18"/>
      <c r="I31" s="18"/>
      <c r="J31" s="18"/>
      <c r="K31" s="18"/>
      <c r="L31" s="18"/>
      <c r="M31" s="18"/>
      <c r="N31" s="18"/>
      <c r="O31" s="18"/>
      <c r="P31" s="18"/>
    </row>
    <row r="32" customFormat="false" ht="14.25" hidden="false" customHeight="false" outlineLevel="0" collapsed="false">
      <c r="B32" s="18"/>
      <c r="C32" s="18"/>
      <c r="D32" s="18"/>
      <c r="E32" s="18"/>
      <c r="F32" s="18"/>
      <c r="G32" s="18"/>
      <c r="H32" s="18"/>
      <c r="I32" s="18"/>
      <c r="J32" s="18"/>
      <c r="K32" s="18"/>
      <c r="L32" s="18"/>
      <c r="M32" s="18"/>
      <c r="N32" s="18"/>
      <c r="O32" s="18"/>
      <c r="P32" s="18"/>
    </row>
    <row r="33" customFormat="false" ht="19.5" hidden="false" customHeight="true" outlineLevel="0" collapsed="false"/>
    <row r="34" customFormat="false" ht="14.25" hidden="false" customHeight="false" outlineLevel="0" collapsed="false">
      <c r="B34" s="19" t="s">
        <v>21</v>
      </c>
      <c r="C34" s="20"/>
      <c r="D34" s="19" t="s">
        <v>22</v>
      </c>
      <c r="E34" s="19"/>
      <c r="F34" s="21"/>
      <c r="G34" s="19"/>
    </row>
    <row r="35" customFormat="false" ht="14.25" hidden="false" customHeight="false" outlineLevel="0" collapsed="false">
      <c r="B35" s="22"/>
      <c r="C35" s="23"/>
      <c r="D35" s="19" t="s">
        <v>23</v>
      </c>
      <c r="E35" s="19"/>
      <c r="F35" s="19"/>
      <c r="G35" s="19"/>
    </row>
    <row r="36" customFormat="false" ht="14.25" hidden="false" customHeight="false" outlineLevel="0" collapsed="false">
      <c r="B36" s="22"/>
      <c r="C36" s="23"/>
      <c r="D36" s="19" t="s">
        <v>24</v>
      </c>
      <c r="E36" s="19"/>
      <c r="F36" s="19"/>
      <c r="G36" s="19"/>
    </row>
    <row r="37" customFormat="false" ht="14.25" hidden="false" customHeight="false" outlineLevel="0" collapsed="false">
      <c r="B37" s="22"/>
      <c r="C37" s="23"/>
      <c r="D37" s="19" t="s">
        <v>25</v>
      </c>
      <c r="E37" s="19"/>
      <c r="F37" s="19"/>
      <c r="G37" s="19"/>
    </row>
    <row r="38" customFormat="false" ht="14.25" hidden="false" customHeight="false" outlineLevel="0" collapsed="false">
      <c r="B38" s="22"/>
      <c r="C38" s="23"/>
      <c r="D38" s="19" t="s">
        <v>26</v>
      </c>
      <c r="E38" s="19"/>
      <c r="F38" s="19"/>
      <c r="G38" s="19"/>
    </row>
    <row r="39" customFormat="false" ht="14.25" hidden="false" customHeight="false" outlineLevel="0" collapsed="false">
      <c r="B39" s="19" t="s">
        <v>27</v>
      </c>
      <c r="C39" s="23"/>
      <c r="D39" s="24" t="s">
        <v>28</v>
      </c>
      <c r="E39" s="19"/>
      <c r="F39" s="19"/>
      <c r="G39" s="19"/>
    </row>
    <row r="40" customFormat="false" ht="14.25" hidden="false" customHeight="false" outlineLevel="0" collapsed="false">
      <c r="B40" s="19" t="s">
        <v>29</v>
      </c>
      <c r="C40" s="23"/>
      <c r="D40" s="19" t="s">
        <v>30</v>
      </c>
      <c r="E40" s="19"/>
      <c r="F40" s="19"/>
      <c r="G40" s="19"/>
    </row>
    <row r="41" customFormat="false" ht="14.25" hidden="false" customHeight="false" outlineLevel="0" collapsed="false">
      <c r="B41" s="22"/>
      <c r="C41" s="23"/>
      <c r="D41" s="22"/>
      <c r="E41" s="22"/>
      <c r="F41" s="22"/>
      <c r="G41" s="22"/>
    </row>
  </sheetData>
  <mergeCells count="12">
    <mergeCell ref="B11:P11"/>
    <mergeCell ref="B13:P13"/>
    <mergeCell ref="C14:P14"/>
    <mergeCell ref="C16:P16"/>
    <mergeCell ref="C18:Q18"/>
    <mergeCell ref="C20:Q20"/>
    <mergeCell ref="B22:G22"/>
    <mergeCell ref="B23:G23"/>
    <mergeCell ref="B25:F25"/>
    <mergeCell ref="B26:F26"/>
    <mergeCell ref="B28:P28"/>
    <mergeCell ref="B31:P32"/>
  </mergeCells>
  <hyperlinks>
    <hyperlink ref="B25" r:id="rId1" display="New Zealand Cancer Registry"/>
    <hyperlink ref="B26" r:id="rId2" display="New Zealand Mortality Collection "/>
    <hyperlink ref="D39" r:id="rId3" display="data-enquiries@health.govt.nz"/>
  </hyperlink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8.6796875" defaultRowHeight="12.75" zeroHeight="false" outlineLevelRow="0" outlineLevelCol="0"/>
  <cols>
    <col collapsed="false" customWidth="true" hidden="false" outlineLevel="0" max="1" min="1" style="119" width="42.42"/>
    <col collapsed="false" customWidth="true" hidden="false" outlineLevel="0" max="2" min="2" style="0" width="23.14"/>
  </cols>
  <sheetData>
    <row r="1" customFormat="false" ht="12.75" hidden="false" customHeight="false" outlineLevel="0" collapsed="false">
      <c r="A1" s="120" t="s">
        <v>211</v>
      </c>
      <c r="B1" s="121" t="s">
        <v>212</v>
      </c>
    </row>
    <row r="2" customFormat="false" ht="12.75" hidden="false" customHeight="false" outlineLevel="0" collapsed="false">
      <c r="A2" s="122" t="s">
        <v>42</v>
      </c>
      <c r="B2" s="33" t="s">
        <v>213</v>
      </c>
    </row>
    <row r="3" customFormat="false" ht="12.75" hidden="false" customHeight="true" outlineLevel="0" collapsed="false">
      <c r="A3" s="122" t="s">
        <v>43</v>
      </c>
      <c r="B3" s="33" t="s">
        <v>214</v>
      </c>
    </row>
    <row r="4" customFormat="false" ht="12.75" hidden="false" customHeight="false" outlineLevel="0" collapsed="false">
      <c r="A4" s="122" t="s">
        <v>44</v>
      </c>
      <c r="B4" s="33" t="s">
        <v>119</v>
      </c>
    </row>
    <row r="5" customFormat="false" ht="12.75" hidden="false" customHeight="false" outlineLevel="0" collapsed="false">
      <c r="A5" s="122" t="s">
        <v>45</v>
      </c>
      <c r="B5" s="33" t="s">
        <v>122</v>
      </c>
    </row>
    <row r="6" customFormat="false" ht="12.75" hidden="false" customHeight="false" outlineLevel="0" collapsed="false">
      <c r="A6" s="122" t="s">
        <v>46</v>
      </c>
      <c r="B6" s="33" t="s">
        <v>215</v>
      </c>
    </row>
    <row r="7" customFormat="false" ht="12.75" hidden="false" customHeight="true" outlineLevel="0" collapsed="false">
      <c r="A7" s="122" t="s">
        <v>47</v>
      </c>
      <c r="B7" s="33" t="s">
        <v>129</v>
      </c>
    </row>
    <row r="8" customFormat="false" ht="12.75" hidden="false" customHeight="false" outlineLevel="0" collapsed="false">
      <c r="A8" s="122" t="s">
        <v>48</v>
      </c>
      <c r="B8" s="33" t="s">
        <v>134</v>
      </c>
    </row>
    <row r="9" customFormat="false" ht="12.75" hidden="false" customHeight="false" outlineLevel="0" collapsed="false">
      <c r="A9" s="122" t="s">
        <v>49</v>
      </c>
      <c r="B9" s="33" t="s">
        <v>216</v>
      </c>
    </row>
    <row r="10" customFormat="false" ht="12.75" hidden="false" customHeight="false" outlineLevel="0" collapsed="false">
      <c r="A10" s="122" t="s">
        <v>50</v>
      </c>
      <c r="B10" s="33" t="s">
        <v>141</v>
      </c>
    </row>
    <row r="11" customFormat="false" ht="12.75" hidden="false" customHeight="false" outlineLevel="0" collapsed="false">
      <c r="A11" s="123" t="s">
        <v>51</v>
      </c>
      <c r="B11" s="123" t="s">
        <v>217</v>
      </c>
    </row>
    <row r="12" customFormat="false" ht="12.75" hidden="false" customHeight="false" outlineLevel="0" collapsed="false">
      <c r="A12" s="122" t="s">
        <v>52</v>
      </c>
      <c r="B12" s="33" t="s">
        <v>169</v>
      </c>
    </row>
    <row r="13" customFormat="false" ht="12.75" hidden="false" customHeight="false" outlineLevel="0" collapsed="false">
      <c r="A13" s="122" t="s">
        <v>53</v>
      </c>
      <c r="B13" s="33" t="s">
        <v>174</v>
      </c>
    </row>
    <row r="14" customFormat="false" ht="12.75" hidden="false" customHeight="false" outlineLevel="0" collapsed="false">
      <c r="A14" s="122" t="s">
        <v>54</v>
      </c>
      <c r="B14" s="33" t="s">
        <v>177</v>
      </c>
    </row>
    <row r="15" customFormat="false" ht="12.75" hidden="false" customHeight="false" outlineLevel="0" collapsed="false">
      <c r="A15" s="122" t="s">
        <v>55</v>
      </c>
      <c r="B15" s="33" t="s">
        <v>180</v>
      </c>
    </row>
    <row r="16" customFormat="false" ht="12.75" hidden="false" customHeight="true" outlineLevel="0" collapsed="false">
      <c r="A16" s="122" t="s">
        <v>56</v>
      </c>
      <c r="B16" s="33" t="s">
        <v>218</v>
      </c>
    </row>
    <row r="17" customFormat="false" ht="12.75" hidden="false" customHeight="false" outlineLevel="0" collapsed="false">
      <c r="A17" s="122" t="s">
        <v>57</v>
      </c>
      <c r="B17" s="33" t="s">
        <v>188</v>
      </c>
    </row>
    <row r="18" customFormat="false" ht="23.85" hidden="false" customHeight="false" outlineLevel="0" collapsed="false">
      <c r="A18" s="124" t="s">
        <v>58</v>
      </c>
      <c r="B18" s="33" t="s">
        <v>219</v>
      </c>
    </row>
    <row r="19" customFormat="false" ht="12.75" hidden="false" customHeight="false" outlineLevel="0" collapsed="false">
      <c r="A19" s="124" t="s">
        <v>69</v>
      </c>
      <c r="B19" s="33" t="s">
        <v>220</v>
      </c>
    </row>
    <row r="20" customFormat="false" ht="12.75" hidden="false" customHeight="false" outlineLevel="0" collapsed="false">
      <c r="A20" s="124" t="s">
        <v>70</v>
      </c>
      <c r="B20" s="33" t="s">
        <v>151</v>
      </c>
    </row>
    <row r="21" customFormat="false" ht="12.75" hidden="false" customHeight="false" outlineLevel="0" collapsed="false">
      <c r="A21" s="124" t="s">
        <v>71</v>
      </c>
      <c r="B21" s="33" t="s">
        <v>221</v>
      </c>
    </row>
    <row r="22" customFormat="false" ht="12.75" hidden="false" customHeight="false" outlineLevel="0" collapsed="false">
      <c r="A22" s="124" t="s">
        <v>72</v>
      </c>
      <c r="B22" s="33" t="s">
        <v>222</v>
      </c>
    </row>
    <row r="23" customFormat="false" ht="12.75" hidden="false" customHeight="false" outlineLevel="0" collapsed="false">
      <c r="A23" s="124" t="s">
        <v>73</v>
      </c>
      <c r="B23" s="33" t="s">
        <v>155</v>
      </c>
    </row>
    <row r="24" customFormat="false" ht="12.75" hidden="false" customHeight="false" outlineLevel="0" collapsed="false">
      <c r="A24" s="122" t="s">
        <v>67</v>
      </c>
      <c r="B24" s="33" t="s">
        <v>161</v>
      </c>
    </row>
    <row r="25" customFormat="false" ht="12.75" hidden="false" customHeight="false" outlineLevel="0" collapsed="false">
      <c r="A25" s="122" t="s">
        <v>68</v>
      </c>
      <c r="B25" s="33" t="s">
        <v>165</v>
      </c>
    </row>
    <row r="26" customFormat="false" ht="12.75" hidden="false" customHeight="false" outlineLevel="0" collapsed="false">
      <c r="A26" s="125"/>
      <c r="B26" s="33"/>
    </row>
    <row r="27" customFormat="false" ht="12.75" hidden="false" customHeight="false" outlineLevel="0" collapsed="false">
      <c r="A27" s="125"/>
      <c r="B27" s="3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029"/>
  <sheetViews>
    <sheetView showFormulas="false" showGridLines="true" showRowColHeaders="true" showZeros="true" rightToLeft="false" tabSelected="false" showOutlineSymbols="true" defaultGridColor="true" view="normal" topLeftCell="A3207" colorId="64" zoomScale="100" zoomScaleNormal="100" zoomScalePageLayoutView="100" workbookViewId="0">
      <selection pane="topLeft" activeCell="A3227" activeCellId="0" sqref="A3227"/>
    </sheetView>
  </sheetViews>
  <sheetFormatPr defaultColWidth="8.6796875" defaultRowHeight="12.75" zeroHeight="false" outlineLevelRow="0" outlineLevelCol="0"/>
  <cols>
    <col collapsed="false" customWidth="true" hidden="false" outlineLevel="0" max="1" min="1" style="0" width="73"/>
    <col collapsed="false" customWidth="true" hidden="false" outlineLevel="0" max="8" min="2" style="0" width="8.86"/>
  </cols>
  <sheetData>
    <row r="1" s="126" customFormat="true" ht="12.75" hidden="false" customHeight="false" outlineLevel="0" collapsed="false">
      <c r="A1" s="126" t="s">
        <v>223</v>
      </c>
      <c r="B1" s="126" t="s">
        <v>224</v>
      </c>
      <c r="C1" s="126" t="s">
        <v>225</v>
      </c>
      <c r="D1" s="126" t="s">
        <v>226</v>
      </c>
      <c r="E1" s="126" t="s">
        <v>227</v>
      </c>
      <c r="F1" s="126" t="s">
        <v>228</v>
      </c>
      <c r="G1" s="126" t="s">
        <v>229</v>
      </c>
      <c r="H1" s="126" t="s">
        <v>230</v>
      </c>
    </row>
    <row r="2" customFormat="false" ht="12.75" hidden="false" customHeight="false" outlineLevel="0" collapsed="false">
      <c r="A2" s="0" t="str">
        <f aca="false">H2&amp;C2&amp;B2&amp;D2&amp;E2</f>
        <v>C00-C14regs1996AllEthAllSex</v>
      </c>
      <c r="B2" s="0" t="n">
        <v>1996</v>
      </c>
      <c r="C2" s="0" t="s">
        <v>231</v>
      </c>
      <c r="D2" s="0" t="s">
        <v>232</v>
      </c>
      <c r="E2" s="0" t="s">
        <v>233</v>
      </c>
      <c r="F2" s="0" t="n">
        <v>253</v>
      </c>
      <c r="G2" s="0" t="n">
        <v>5.6</v>
      </c>
      <c r="H2" s="0" t="s">
        <v>214</v>
      </c>
    </row>
    <row r="3" customFormat="false" ht="12.75" hidden="false" customHeight="false" outlineLevel="0" collapsed="false">
      <c r="A3" s="0" t="str">
        <f aca="false">H3&amp;C3&amp;B3&amp;D3&amp;E3</f>
        <v>C15regs1996AllEthAllSex</v>
      </c>
      <c r="B3" s="0" t="n">
        <v>1996</v>
      </c>
      <c r="C3" s="0" t="s">
        <v>231</v>
      </c>
      <c r="D3" s="0" t="s">
        <v>232</v>
      </c>
      <c r="E3" s="0" t="s">
        <v>233</v>
      </c>
      <c r="F3" s="0" t="n">
        <v>189</v>
      </c>
      <c r="G3" s="0" t="n">
        <v>3.9</v>
      </c>
      <c r="H3" s="0" t="s">
        <v>119</v>
      </c>
    </row>
    <row r="4" customFormat="false" ht="12.75" hidden="false" customHeight="false" outlineLevel="0" collapsed="false">
      <c r="A4" s="0" t="str">
        <f aca="false">H4&amp;C4&amp;B4&amp;D4&amp;E4</f>
        <v>C16regs1996AllEthAllSex</v>
      </c>
      <c r="B4" s="0" t="n">
        <v>1996</v>
      </c>
      <c r="C4" s="0" t="s">
        <v>231</v>
      </c>
      <c r="D4" s="0" t="s">
        <v>232</v>
      </c>
      <c r="E4" s="0" t="s">
        <v>233</v>
      </c>
      <c r="F4" s="0" t="n">
        <v>402</v>
      </c>
      <c r="G4" s="0" t="n">
        <v>8.4</v>
      </c>
      <c r="H4" s="0" t="s">
        <v>122</v>
      </c>
    </row>
    <row r="5" customFormat="false" ht="12.75" hidden="false" customHeight="false" outlineLevel="0" collapsed="false">
      <c r="A5" s="0" t="str">
        <f aca="false">H5&amp;C5&amp;B5&amp;D5&amp;E5</f>
        <v>C18-C21regs1996AllEthAllSex</v>
      </c>
      <c r="B5" s="0" t="n">
        <v>1996</v>
      </c>
      <c r="C5" s="0" t="s">
        <v>231</v>
      </c>
      <c r="D5" s="0" t="s">
        <v>232</v>
      </c>
      <c r="E5" s="0" t="s">
        <v>233</v>
      </c>
      <c r="F5" s="0" t="n">
        <v>2451</v>
      </c>
      <c r="G5" s="0" t="n">
        <v>52.9</v>
      </c>
      <c r="H5" s="0" t="s">
        <v>215</v>
      </c>
    </row>
    <row r="6" customFormat="false" ht="12.75" hidden="false" customHeight="false" outlineLevel="0" collapsed="false">
      <c r="A6" s="0" t="str">
        <f aca="false">H6&amp;C6&amp;B6&amp;D6&amp;E6</f>
        <v>C22regs1996AllEthAllSex</v>
      </c>
      <c r="B6" s="0" t="n">
        <v>1996</v>
      </c>
      <c r="C6" s="0" t="s">
        <v>231</v>
      </c>
      <c r="D6" s="0" t="s">
        <v>232</v>
      </c>
      <c r="E6" s="0" t="s">
        <v>233</v>
      </c>
      <c r="F6" s="0" t="n">
        <v>138</v>
      </c>
      <c r="G6" s="0" t="n">
        <v>3.1</v>
      </c>
      <c r="H6" s="0" t="s">
        <v>129</v>
      </c>
    </row>
    <row r="7" customFormat="false" ht="12.75" hidden="false" customHeight="false" outlineLevel="0" collapsed="false">
      <c r="A7" s="0" t="str">
        <f aca="false">H7&amp;C7&amp;B7&amp;D7&amp;E7</f>
        <v>C25regs1996AllEthAllSex</v>
      </c>
      <c r="B7" s="0" t="n">
        <v>1996</v>
      </c>
      <c r="C7" s="0" t="s">
        <v>231</v>
      </c>
      <c r="D7" s="0" t="s">
        <v>232</v>
      </c>
      <c r="E7" s="0" t="s">
        <v>233</v>
      </c>
      <c r="F7" s="0" t="n">
        <v>325</v>
      </c>
      <c r="G7" s="0" t="n">
        <v>6.9</v>
      </c>
      <c r="H7" s="0" t="s">
        <v>134</v>
      </c>
    </row>
    <row r="8" customFormat="false" ht="12.75" hidden="false" customHeight="false" outlineLevel="0" collapsed="false">
      <c r="A8" s="0" t="str">
        <f aca="false">H8&amp;C8&amp;B8&amp;D8&amp;E8</f>
        <v>C33-C34regs1996AllEthAllSex</v>
      </c>
      <c r="B8" s="0" t="n">
        <v>1996</v>
      </c>
      <c r="C8" s="0" t="s">
        <v>231</v>
      </c>
      <c r="D8" s="0" t="s">
        <v>232</v>
      </c>
      <c r="E8" s="0" t="s">
        <v>233</v>
      </c>
      <c r="F8" s="0" t="n">
        <v>1599</v>
      </c>
      <c r="G8" s="0" t="n">
        <v>34.3</v>
      </c>
      <c r="H8" s="0" t="s">
        <v>216</v>
      </c>
    </row>
    <row r="9" customFormat="false" ht="12.75" hidden="false" customHeight="false" outlineLevel="0" collapsed="false">
      <c r="A9" s="0" t="str">
        <f aca="false">H9&amp;C9&amp;B9&amp;D9&amp;E9</f>
        <v>C43regs1996AllEthAllSex</v>
      </c>
      <c r="B9" s="0" t="n">
        <v>1996</v>
      </c>
      <c r="C9" s="0" t="s">
        <v>231</v>
      </c>
      <c r="D9" s="0" t="s">
        <v>232</v>
      </c>
      <c r="E9" s="0" t="s">
        <v>233</v>
      </c>
      <c r="F9" s="0" t="n">
        <v>1516</v>
      </c>
      <c r="G9" s="0" t="n">
        <v>35.5</v>
      </c>
      <c r="H9" s="0" t="s">
        <v>141</v>
      </c>
    </row>
    <row r="10" customFormat="false" ht="12.75" hidden="false" customHeight="false" outlineLevel="0" collapsed="false">
      <c r="A10" s="0" t="str">
        <f aca="false">H10&amp;C10&amp;B10&amp;D10&amp;E10</f>
        <v>C50regs1996AllEthAllSex</v>
      </c>
      <c r="B10" s="0" t="n">
        <v>1996</v>
      </c>
      <c r="C10" s="0" t="s">
        <v>231</v>
      </c>
      <c r="D10" s="0" t="s">
        <v>232</v>
      </c>
      <c r="E10" s="0" t="s">
        <v>233</v>
      </c>
      <c r="F10" s="0" t="n">
        <v>1948</v>
      </c>
      <c r="G10" s="0" t="n">
        <v>45.4</v>
      </c>
      <c r="H10" s="0" t="s">
        <v>220</v>
      </c>
    </row>
    <row r="11" customFormat="false" ht="12.75" hidden="false" customHeight="false" outlineLevel="0" collapsed="false">
      <c r="A11" s="0" t="str">
        <f aca="false">H11&amp;C11&amp;B11&amp;D11&amp;E11</f>
        <v>C51regs1996AllEthAllSex</v>
      </c>
      <c r="B11" s="0" t="n">
        <v>1996</v>
      </c>
      <c r="C11" s="0" t="s">
        <v>231</v>
      </c>
      <c r="D11" s="0" t="s">
        <v>232</v>
      </c>
      <c r="E11" s="0" t="s">
        <v>233</v>
      </c>
      <c r="F11" s="0" t="n">
        <v>45</v>
      </c>
      <c r="G11" s="0" t="n">
        <v>0.9</v>
      </c>
      <c r="H11" s="0" t="s">
        <v>155</v>
      </c>
    </row>
    <row r="12" customFormat="false" ht="12.75" hidden="false" customHeight="false" outlineLevel="0" collapsed="false">
      <c r="A12" s="0" t="str">
        <f aca="false">H12&amp;C12&amp;B12&amp;D12&amp;E12</f>
        <v>C53regs1996AllEthAllSex</v>
      </c>
      <c r="B12" s="0" t="n">
        <v>1996</v>
      </c>
      <c r="C12" s="0" t="s">
        <v>231</v>
      </c>
      <c r="D12" s="0" t="s">
        <v>232</v>
      </c>
      <c r="E12" s="0" t="s">
        <v>233</v>
      </c>
      <c r="F12" s="0" t="n">
        <v>212</v>
      </c>
      <c r="G12" s="0" t="n">
        <v>5.2</v>
      </c>
      <c r="H12" s="0" t="s">
        <v>151</v>
      </c>
    </row>
    <row r="13" customFormat="false" ht="12.75" hidden="false" customHeight="false" outlineLevel="0" collapsed="false">
      <c r="A13" s="0" t="str">
        <f aca="false">H13&amp;C13&amp;B13&amp;D13&amp;E13</f>
        <v>C54-C55regs1996AllEthAllSex</v>
      </c>
      <c r="B13" s="0" t="n">
        <v>1996</v>
      </c>
      <c r="C13" s="0" t="s">
        <v>231</v>
      </c>
      <c r="D13" s="0" t="s">
        <v>232</v>
      </c>
      <c r="E13" s="0" t="s">
        <v>233</v>
      </c>
      <c r="F13" s="0" t="n">
        <v>280</v>
      </c>
      <c r="G13" s="0" t="n">
        <v>6.5</v>
      </c>
      <c r="H13" s="0" t="s">
        <v>221</v>
      </c>
    </row>
    <row r="14" customFormat="false" ht="12.75" hidden="false" customHeight="false" outlineLevel="0" collapsed="false">
      <c r="A14" s="0" t="str">
        <f aca="false">H14&amp;C14&amp;B14&amp;D14&amp;E14</f>
        <v>C56-C57regs1996AllEthAllSex</v>
      </c>
      <c r="B14" s="0" t="n">
        <v>1996</v>
      </c>
      <c r="C14" s="0" t="s">
        <v>231</v>
      </c>
      <c r="D14" s="0" t="s">
        <v>232</v>
      </c>
      <c r="E14" s="0" t="s">
        <v>233</v>
      </c>
      <c r="F14" s="0" t="n">
        <v>296</v>
      </c>
      <c r="G14" s="0" t="n">
        <v>6.9</v>
      </c>
      <c r="H14" s="0" t="s">
        <v>222</v>
      </c>
    </row>
    <row r="15" customFormat="false" ht="12.75" hidden="false" customHeight="false" outlineLevel="0" collapsed="false">
      <c r="A15" s="0" t="str">
        <f aca="false">H15&amp;C15&amp;B15&amp;D15&amp;E15</f>
        <v>C61regs1996AllEthAllSex</v>
      </c>
      <c r="B15" s="0" t="n">
        <v>1996</v>
      </c>
      <c r="C15" s="0" t="s">
        <v>231</v>
      </c>
      <c r="D15" s="0" t="s">
        <v>232</v>
      </c>
      <c r="E15" s="0" t="s">
        <v>233</v>
      </c>
      <c r="F15" s="0" t="n">
        <v>2473</v>
      </c>
      <c r="G15" s="0" t="n">
        <v>50.4</v>
      </c>
      <c r="H15" s="0" t="s">
        <v>161</v>
      </c>
    </row>
    <row r="16" customFormat="false" ht="12.75" hidden="false" customHeight="false" outlineLevel="0" collapsed="false">
      <c r="A16" s="0" t="str">
        <f aca="false">H16&amp;C16&amp;B16&amp;D16&amp;E16</f>
        <v>C62regs1996AllEthAllSex</v>
      </c>
      <c r="B16" s="0" t="n">
        <v>1996</v>
      </c>
      <c r="C16" s="0" t="s">
        <v>231</v>
      </c>
      <c r="D16" s="0" t="s">
        <v>232</v>
      </c>
      <c r="E16" s="0" t="s">
        <v>233</v>
      </c>
      <c r="F16" s="0" t="n">
        <v>123</v>
      </c>
      <c r="G16" s="0" t="n">
        <v>3.2</v>
      </c>
      <c r="H16" s="0" t="s">
        <v>165</v>
      </c>
    </row>
    <row r="17" customFormat="false" ht="12.75" hidden="false" customHeight="false" outlineLevel="0" collapsed="false">
      <c r="A17" s="0" t="str">
        <f aca="false">H17&amp;C17&amp;B17&amp;D17&amp;E17</f>
        <v>C64-C66, C68regs1996AllEthAllSex</v>
      </c>
      <c r="B17" s="0" t="n">
        <v>1996</v>
      </c>
      <c r="C17" s="0" t="s">
        <v>231</v>
      </c>
      <c r="D17" s="0" t="s">
        <v>232</v>
      </c>
      <c r="E17" s="0" t="s">
        <v>233</v>
      </c>
      <c r="F17" s="0" t="n">
        <v>341</v>
      </c>
      <c r="G17" s="0" t="n">
        <v>7.6</v>
      </c>
      <c r="H17" s="0" t="s">
        <v>217</v>
      </c>
    </row>
    <row r="18" customFormat="false" ht="12.75" hidden="false" customHeight="false" outlineLevel="0" collapsed="false">
      <c r="A18" s="0" t="str">
        <f aca="false">H18&amp;C18&amp;B18&amp;D18&amp;E18</f>
        <v>C67regs1996AllEthAllSex</v>
      </c>
      <c r="B18" s="0" t="n">
        <v>1996</v>
      </c>
      <c r="C18" s="0" t="s">
        <v>231</v>
      </c>
      <c r="D18" s="0" t="s">
        <v>232</v>
      </c>
      <c r="E18" s="0" t="s">
        <v>233</v>
      </c>
      <c r="F18" s="0" t="n">
        <v>544</v>
      </c>
      <c r="G18" s="0" t="n">
        <v>11.1</v>
      </c>
      <c r="H18" s="0" t="s">
        <v>169</v>
      </c>
    </row>
    <row r="19" customFormat="false" ht="12.75" hidden="false" customHeight="false" outlineLevel="0" collapsed="false">
      <c r="A19" s="0" t="str">
        <f aca="false">H19&amp;C19&amp;B19&amp;D19&amp;E19</f>
        <v>C71regs1996AllEthAllSex</v>
      </c>
      <c r="B19" s="0" t="n">
        <v>1996</v>
      </c>
      <c r="C19" s="0" t="s">
        <v>231</v>
      </c>
      <c r="D19" s="0" t="s">
        <v>232</v>
      </c>
      <c r="E19" s="0" t="s">
        <v>233</v>
      </c>
      <c r="F19" s="0" t="n">
        <v>283</v>
      </c>
      <c r="G19" s="0" t="n">
        <v>6.9</v>
      </c>
      <c r="H19" s="0" t="s">
        <v>174</v>
      </c>
    </row>
    <row r="20" customFormat="false" ht="12.75" hidden="false" customHeight="false" outlineLevel="0" collapsed="false">
      <c r="A20" s="0" t="str">
        <f aca="false">H20&amp;C20&amp;B20&amp;D20&amp;E20</f>
        <v>C73regs1996AllEthAllSex</v>
      </c>
      <c r="B20" s="0" t="n">
        <v>1996</v>
      </c>
      <c r="C20" s="0" t="s">
        <v>231</v>
      </c>
      <c r="D20" s="0" t="s">
        <v>232</v>
      </c>
      <c r="E20" s="0" t="s">
        <v>233</v>
      </c>
      <c r="F20" s="0" t="n">
        <v>117</v>
      </c>
      <c r="G20" s="0" t="n">
        <v>2.9</v>
      </c>
      <c r="H20" s="0" t="s">
        <v>177</v>
      </c>
    </row>
    <row r="21" customFormat="false" ht="12.75" hidden="false" customHeight="false" outlineLevel="0" collapsed="false">
      <c r="A21" s="0" t="str">
        <f aca="false">H21&amp;C21&amp;B21&amp;D21&amp;E21</f>
        <v>C81regs1996AllEthAllSex</v>
      </c>
      <c r="B21" s="0" t="n">
        <v>1996</v>
      </c>
      <c r="C21" s="0" t="s">
        <v>231</v>
      </c>
      <c r="D21" s="0" t="s">
        <v>232</v>
      </c>
      <c r="E21" s="0" t="s">
        <v>233</v>
      </c>
      <c r="F21" s="0" t="n">
        <v>69</v>
      </c>
      <c r="G21" s="0" t="n">
        <v>1.8</v>
      </c>
      <c r="H21" s="0" t="s">
        <v>180</v>
      </c>
    </row>
    <row r="22" customFormat="false" ht="12.75" hidden="false" customHeight="false" outlineLevel="0" collapsed="false">
      <c r="A22" s="0" t="str">
        <f aca="false">H22&amp;C22&amp;B22&amp;D22&amp;E22</f>
        <v>C82-C86, C96regs1996AllEthAllSex</v>
      </c>
      <c r="B22" s="0" t="n">
        <v>1996</v>
      </c>
      <c r="C22" s="0" t="s">
        <v>231</v>
      </c>
      <c r="D22" s="0" t="s">
        <v>232</v>
      </c>
      <c r="E22" s="0" t="s">
        <v>233</v>
      </c>
      <c r="F22" s="0" t="n">
        <v>562</v>
      </c>
      <c r="G22" s="0" t="n">
        <v>12.6</v>
      </c>
      <c r="H22" s="0" t="s">
        <v>218</v>
      </c>
    </row>
    <row r="23" customFormat="false" ht="12.75" hidden="false" customHeight="false" outlineLevel="0" collapsed="false">
      <c r="A23" s="0" t="str">
        <f aca="false">H23&amp;C23&amp;B23&amp;D23&amp;E23</f>
        <v>C90regs1996AllEthAllSex</v>
      </c>
      <c r="B23" s="0" t="n">
        <v>1996</v>
      </c>
      <c r="C23" s="0" t="s">
        <v>231</v>
      </c>
      <c r="D23" s="0" t="s">
        <v>232</v>
      </c>
      <c r="E23" s="0" t="s">
        <v>233</v>
      </c>
      <c r="F23" s="0" t="n">
        <v>218</v>
      </c>
      <c r="G23" s="0" t="n">
        <v>4.5</v>
      </c>
      <c r="H23" s="0" t="s">
        <v>188</v>
      </c>
    </row>
    <row r="24" customFormat="false" ht="12.75" hidden="false" customHeight="false" outlineLevel="0" collapsed="false">
      <c r="A24" s="0" t="str">
        <f aca="false">H24&amp;C24&amp;B24&amp;D24&amp;E24</f>
        <v>C91-C95regs1996AllEthAllSex</v>
      </c>
      <c r="B24" s="0" t="n">
        <v>1996</v>
      </c>
      <c r="C24" s="0" t="s">
        <v>231</v>
      </c>
      <c r="D24" s="0" t="s">
        <v>232</v>
      </c>
      <c r="E24" s="0" t="s">
        <v>233</v>
      </c>
      <c r="F24" s="0" t="n">
        <v>543</v>
      </c>
      <c r="G24" s="0" t="n">
        <v>11.9</v>
      </c>
      <c r="H24" s="0" t="s">
        <v>219</v>
      </c>
    </row>
    <row r="25" customFormat="false" ht="12.75" hidden="false" customHeight="false" outlineLevel="0" collapsed="false">
      <c r="A25" s="0" t="str">
        <f aca="false">H25&amp;C25&amp;B25&amp;D25&amp;E25</f>
        <v>C00-C14regs1996AllEthFemale</v>
      </c>
      <c r="B25" s="0" t="n">
        <v>1996</v>
      </c>
      <c r="C25" s="0" t="s">
        <v>231</v>
      </c>
      <c r="D25" s="0" t="s">
        <v>232</v>
      </c>
      <c r="E25" s="0" t="s">
        <v>234</v>
      </c>
      <c r="F25" s="0" t="n">
        <v>87</v>
      </c>
      <c r="G25" s="0" t="n">
        <v>3.6</v>
      </c>
      <c r="H25" s="0" t="s">
        <v>214</v>
      </c>
    </row>
    <row r="26" customFormat="false" ht="12.75" hidden="false" customHeight="false" outlineLevel="0" collapsed="false">
      <c r="A26" s="0" t="str">
        <f aca="false">H26&amp;C26&amp;B26&amp;D26&amp;E26</f>
        <v>C15regs1996AllEthFemale</v>
      </c>
      <c r="B26" s="0" t="n">
        <v>1996</v>
      </c>
      <c r="C26" s="0" t="s">
        <v>231</v>
      </c>
      <c r="D26" s="0" t="s">
        <v>232</v>
      </c>
      <c r="E26" s="0" t="s">
        <v>234</v>
      </c>
      <c r="F26" s="0" t="n">
        <v>68</v>
      </c>
      <c r="G26" s="0" t="n">
        <v>2.4</v>
      </c>
      <c r="H26" s="0" t="s">
        <v>119</v>
      </c>
    </row>
    <row r="27" customFormat="false" ht="12.75" hidden="false" customHeight="false" outlineLevel="0" collapsed="false">
      <c r="A27" s="0" t="str">
        <f aca="false">H27&amp;C27&amp;B27&amp;D27&amp;E27</f>
        <v>C16regs1996AllEthFemale</v>
      </c>
      <c r="B27" s="0" t="n">
        <v>1996</v>
      </c>
      <c r="C27" s="0" t="s">
        <v>231</v>
      </c>
      <c r="D27" s="0" t="s">
        <v>232</v>
      </c>
      <c r="E27" s="0" t="s">
        <v>234</v>
      </c>
      <c r="F27" s="0" t="n">
        <v>148</v>
      </c>
      <c r="G27" s="0" t="n">
        <v>5.3</v>
      </c>
      <c r="H27" s="0" t="s">
        <v>122</v>
      </c>
    </row>
    <row r="28" customFormat="false" ht="12.75" hidden="false" customHeight="false" outlineLevel="0" collapsed="false">
      <c r="A28" s="0" t="str">
        <f aca="false">H28&amp;C28&amp;B28&amp;D28&amp;E28</f>
        <v>C18-C21regs1996AllEthFemale</v>
      </c>
      <c r="B28" s="0" t="n">
        <v>1996</v>
      </c>
      <c r="C28" s="0" t="s">
        <v>231</v>
      </c>
      <c r="D28" s="0" t="s">
        <v>232</v>
      </c>
      <c r="E28" s="0" t="s">
        <v>234</v>
      </c>
      <c r="F28" s="0" t="n">
        <v>1196</v>
      </c>
      <c r="G28" s="0" t="n">
        <v>46.5</v>
      </c>
      <c r="H28" s="0" t="s">
        <v>215</v>
      </c>
    </row>
    <row r="29" customFormat="false" ht="12.75" hidden="false" customHeight="false" outlineLevel="0" collapsed="false">
      <c r="A29" s="0" t="str">
        <f aca="false">H29&amp;C29&amp;B29&amp;D29&amp;E29</f>
        <v>C22regs1996AllEthFemale</v>
      </c>
      <c r="B29" s="0" t="n">
        <v>1996</v>
      </c>
      <c r="C29" s="0" t="s">
        <v>231</v>
      </c>
      <c r="D29" s="0" t="s">
        <v>232</v>
      </c>
      <c r="E29" s="0" t="s">
        <v>234</v>
      </c>
      <c r="F29" s="0" t="n">
        <v>55</v>
      </c>
      <c r="G29" s="0" t="n">
        <v>2.1</v>
      </c>
      <c r="H29" s="0" t="s">
        <v>129</v>
      </c>
    </row>
    <row r="30" customFormat="false" ht="12.75" hidden="false" customHeight="false" outlineLevel="0" collapsed="false">
      <c r="A30" s="0" t="str">
        <f aca="false">H30&amp;C30&amp;B30&amp;D30&amp;E30</f>
        <v>C25regs1996AllEthFemale</v>
      </c>
      <c r="B30" s="0" t="n">
        <v>1996</v>
      </c>
      <c r="C30" s="0" t="s">
        <v>231</v>
      </c>
      <c r="D30" s="0" t="s">
        <v>232</v>
      </c>
      <c r="E30" s="0" t="s">
        <v>234</v>
      </c>
      <c r="F30" s="0" t="n">
        <v>179</v>
      </c>
      <c r="G30" s="0" t="n">
        <v>6.7</v>
      </c>
      <c r="H30" s="0" t="s">
        <v>134</v>
      </c>
    </row>
    <row r="31" customFormat="false" ht="12.75" hidden="false" customHeight="false" outlineLevel="0" collapsed="false">
      <c r="A31" s="0" t="str">
        <f aca="false">H31&amp;C31&amp;B31&amp;D31&amp;E31</f>
        <v>C33-C34regs1996AllEthFemale</v>
      </c>
      <c r="B31" s="0" t="n">
        <v>1996</v>
      </c>
      <c r="C31" s="0" t="s">
        <v>231</v>
      </c>
      <c r="D31" s="0" t="s">
        <v>232</v>
      </c>
      <c r="E31" s="0" t="s">
        <v>234</v>
      </c>
      <c r="F31" s="0" t="n">
        <v>604</v>
      </c>
      <c r="G31" s="0" t="n">
        <v>24.7</v>
      </c>
      <c r="H31" s="0" t="s">
        <v>216</v>
      </c>
    </row>
    <row r="32" customFormat="false" ht="12.75" hidden="false" customHeight="false" outlineLevel="0" collapsed="false">
      <c r="A32" s="0" t="str">
        <f aca="false">H32&amp;C32&amp;B32&amp;D32&amp;E32</f>
        <v>C43regs1996AllEthFemale</v>
      </c>
      <c r="B32" s="0" t="n">
        <v>1996</v>
      </c>
      <c r="C32" s="0" t="s">
        <v>231</v>
      </c>
      <c r="D32" s="0" t="s">
        <v>232</v>
      </c>
      <c r="E32" s="0" t="s">
        <v>234</v>
      </c>
      <c r="F32" s="0" t="n">
        <v>774</v>
      </c>
      <c r="G32" s="0" t="n">
        <v>34.9</v>
      </c>
      <c r="H32" s="0" t="s">
        <v>141</v>
      </c>
    </row>
    <row r="33" customFormat="false" ht="12.75" hidden="false" customHeight="false" outlineLevel="0" collapsed="false">
      <c r="A33" s="0" t="str">
        <f aca="false">H33&amp;C33&amp;B33&amp;D33&amp;E33</f>
        <v>C50regs1996AllEthFemale</v>
      </c>
      <c r="B33" s="0" t="n">
        <v>1996</v>
      </c>
      <c r="C33" s="0" t="s">
        <v>231</v>
      </c>
      <c r="D33" s="0" t="s">
        <v>232</v>
      </c>
      <c r="E33" s="0" t="s">
        <v>234</v>
      </c>
      <c r="F33" s="0" t="n">
        <v>1936</v>
      </c>
      <c r="G33" s="0" t="n">
        <v>86.6</v>
      </c>
      <c r="H33" s="0" t="s">
        <v>220</v>
      </c>
    </row>
    <row r="34" customFormat="false" ht="12.75" hidden="false" customHeight="false" outlineLevel="0" collapsed="false">
      <c r="A34" s="0" t="str">
        <f aca="false">H34&amp;C34&amp;B34&amp;D34&amp;E34</f>
        <v>C51regs1996AllEthFemale</v>
      </c>
      <c r="B34" s="0" t="n">
        <v>1996</v>
      </c>
      <c r="C34" s="0" t="s">
        <v>231</v>
      </c>
      <c r="D34" s="0" t="s">
        <v>232</v>
      </c>
      <c r="E34" s="0" t="s">
        <v>234</v>
      </c>
      <c r="F34" s="0" t="n">
        <v>45</v>
      </c>
      <c r="G34" s="0" t="n">
        <v>1.7</v>
      </c>
      <c r="H34" s="0" t="s">
        <v>155</v>
      </c>
    </row>
    <row r="35" customFormat="false" ht="12.75" hidden="false" customHeight="false" outlineLevel="0" collapsed="false">
      <c r="A35" s="0" t="str">
        <f aca="false">H35&amp;C35&amp;B35&amp;D35&amp;E35</f>
        <v>C53regs1996AllEthFemale</v>
      </c>
      <c r="B35" s="0" t="n">
        <v>1996</v>
      </c>
      <c r="C35" s="0" t="s">
        <v>231</v>
      </c>
      <c r="D35" s="0" t="s">
        <v>232</v>
      </c>
      <c r="E35" s="0" t="s">
        <v>234</v>
      </c>
      <c r="F35" s="0" t="n">
        <v>212</v>
      </c>
      <c r="G35" s="0" t="n">
        <v>10.3</v>
      </c>
      <c r="H35" s="0" t="s">
        <v>151</v>
      </c>
    </row>
    <row r="36" customFormat="false" ht="12.75" hidden="false" customHeight="false" outlineLevel="0" collapsed="false">
      <c r="A36" s="0" t="str">
        <f aca="false">H36&amp;C36&amp;B36&amp;D36&amp;E36</f>
        <v>C54-C55regs1996AllEthFemale</v>
      </c>
      <c r="B36" s="0" t="n">
        <v>1996</v>
      </c>
      <c r="C36" s="0" t="s">
        <v>231</v>
      </c>
      <c r="D36" s="0" t="s">
        <v>232</v>
      </c>
      <c r="E36" s="0" t="s">
        <v>234</v>
      </c>
      <c r="F36" s="0" t="n">
        <v>280</v>
      </c>
      <c r="G36" s="0" t="n">
        <v>12.4</v>
      </c>
      <c r="H36" s="0" t="s">
        <v>221</v>
      </c>
    </row>
    <row r="37" customFormat="false" ht="12.75" hidden="false" customHeight="false" outlineLevel="0" collapsed="false">
      <c r="A37" s="0" t="str">
        <f aca="false">H37&amp;C37&amp;B37&amp;D37&amp;E37</f>
        <v>C56-C57regs1996AllEthFemale</v>
      </c>
      <c r="B37" s="0" t="n">
        <v>1996</v>
      </c>
      <c r="C37" s="0" t="s">
        <v>231</v>
      </c>
      <c r="D37" s="0" t="s">
        <v>232</v>
      </c>
      <c r="E37" s="0" t="s">
        <v>234</v>
      </c>
      <c r="F37" s="0" t="n">
        <v>296</v>
      </c>
      <c r="G37" s="0" t="n">
        <v>13.1</v>
      </c>
      <c r="H37" s="0" t="s">
        <v>222</v>
      </c>
    </row>
    <row r="38" customFormat="false" ht="12.75" hidden="false" customHeight="false" outlineLevel="0" collapsed="false">
      <c r="A38" s="0" t="str">
        <f aca="false">H38&amp;C38&amp;B38&amp;D38&amp;E38</f>
        <v>C64-C66, C68regs1996AllEthFemale</v>
      </c>
      <c r="B38" s="0" t="n">
        <v>1996</v>
      </c>
      <c r="C38" s="0" t="s">
        <v>231</v>
      </c>
      <c r="D38" s="0" t="s">
        <v>232</v>
      </c>
      <c r="E38" s="0" t="s">
        <v>234</v>
      </c>
      <c r="F38" s="0" t="n">
        <v>129</v>
      </c>
      <c r="G38" s="0" t="n">
        <v>5.3</v>
      </c>
      <c r="H38" s="0" t="s">
        <v>217</v>
      </c>
    </row>
    <row r="39" customFormat="false" ht="12.75" hidden="false" customHeight="false" outlineLevel="0" collapsed="false">
      <c r="A39" s="0" t="str">
        <f aca="false">H39&amp;C39&amp;B39&amp;D39&amp;E39</f>
        <v>C67regs1996AllEthFemale</v>
      </c>
      <c r="B39" s="0" t="n">
        <v>1996</v>
      </c>
      <c r="C39" s="0" t="s">
        <v>231</v>
      </c>
      <c r="D39" s="0" t="s">
        <v>232</v>
      </c>
      <c r="E39" s="0" t="s">
        <v>234</v>
      </c>
      <c r="F39" s="0" t="n">
        <v>140</v>
      </c>
      <c r="G39" s="0" t="n">
        <v>5</v>
      </c>
      <c r="H39" s="0" t="s">
        <v>169</v>
      </c>
    </row>
    <row r="40" customFormat="false" ht="12.75" hidden="false" customHeight="false" outlineLevel="0" collapsed="false">
      <c r="A40" s="0" t="str">
        <f aca="false">H40&amp;C40&amp;B40&amp;D40&amp;E40</f>
        <v>C71regs1996AllEthFemale</v>
      </c>
      <c r="B40" s="0" t="n">
        <v>1996</v>
      </c>
      <c r="C40" s="0" t="s">
        <v>231</v>
      </c>
      <c r="D40" s="0" t="s">
        <v>232</v>
      </c>
      <c r="E40" s="0" t="s">
        <v>234</v>
      </c>
      <c r="F40" s="0" t="n">
        <v>121</v>
      </c>
      <c r="G40" s="0" t="n">
        <v>5.5</v>
      </c>
      <c r="H40" s="0" t="s">
        <v>174</v>
      </c>
    </row>
    <row r="41" customFormat="false" ht="12.75" hidden="false" customHeight="false" outlineLevel="0" collapsed="false">
      <c r="A41" s="0" t="str">
        <f aca="false">H41&amp;C41&amp;B41&amp;D41&amp;E41</f>
        <v>C73regs1996AllEthFemale</v>
      </c>
      <c r="B41" s="0" t="n">
        <v>1996</v>
      </c>
      <c r="C41" s="0" t="s">
        <v>231</v>
      </c>
      <c r="D41" s="0" t="s">
        <v>232</v>
      </c>
      <c r="E41" s="0" t="s">
        <v>234</v>
      </c>
      <c r="F41" s="0" t="n">
        <v>82</v>
      </c>
      <c r="G41" s="0" t="n">
        <v>3.9</v>
      </c>
      <c r="H41" s="0" t="s">
        <v>177</v>
      </c>
    </row>
    <row r="42" customFormat="false" ht="12.75" hidden="false" customHeight="false" outlineLevel="0" collapsed="false">
      <c r="A42" s="0" t="str">
        <f aca="false">H42&amp;C42&amp;B42&amp;D42&amp;E42</f>
        <v>C81regs1996AllEthFemale</v>
      </c>
      <c r="B42" s="0" t="n">
        <v>1996</v>
      </c>
      <c r="C42" s="0" t="s">
        <v>231</v>
      </c>
      <c r="D42" s="0" t="s">
        <v>232</v>
      </c>
      <c r="E42" s="0" t="s">
        <v>234</v>
      </c>
      <c r="F42" s="0" t="n">
        <v>32</v>
      </c>
      <c r="G42" s="0" t="n">
        <v>1.7</v>
      </c>
      <c r="H42" s="0" t="s">
        <v>180</v>
      </c>
    </row>
    <row r="43" customFormat="false" ht="12.75" hidden="false" customHeight="false" outlineLevel="0" collapsed="false">
      <c r="A43" s="0" t="str">
        <f aca="false">H43&amp;C43&amp;B43&amp;D43&amp;E43</f>
        <v>C82-C86, C96regs1996AllEthFemale</v>
      </c>
      <c r="B43" s="0" t="n">
        <v>1996</v>
      </c>
      <c r="C43" s="0" t="s">
        <v>231</v>
      </c>
      <c r="D43" s="0" t="s">
        <v>232</v>
      </c>
      <c r="E43" s="0" t="s">
        <v>234</v>
      </c>
      <c r="F43" s="0" t="n">
        <v>272</v>
      </c>
      <c r="G43" s="0" t="n">
        <v>11.3</v>
      </c>
      <c r="H43" s="0" t="s">
        <v>218</v>
      </c>
    </row>
    <row r="44" customFormat="false" ht="12.75" hidden="false" customHeight="false" outlineLevel="0" collapsed="false">
      <c r="A44" s="0" t="str">
        <f aca="false">H44&amp;C44&amp;B44&amp;D44&amp;E44</f>
        <v>C90regs1996AllEthFemale</v>
      </c>
      <c r="B44" s="0" t="n">
        <v>1996</v>
      </c>
      <c r="C44" s="0" t="s">
        <v>231</v>
      </c>
      <c r="D44" s="0" t="s">
        <v>232</v>
      </c>
      <c r="E44" s="0" t="s">
        <v>234</v>
      </c>
      <c r="F44" s="0" t="n">
        <v>100</v>
      </c>
      <c r="G44" s="0" t="n">
        <v>3.6</v>
      </c>
      <c r="H44" s="0" t="s">
        <v>188</v>
      </c>
    </row>
    <row r="45" customFormat="false" ht="12.75" hidden="false" customHeight="false" outlineLevel="0" collapsed="false">
      <c r="A45" s="0" t="str">
        <f aca="false">H45&amp;C45&amp;B45&amp;D45&amp;E45</f>
        <v>C91-C95regs1996AllEthFemale</v>
      </c>
      <c r="B45" s="0" t="n">
        <v>1996</v>
      </c>
      <c r="C45" s="0" t="s">
        <v>231</v>
      </c>
      <c r="D45" s="0" t="s">
        <v>232</v>
      </c>
      <c r="E45" s="0" t="s">
        <v>234</v>
      </c>
      <c r="F45" s="0" t="n">
        <v>244</v>
      </c>
      <c r="G45" s="0" t="n">
        <v>9.7</v>
      </c>
      <c r="H45" s="0" t="s">
        <v>219</v>
      </c>
    </row>
    <row r="46" customFormat="false" ht="12.75" hidden="false" customHeight="false" outlineLevel="0" collapsed="false">
      <c r="A46" s="0" t="str">
        <f aca="false">H46&amp;C46&amp;B46&amp;D46&amp;E46</f>
        <v>C00-C14regs1996AllEthMale</v>
      </c>
      <c r="B46" s="0" t="n">
        <v>1996</v>
      </c>
      <c r="C46" s="0" t="s">
        <v>231</v>
      </c>
      <c r="D46" s="0" t="s">
        <v>232</v>
      </c>
      <c r="E46" s="0" t="s">
        <v>235</v>
      </c>
      <c r="F46" s="0" t="n">
        <v>166</v>
      </c>
      <c r="G46" s="0" t="n">
        <v>8</v>
      </c>
      <c r="H46" s="0" t="s">
        <v>214</v>
      </c>
    </row>
    <row r="47" customFormat="false" ht="12.75" hidden="false" customHeight="false" outlineLevel="0" collapsed="false">
      <c r="A47" s="0" t="str">
        <f aca="false">H47&amp;C47&amp;B47&amp;D47&amp;E47</f>
        <v>C15regs1996AllEthMale</v>
      </c>
      <c r="B47" s="0" t="n">
        <v>1996</v>
      </c>
      <c r="C47" s="0" t="s">
        <v>231</v>
      </c>
      <c r="D47" s="0" t="s">
        <v>232</v>
      </c>
      <c r="E47" s="0" t="s">
        <v>235</v>
      </c>
      <c r="F47" s="0" t="n">
        <v>121</v>
      </c>
      <c r="G47" s="0" t="n">
        <v>5.7</v>
      </c>
      <c r="H47" s="0" t="s">
        <v>119</v>
      </c>
    </row>
    <row r="48" customFormat="false" ht="12.75" hidden="false" customHeight="false" outlineLevel="0" collapsed="false">
      <c r="A48" s="0" t="str">
        <f aca="false">H48&amp;C48&amp;B48&amp;D48&amp;E48</f>
        <v>C16regs1996AllEthMale</v>
      </c>
      <c r="B48" s="0" t="n">
        <v>1996</v>
      </c>
      <c r="C48" s="0" t="s">
        <v>231</v>
      </c>
      <c r="D48" s="0" t="s">
        <v>232</v>
      </c>
      <c r="E48" s="0" t="s">
        <v>235</v>
      </c>
      <c r="F48" s="0" t="n">
        <v>254</v>
      </c>
      <c r="G48" s="0" t="n">
        <v>12.1</v>
      </c>
      <c r="H48" s="0" t="s">
        <v>122</v>
      </c>
    </row>
    <row r="49" customFormat="false" ht="12.75" hidden="false" customHeight="false" outlineLevel="0" collapsed="false">
      <c r="A49" s="0" t="str">
        <f aca="false">H49&amp;C49&amp;B49&amp;D49&amp;E49</f>
        <v>C18-C21regs1996AllEthMale</v>
      </c>
      <c r="B49" s="0" t="n">
        <v>1996</v>
      </c>
      <c r="C49" s="0" t="s">
        <v>231</v>
      </c>
      <c r="D49" s="0" t="s">
        <v>232</v>
      </c>
      <c r="E49" s="0" t="s">
        <v>235</v>
      </c>
      <c r="F49" s="0" t="n">
        <v>1255</v>
      </c>
      <c r="G49" s="0" t="n">
        <v>60.3</v>
      </c>
      <c r="H49" s="0" t="s">
        <v>215</v>
      </c>
    </row>
    <row r="50" customFormat="false" ht="12.75" hidden="false" customHeight="false" outlineLevel="0" collapsed="false">
      <c r="A50" s="0" t="str">
        <f aca="false">H50&amp;C50&amp;B50&amp;D50&amp;E50</f>
        <v>C22regs1996AllEthMale</v>
      </c>
      <c r="B50" s="0" t="n">
        <v>1996</v>
      </c>
      <c r="C50" s="0" t="s">
        <v>231</v>
      </c>
      <c r="D50" s="0" t="s">
        <v>232</v>
      </c>
      <c r="E50" s="0" t="s">
        <v>235</v>
      </c>
      <c r="F50" s="0" t="n">
        <v>83</v>
      </c>
      <c r="G50" s="0" t="n">
        <v>4.1</v>
      </c>
      <c r="H50" s="0" t="s">
        <v>129</v>
      </c>
    </row>
    <row r="51" customFormat="false" ht="12.75" hidden="false" customHeight="false" outlineLevel="0" collapsed="false">
      <c r="A51" s="0" t="str">
        <f aca="false">H51&amp;C51&amp;B51&amp;D51&amp;E51</f>
        <v>C25regs1996AllEthMale</v>
      </c>
      <c r="B51" s="0" t="n">
        <v>1996</v>
      </c>
      <c r="C51" s="0" t="s">
        <v>231</v>
      </c>
      <c r="D51" s="0" t="s">
        <v>232</v>
      </c>
      <c r="E51" s="0" t="s">
        <v>235</v>
      </c>
      <c r="F51" s="0" t="n">
        <v>146</v>
      </c>
      <c r="G51" s="0" t="n">
        <v>7</v>
      </c>
      <c r="H51" s="0" t="s">
        <v>134</v>
      </c>
    </row>
    <row r="52" customFormat="false" ht="12.75" hidden="false" customHeight="false" outlineLevel="0" collapsed="false">
      <c r="A52" s="0" t="str">
        <f aca="false">H52&amp;C52&amp;B52&amp;D52&amp;E52</f>
        <v>C33-C34regs1996AllEthMale</v>
      </c>
      <c r="B52" s="0" t="n">
        <v>1996</v>
      </c>
      <c r="C52" s="0" t="s">
        <v>231</v>
      </c>
      <c r="D52" s="0" t="s">
        <v>232</v>
      </c>
      <c r="E52" s="0" t="s">
        <v>235</v>
      </c>
      <c r="F52" s="0" t="n">
        <v>995</v>
      </c>
      <c r="G52" s="0" t="n">
        <v>46.9</v>
      </c>
      <c r="H52" s="0" t="s">
        <v>216</v>
      </c>
    </row>
    <row r="53" customFormat="false" ht="12.75" hidden="false" customHeight="false" outlineLevel="0" collapsed="false">
      <c r="A53" s="0" t="str">
        <f aca="false">H53&amp;C53&amp;B53&amp;D53&amp;E53</f>
        <v>C43regs1996AllEthMale</v>
      </c>
      <c r="B53" s="0" t="n">
        <v>1996</v>
      </c>
      <c r="C53" s="0" t="s">
        <v>231</v>
      </c>
      <c r="D53" s="0" t="s">
        <v>232</v>
      </c>
      <c r="E53" s="0" t="s">
        <v>235</v>
      </c>
      <c r="F53" s="0" t="n">
        <v>742</v>
      </c>
      <c r="G53" s="0" t="n">
        <v>36.9</v>
      </c>
      <c r="H53" s="0" t="s">
        <v>141</v>
      </c>
    </row>
    <row r="54" customFormat="false" ht="12.75" hidden="false" customHeight="false" outlineLevel="0" collapsed="false">
      <c r="A54" s="0" t="str">
        <f aca="false">H54&amp;C54&amp;B54&amp;D54&amp;E54</f>
        <v>C50regs1996AllEthMale</v>
      </c>
      <c r="B54" s="0" t="n">
        <v>1996</v>
      </c>
      <c r="C54" s="0" t="s">
        <v>231</v>
      </c>
      <c r="D54" s="0" t="s">
        <v>232</v>
      </c>
      <c r="E54" s="0" t="s">
        <v>235</v>
      </c>
      <c r="F54" s="0" t="n">
        <v>12</v>
      </c>
      <c r="G54" s="0" t="n">
        <v>0.6</v>
      </c>
      <c r="H54" s="0" t="s">
        <v>220</v>
      </c>
    </row>
    <row r="55" customFormat="false" ht="12.75" hidden="false" customHeight="false" outlineLevel="0" collapsed="false">
      <c r="A55" s="0" t="str">
        <f aca="false">H55&amp;C55&amp;B55&amp;D55&amp;E55</f>
        <v>C61regs1996AllEthMale</v>
      </c>
      <c r="B55" s="0" t="n">
        <v>1996</v>
      </c>
      <c r="C55" s="0" t="s">
        <v>231</v>
      </c>
      <c r="D55" s="0" t="s">
        <v>232</v>
      </c>
      <c r="E55" s="0" t="s">
        <v>235</v>
      </c>
      <c r="F55" s="0" t="n">
        <v>2473</v>
      </c>
      <c r="G55" s="0" t="n">
        <v>115.6</v>
      </c>
      <c r="H55" s="0" t="s">
        <v>161</v>
      </c>
    </row>
    <row r="56" customFormat="false" ht="12.75" hidden="false" customHeight="false" outlineLevel="0" collapsed="false">
      <c r="A56" s="0" t="str">
        <f aca="false">H56&amp;C56&amp;B56&amp;D56&amp;E56</f>
        <v>C62regs1996AllEthMale</v>
      </c>
      <c r="B56" s="0" t="n">
        <v>1996</v>
      </c>
      <c r="C56" s="0" t="s">
        <v>231</v>
      </c>
      <c r="D56" s="0" t="s">
        <v>232</v>
      </c>
      <c r="E56" s="0" t="s">
        <v>235</v>
      </c>
      <c r="F56" s="0" t="n">
        <v>123</v>
      </c>
      <c r="G56" s="0" t="n">
        <v>6.5</v>
      </c>
      <c r="H56" s="0" t="s">
        <v>165</v>
      </c>
    </row>
    <row r="57" customFormat="false" ht="12.75" hidden="false" customHeight="false" outlineLevel="0" collapsed="false">
      <c r="A57" s="0" t="str">
        <f aca="false">H57&amp;C57&amp;B57&amp;D57&amp;E57</f>
        <v>C64-C66, C68regs1996AllEthMale</v>
      </c>
      <c r="B57" s="0" t="n">
        <v>1996</v>
      </c>
      <c r="C57" s="0" t="s">
        <v>231</v>
      </c>
      <c r="D57" s="0" t="s">
        <v>232</v>
      </c>
      <c r="E57" s="0" t="s">
        <v>235</v>
      </c>
      <c r="F57" s="0" t="n">
        <v>212</v>
      </c>
      <c r="G57" s="0" t="n">
        <v>10.3</v>
      </c>
      <c r="H57" s="0" t="s">
        <v>217</v>
      </c>
    </row>
    <row r="58" customFormat="false" ht="12.75" hidden="false" customHeight="false" outlineLevel="0" collapsed="false">
      <c r="A58" s="0" t="str">
        <f aca="false">H58&amp;C58&amp;B58&amp;D58&amp;E58</f>
        <v>C67regs1996AllEthMale</v>
      </c>
      <c r="B58" s="0" t="n">
        <v>1996</v>
      </c>
      <c r="C58" s="0" t="s">
        <v>231</v>
      </c>
      <c r="D58" s="0" t="s">
        <v>232</v>
      </c>
      <c r="E58" s="0" t="s">
        <v>235</v>
      </c>
      <c r="F58" s="0" t="n">
        <v>404</v>
      </c>
      <c r="G58" s="0" t="n">
        <v>19.1</v>
      </c>
      <c r="H58" s="0" t="s">
        <v>169</v>
      </c>
    </row>
    <row r="59" customFormat="false" ht="12.75" hidden="false" customHeight="false" outlineLevel="0" collapsed="false">
      <c r="A59" s="0" t="str">
        <f aca="false">H59&amp;C59&amp;B59&amp;D59&amp;E59</f>
        <v>C71regs1996AllEthMale</v>
      </c>
      <c r="B59" s="0" t="n">
        <v>1996</v>
      </c>
      <c r="C59" s="0" t="s">
        <v>231</v>
      </c>
      <c r="D59" s="0" t="s">
        <v>232</v>
      </c>
      <c r="E59" s="0" t="s">
        <v>235</v>
      </c>
      <c r="F59" s="0" t="n">
        <v>162</v>
      </c>
      <c r="G59" s="0" t="n">
        <v>8.4</v>
      </c>
      <c r="H59" s="0" t="s">
        <v>174</v>
      </c>
    </row>
    <row r="60" customFormat="false" ht="12.75" hidden="false" customHeight="false" outlineLevel="0" collapsed="false">
      <c r="A60" s="0" t="str">
        <f aca="false">H60&amp;C60&amp;B60&amp;D60&amp;E60</f>
        <v>C73regs1996AllEthMale</v>
      </c>
      <c r="B60" s="0" t="n">
        <v>1996</v>
      </c>
      <c r="C60" s="0" t="s">
        <v>231</v>
      </c>
      <c r="D60" s="0" t="s">
        <v>232</v>
      </c>
      <c r="E60" s="0" t="s">
        <v>235</v>
      </c>
      <c r="F60" s="0" t="n">
        <v>35</v>
      </c>
      <c r="G60" s="0" t="n">
        <v>1.8</v>
      </c>
      <c r="H60" s="0" t="s">
        <v>177</v>
      </c>
    </row>
    <row r="61" customFormat="false" ht="12.75" hidden="false" customHeight="false" outlineLevel="0" collapsed="false">
      <c r="A61" s="0" t="str">
        <f aca="false">H61&amp;C61&amp;B61&amp;D61&amp;E61</f>
        <v>C81regs1996AllEthMale</v>
      </c>
      <c r="B61" s="0" t="n">
        <v>1996</v>
      </c>
      <c r="C61" s="0" t="s">
        <v>231</v>
      </c>
      <c r="D61" s="0" t="s">
        <v>232</v>
      </c>
      <c r="E61" s="0" t="s">
        <v>235</v>
      </c>
      <c r="F61" s="0" t="n">
        <v>37</v>
      </c>
      <c r="G61" s="0" t="n">
        <v>1.9</v>
      </c>
      <c r="H61" s="0" t="s">
        <v>180</v>
      </c>
    </row>
    <row r="62" customFormat="false" ht="12.75" hidden="false" customHeight="false" outlineLevel="0" collapsed="false">
      <c r="A62" s="0" t="str">
        <f aca="false">H62&amp;C62&amp;B62&amp;D62&amp;E62</f>
        <v>C82-C86, C96regs1996AllEthMale</v>
      </c>
      <c r="B62" s="0" t="n">
        <v>1996</v>
      </c>
      <c r="C62" s="0" t="s">
        <v>231</v>
      </c>
      <c r="D62" s="0" t="s">
        <v>232</v>
      </c>
      <c r="E62" s="0" t="s">
        <v>235</v>
      </c>
      <c r="F62" s="0" t="n">
        <v>290</v>
      </c>
      <c r="G62" s="0" t="n">
        <v>14.1</v>
      </c>
      <c r="H62" s="0" t="s">
        <v>218</v>
      </c>
    </row>
    <row r="63" customFormat="false" ht="12.75" hidden="false" customHeight="false" outlineLevel="0" collapsed="false">
      <c r="A63" s="0" t="str">
        <f aca="false">H63&amp;C63&amp;B63&amp;D63&amp;E63</f>
        <v>C90regs1996AllEthMale</v>
      </c>
      <c r="B63" s="0" t="n">
        <v>1996</v>
      </c>
      <c r="C63" s="0" t="s">
        <v>231</v>
      </c>
      <c r="D63" s="0" t="s">
        <v>232</v>
      </c>
      <c r="E63" s="0" t="s">
        <v>235</v>
      </c>
      <c r="F63" s="0" t="n">
        <v>118</v>
      </c>
      <c r="G63" s="0" t="n">
        <v>5.6</v>
      </c>
      <c r="H63" s="0" t="s">
        <v>188</v>
      </c>
    </row>
    <row r="64" customFormat="false" ht="12.75" hidden="false" customHeight="false" outlineLevel="0" collapsed="false">
      <c r="A64" s="0" t="str">
        <f aca="false">H64&amp;C64&amp;B64&amp;D64&amp;E64</f>
        <v>C91-C95regs1996AllEthMale</v>
      </c>
      <c r="B64" s="0" t="n">
        <v>1996</v>
      </c>
      <c r="C64" s="0" t="s">
        <v>231</v>
      </c>
      <c r="D64" s="0" t="s">
        <v>232</v>
      </c>
      <c r="E64" s="0" t="s">
        <v>235</v>
      </c>
      <c r="F64" s="0" t="n">
        <v>299</v>
      </c>
      <c r="G64" s="0" t="n">
        <v>14.8</v>
      </c>
      <c r="H64" s="0" t="s">
        <v>219</v>
      </c>
    </row>
    <row r="65" customFormat="false" ht="12.75" hidden="false" customHeight="false" outlineLevel="0" collapsed="false">
      <c r="A65" s="0" t="str">
        <f aca="false">H65&amp;C65&amp;B65&amp;D65&amp;E65</f>
        <v>C00-C14regs1997AllEthAllSex</v>
      </c>
      <c r="B65" s="0" t="n">
        <v>1997</v>
      </c>
      <c r="C65" s="0" t="s">
        <v>231</v>
      </c>
      <c r="D65" s="0" t="s">
        <v>232</v>
      </c>
      <c r="E65" s="0" t="s">
        <v>233</v>
      </c>
      <c r="F65" s="0" t="n">
        <v>289</v>
      </c>
      <c r="G65" s="0" t="n">
        <v>6.3</v>
      </c>
      <c r="H65" s="0" t="s">
        <v>214</v>
      </c>
    </row>
    <row r="66" customFormat="false" ht="12.75" hidden="false" customHeight="false" outlineLevel="0" collapsed="false">
      <c r="A66" s="0" t="str">
        <f aca="false">H66&amp;C66&amp;B66&amp;D66&amp;E66</f>
        <v>C15regs1997AllEthAllSex</v>
      </c>
      <c r="B66" s="0" t="n">
        <v>1997</v>
      </c>
      <c r="C66" s="0" t="s">
        <v>231</v>
      </c>
      <c r="D66" s="0" t="s">
        <v>232</v>
      </c>
      <c r="E66" s="0" t="s">
        <v>233</v>
      </c>
      <c r="F66" s="0" t="n">
        <v>200</v>
      </c>
      <c r="G66" s="0" t="n">
        <v>4.1</v>
      </c>
      <c r="H66" s="0" t="s">
        <v>119</v>
      </c>
    </row>
    <row r="67" customFormat="false" ht="12.75" hidden="false" customHeight="false" outlineLevel="0" collapsed="false">
      <c r="A67" s="0" t="str">
        <f aca="false">H67&amp;C67&amp;B67&amp;D67&amp;E67</f>
        <v>C16regs1997AllEthAllSex</v>
      </c>
      <c r="B67" s="0" t="n">
        <v>1997</v>
      </c>
      <c r="C67" s="0" t="s">
        <v>231</v>
      </c>
      <c r="D67" s="0" t="s">
        <v>232</v>
      </c>
      <c r="E67" s="0" t="s">
        <v>233</v>
      </c>
      <c r="F67" s="0" t="n">
        <v>394</v>
      </c>
      <c r="G67" s="0" t="n">
        <v>8</v>
      </c>
      <c r="H67" s="0" t="s">
        <v>122</v>
      </c>
    </row>
    <row r="68" customFormat="false" ht="12.75" hidden="false" customHeight="false" outlineLevel="0" collapsed="false">
      <c r="A68" s="0" t="str">
        <f aca="false">H68&amp;C68&amp;B68&amp;D68&amp;E68</f>
        <v>C18-C21regs1997AllEthAllSex</v>
      </c>
      <c r="B68" s="0" t="n">
        <v>1997</v>
      </c>
      <c r="C68" s="0" t="s">
        <v>231</v>
      </c>
      <c r="D68" s="0" t="s">
        <v>232</v>
      </c>
      <c r="E68" s="0" t="s">
        <v>233</v>
      </c>
      <c r="F68" s="0" t="n">
        <v>2338</v>
      </c>
      <c r="G68" s="0" t="n">
        <v>49.1</v>
      </c>
      <c r="H68" s="0" t="s">
        <v>215</v>
      </c>
    </row>
    <row r="69" customFormat="false" ht="12.75" hidden="false" customHeight="false" outlineLevel="0" collapsed="false">
      <c r="A69" s="0" t="str">
        <f aca="false">H69&amp;C69&amp;B69&amp;D69&amp;E69</f>
        <v>C22regs1997AllEthAllSex</v>
      </c>
      <c r="B69" s="0" t="n">
        <v>1997</v>
      </c>
      <c r="C69" s="0" t="s">
        <v>231</v>
      </c>
      <c r="D69" s="0" t="s">
        <v>232</v>
      </c>
      <c r="E69" s="0" t="s">
        <v>233</v>
      </c>
      <c r="F69" s="0" t="n">
        <v>142</v>
      </c>
      <c r="G69" s="0" t="n">
        <v>3.2</v>
      </c>
      <c r="H69" s="0" t="s">
        <v>129</v>
      </c>
    </row>
    <row r="70" customFormat="false" ht="12.75" hidden="false" customHeight="false" outlineLevel="0" collapsed="false">
      <c r="A70" s="0" t="str">
        <f aca="false">H70&amp;C70&amp;B70&amp;D70&amp;E70</f>
        <v>C25regs1997AllEthAllSex</v>
      </c>
      <c r="B70" s="0" t="n">
        <v>1997</v>
      </c>
      <c r="C70" s="0" t="s">
        <v>231</v>
      </c>
      <c r="D70" s="0" t="s">
        <v>232</v>
      </c>
      <c r="E70" s="0" t="s">
        <v>233</v>
      </c>
      <c r="F70" s="0" t="n">
        <v>314</v>
      </c>
      <c r="G70" s="0" t="n">
        <v>6.4</v>
      </c>
      <c r="H70" s="0" t="s">
        <v>134</v>
      </c>
    </row>
    <row r="71" customFormat="false" ht="12.75" hidden="false" customHeight="false" outlineLevel="0" collapsed="false">
      <c r="A71" s="0" t="str">
        <f aca="false">H71&amp;C71&amp;B71&amp;D71&amp;E71</f>
        <v>C33-C34regs1997AllEthAllSex</v>
      </c>
      <c r="B71" s="0" t="n">
        <v>1997</v>
      </c>
      <c r="C71" s="0" t="s">
        <v>231</v>
      </c>
      <c r="D71" s="0" t="s">
        <v>232</v>
      </c>
      <c r="E71" s="0" t="s">
        <v>233</v>
      </c>
      <c r="F71" s="0" t="n">
        <v>1518</v>
      </c>
      <c r="G71" s="0" t="n">
        <v>31.9</v>
      </c>
      <c r="H71" s="0" t="s">
        <v>216</v>
      </c>
    </row>
    <row r="72" customFormat="false" ht="12.75" hidden="false" customHeight="false" outlineLevel="0" collapsed="false">
      <c r="A72" s="0" t="str">
        <f aca="false">H72&amp;C72&amp;B72&amp;D72&amp;E72</f>
        <v>C43regs1997AllEthAllSex</v>
      </c>
      <c r="B72" s="0" t="n">
        <v>1997</v>
      </c>
      <c r="C72" s="0" t="s">
        <v>231</v>
      </c>
      <c r="D72" s="0" t="s">
        <v>232</v>
      </c>
      <c r="E72" s="0" t="s">
        <v>233</v>
      </c>
      <c r="F72" s="0" t="n">
        <v>1495</v>
      </c>
      <c r="G72" s="0" t="n">
        <v>33.8</v>
      </c>
      <c r="H72" s="0" t="s">
        <v>141</v>
      </c>
    </row>
    <row r="73" customFormat="false" ht="12.75" hidden="false" customHeight="false" outlineLevel="0" collapsed="false">
      <c r="A73" s="0" t="str">
        <f aca="false">H73&amp;C73&amp;B73&amp;D73&amp;E73</f>
        <v>C50regs1997AllEthAllSex</v>
      </c>
      <c r="B73" s="0" t="n">
        <v>1997</v>
      </c>
      <c r="C73" s="0" t="s">
        <v>231</v>
      </c>
      <c r="D73" s="0" t="s">
        <v>232</v>
      </c>
      <c r="E73" s="0" t="s">
        <v>233</v>
      </c>
      <c r="F73" s="0" t="n">
        <v>2022</v>
      </c>
      <c r="G73" s="0" t="n">
        <v>45.9</v>
      </c>
      <c r="H73" s="0" t="s">
        <v>220</v>
      </c>
    </row>
    <row r="74" customFormat="false" ht="12.75" hidden="false" customHeight="false" outlineLevel="0" collapsed="false">
      <c r="A74" s="0" t="str">
        <f aca="false">H74&amp;C74&amp;B74&amp;D74&amp;E74</f>
        <v>C51regs1997AllEthAllSex</v>
      </c>
      <c r="B74" s="0" t="n">
        <v>1997</v>
      </c>
      <c r="C74" s="0" t="s">
        <v>231</v>
      </c>
      <c r="D74" s="0" t="s">
        <v>232</v>
      </c>
      <c r="E74" s="0" t="s">
        <v>233</v>
      </c>
      <c r="F74" s="0" t="n">
        <v>34</v>
      </c>
      <c r="G74" s="0" t="n">
        <v>0.7</v>
      </c>
      <c r="H74" s="0" t="s">
        <v>155</v>
      </c>
    </row>
    <row r="75" customFormat="false" ht="12.75" hidden="false" customHeight="false" outlineLevel="0" collapsed="false">
      <c r="A75" s="0" t="str">
        <f aca="false">H75&amp;C75&amp;B75&amp;D75&amp;E75</f>
        <v>C53regs1997AllEthAllSex</v>
      </c>
      <c r="B75" s="0" t="n">
        <v>1997</v>
      </c>
      <c r="C75" s="0" t="s">
        <v>231</v>
      </c>
      <c r="D75" s="0" t="s">
        <v>232</v>
      </c>
      <c r="E75" s="0" t="s">
        <v>233</v>
      </c>
      <c r="F75" s="0" t="n">
        <v>206</v>
      </c>
      <c r="G75" s="0" t="n">
        <v>4.8</v>
      </c>
      <c r="H75" s="0" t="s">
        <v>151</v>
      </c>
    </row>
    <row r="76" customFormat="false" ht="12.75" hidden="false" customHeight="false" outlineLevel="0" collapsed="false">
      <c r="A76" s="0" t="str">
        <f aca="false">H76&amp;C76&amp;B76&amp;D76&amp;E76</f>
        <v>C54-C55regs1997AllEthAllSex</v>
      </c>
      <c r="B76" s="0" t="n">
        <v>1997</v>
      </c>
      <c r="C76" s="0" t="s">
        <v>231</v>
      </c>
      <c r="D76" s="0" t="s">
        <v>232</v>
      </c>
      <c r="E76" s="0" t="s">
        <v>233</v>
      </c>
      <c r="F76" s="0" t="n">
        <v>278</v>
      </c>
      <c r="G76" s="0" t="n">
        <v>6.2</v>
      </c>
      <c r="H76" s="0" t="s">
        <v>221</v>
      </c>
    </row>
    <row r="77" customFormat="false" ht="12.75" hidden="false" customHeight="false" outlineLevel="0" collapsed="false">
      <c r="A77" s="0" t="str">
        <f aca="false">H77&amp;C77&amp;B77&amp;D77&amp;E77</f>
        <v>C56-C57regs1997AllEthAllSex</v>
      </c>
      <c r="B77" s="0" t="n">
        <v>1997</v>
      </c>
      <c r="C77" s="0" t="s">
        <v>231</v>
      </c>
      <c r="D77" s="0" t="s">
        <v>232</v>
      </c>
      <c r="E77" s="0" t="s">
        <v>233</v>
      </c>
      <c r="F77" s="0" t="n">
        <v>281</v>
      </c>
      <c r="G77" s="0" t="n">
        <v>6.3</v>
      </c>
      <c r="H77" s="0" t="s">
        <v>222</v>
      </c>
    </row>
    <row r="78" customFormat="false" ht="12.75" hidden="false" customHeight="false" outlineLevel="0" collapsed="false">
      <c r="A78" s="0" t="str">
        <f aca="false">H78&amp;C78&amp;B78&amp;D78&amp;E78</f>
        <v>C61regs1997AllEthAllSex</v>
      </c>
      <c r="B78" s="0" t="n">
        <v>1997</v>
      </c>
      <c r="C78" s="0" t="s">
        <v>231</v>
      </c>
      <c r="D78" s="0" t="s">
        <v>232</v>
      </c>
      <c r="E78" s="0" t="s">
        <v>233</v>
      </c>
      <c r="F78" s="0" t="n">
        <v>2379</v>
      </c>
      <c r="G78" s="0" t="n">
        <v>47.6</v>
      </c>
      <c r="H78" s="0" t="s">
        <v>161</v>
      </c>
    </row>
    <row r="79" customFormat="false" ht="12.75" hidden="false" customHeight="false" outlineLevel="0" collapsed="false">
      <c r="A79" s="0" t="str">
        <f aca="false">H79&amp;C79&amp;B79&amp;D79&amp;E79</f>
        <v>C62regs1997AllEthAllSex</v>
      </c>
      <c r="B79" s="0" t="n">
        <v>1997</v>
      </c>
      <c r="C79" s="0" t="s">
        <v>231</v>
      </c>
      <c r="D79" s="0" t="s">
        <v>232</v>
      </c>
      <c r="E79" s="0" t="s">
        <v>233</v>
      </c>
      <c r="F79" s="0" t="n">
        <v>139</v>
      </c>
      <c r="G79" s="0" t="n">
        <v>3.6</v>
      </c>
      <c r="H79" s="0" t="s">
        <v>165</v>
      </c>
    </row>
    <row r="80" customFormat="false" ht="12.75" hidden="false" customHeight="false" outlineLevel="0" collapsed="false">
      <c r="A80" s="0" t="str">
        <f aca="false">H80&amp;C80&amp;B80&amp;D80&amp;E80</f>
        <v>C64-C66, C68regs1997AllEthAllSex</v>
      </c>
      <c r="B80" s="0" t="n">
        <v>1997</v>
      </c>
      <c r="C80" s="0" t="s">
        <v>231</v>
      </c>
      <c r="D80" s="0" t="s">
        <v>232</v>
      </c>
      <c r="E80" s="0" t="s">
        <v>233</v>
      </c>
      <c r="F80" s="0" t="n">
        <v>396</v>
      </c>
      <c r="G80" s="0" t="n">
        <v>8.6</v>
      </c>
      <c r="H80" s="0" t="s">
        <v>217</v>
      </c>
    </row>
    <row r="81" customFormat="false" ht="12.75" hidden="false" customHeight="false" outlineLevel="0" collapsed="false">
      <c r="A81" s="0" t="str">
        <f aca="false">H81&amp;C81&amp;B81&amp;D81&amp;E81</f>
        <v>C67regs1997AllEthAllSex</v>
      </c>
      <c r="B81" s="0" t="n">
        <v>1997</v>
      </c>
      <c r="C81" s="0" t="s">
        <v>231</v>
      </c>
      <c r="D81" s="0" t="s">
        <v>232</v>
      </c>
      <c r="E81" s="0" t="s">
        <v>233</v>
      </c>
      <c r="F81" s="0" t="n">
        <v>509</v>
      </c>
      <c r="G81" s="0" t="n">
        <v>10.2</v>
      </c>
      <c r="H81" s="0" t="s">
        <v>169</v>
      </c>
    </row>
    <row r="82" customFormat="false" ht="12.75" hidden="false" customHeight="false" outlineLevel="0" collapsed="false">
      <c r="A82" s="0" t="str">
        <f aca="false">H82&amp;C82&amp;B82&amp;D82&amp;E82</f>
        <v>C71regs1997AllEthAllSex</v>
      </c>
      <c r="B82" s="0" t="n">
        <v>1997</v>
      </c>
      <c r="C82" s="0" t="s">
        <v>231</v>
      </c>
      <c r="D82" s="0" t="s">
        <v>232</v>
      </c>
      <c r="E82" s="0" t="s">
        <v>233</v>
      </c>
      <c r="F82" s="0" t="n">
        <v>234</v>
      </c>
      <c r="G82" s="0" t="n">
        <v>5.6</v>
      </c>
      <c r="H82" s="0" t="s">
        <v>174</v>
      </c>
    </row>
    <row r="83" customFormat="false" ht="12.75" hidden="false" customHeight="false" outlineLevel="0" collapsed="false">
      <c r="A83" s="0" t="str">
        <f aca="false">H83&amp;C83&amp;B83&amp;D83&amp;E83</f>
        <v>C73regs1997AllEthAllSex</v>
      </c>
      <c r="B83" s="0" t="n">
        <v>1997</v>
      </c>
      <c r="C83" s="0" t="s">
        <v>231</v>
      </c>
      <c r="D83" s="0" t="s">
        <v>232</v>
      </c>
      <c r="E83" s="0" t="s">
        <v>233</v>
      </c>
      <c r="F83" s="0" t="n">
        <v>168</v>
      </c>
      <c r="G83" s="0" t="n">
        <v>4.1</v>
      </c>
      <c r="H83" s="0" t="s">
        <v>177</v>
      </c>
    </row>
    <row r="84" customFormat="false" ht="12.75" hidden="false" customHeight="false" outlineLevel="0" collapsed="false">
      <c r="A84" s="0" t="str">
        <f aca="false">H84&amp;C84&amp;B84&amp;D84&amp;E84</f>
        <v>C81regs1997AllEthAllSex</v>
      </c>
      <c r="B84" s="0" t="n">
        <v>1997</v>
      </c>
      <c r="C84" s="0" t="s">
        <v>231</v>
      </c>
      <c r="D84" s="0" t="s">
        <v>232</v>
      </c>
      <c r="E84" s="0" t="s">
        <v>233</v>
      </c>
      <c r="F84" s="0" t="n">
        <v>59</v>
      </c>
      <c r="G84" s="0" t="n">
        <v>1.5</v>
      </c>
      <c r="H84" s="0" t="s">
        <v>180</v>
      </c>
    </row>
    <row r="85" customFormat="false" ht="12.75" hidden="false" customHeight="false" outlineLevel="0" collapsed="false">
      <c r="A85" s="0" t="str">
        <f aca="false">H85&amp;C85&amp;B85&amp;D85&amp;E85</f>
        <v>C82-C86, C96regs1997AllEthAllSex</v>
      </c>
      <c r="B85" s="0" t="n">
        <v>1997</v>
      </c>
      <c r="C85" s="0" t="s">
        <v>231</v>
      </c>
      <c r="D85" s="0" t="s">
        <v>232</v>
      </c>
      <c r="E85" s="0" t="s">
        <v>233</v>
      </c>
      <c r="F85" s="0" t="n">
        <v>573</v>
      </c>
      <c r="G85" s="0" t="n">
        <v>12.4</v>
      </c>
      <c r="H85" s="0" t="s">
        <v>218</v>
      </c>
    </row>
    <row r="86" customFormat="false" ht="12.75" hidden="false" customHeight="false" outlineLevel="0" collapsed="false">
      <c r="A86" s="0" t="str">
        <f aca="false">H86&amp;C86&amp;B86&amp;D86&amp;E86</f>
        <v>C90regs1997AllEthAllSex</v>
      </c>
      <c r="B86" s="0" t="n">
        <v>1997</v>
      </c>
      <c r="C86" s="0" t="s">
        <v>231</v>
      </c>
      <c r="D86" s="0" t="s">
        <v>232</v>
      </c>
      <c r="E86" s="0" t="s">
        <v>233</v>
      </c>
      <c r="F86" s="0" t="n">
        <v>218</v>
      </c>
      <c r="G86" s="0" t="n">
        <v>4.4</v>
      </c>
      <c r="H86" s="0" t="s">
        <v>188</v>
      </c>
    </row>
    <row r="87" customFormat="false" ht="12.75" hidden="false" customHeight="false" outlineLevel="0" collapsed="false">
      <c r="A87" s="0" t="str">
        <f aca="false">H87&amp;C87&amp;B87&amp;D87&amp;E87</f>
        <v>C91-C95regs1997AllEthAllSex</v>
      </c>
      <c r="B87" s="0" t="n">
        <v>1997</v>
      </c>
      <c r="C87" s="0" t="s">
        <v>231</v>
      </c>
      <c r="D87" s="0" t="s">
        <v>232</v>
      </c>
      <c r="E87" s="0" t="s">
        <v>233</v>
      </c>
      <c r="F87" s="0" t="n">
        <v>573</v>
      </c>
      <c r="G87" s="0" t="n">
        <v>12.5</v>
      </c>
      <c r="H87" s="0" t="s">
        <v>219</v>
      </c>
    </row>
    <row r="88" customFormat="false" ht="12.75" hidden="false" customHeight="false" outlineLevel="0" collapsed="false">
      <c r="A88" s="0" t="str">
        <f aca="false">H88&amp;C88&amp;B88&amp;D88&amp;E88</f>
        <v>C00-C14regs1997AllEthFemale</v>
      </c>
      <c r="B88" s="0" t="n">
        <v>1997</v>
      </c>
      <c r="C88" s="0" t="s">
        <v>231</v>
      </c>
      <c r="D88" s="0" t="s">
        <v>232</v>
      </c>
      <c r="E88" s="0" t="s">
        <v>234</v>
      </c>
      <c r="F88" s="0" t="n">
        <v>112</v>
      </c>
      <c r="G88" s="0" t="n">
        <v>4.3</v>
      </c>
      <c r="H88" s="0" t="s">
        <v>214</v>
      </c>
    </row>
    <row r="89" customFormat="false" ht="12.75" hidden="false" customHeight="false" outlineLevel="0" collapsed="false">
      <c r="A89" s="0" t="str">
        <f aca="false">H89&amp;C89&amp;B89&amp;D89&amp;E89</f>
        <v>C15regs1997AllEthFemale</v>
      </c>
      <c r="B89" s="0" t="n">
        <v>1997</v>
      </c>
      <c r="C89" s="0" t="s">
        <v>231</v>
      </c>
      <c r="D89" s="0" t="s">
        <v>232</v>
      </c>
      <c r="E89" s="0" t="s">
        <v>234</v>
      </c>
      <c r="F89" s="0" t="n">
        <v>68</v>
      </c>
      <c r="G89" s="0" t="n">
        <v>2.2</v>
      </c>
      <c r="H89" s="0" t="s">
        <v>119</v>
      </c>
    </row>
    <row r="90" customFormat="false" ht="12.75" hidden="false" customHeight="false" outlineLevel="0" collapsed="false">
      <c r="A90" s="0" t="str">
        <f aca="false">H90&amp;C90&amp;B90&amp;D90&amp;E90</f>
        <v>C16regs1997AllEthFemale</v>
      </c>
      <c r="B90" s="0" t="n">
        <v>1997</v>
      </c>
      <c r="C90" s="0" t="s">
        <v>231</v>
      </c>
      <c r="D90" s="0" t="s">
        <v>232</v>
      </c>
      <c r="E90" s="0" t="s">
        <v>234</v>
      </c>
      <c r="F90" s="0" t="n">
        <v>160</v>
      </c>
      <c r="G90" s="0" t="n">
        <v>5.5</v>
      </c>
      <c r="H90" s="0" t="s">
        <v>122</v>
      </c>
    </row>
    <row r="91" customFormat="false" ht="12.75" hidden="false" customHeight="false" outlineLevel="0" collapsed="false">
      <c r="A91" s="0" t="str">
        <f aca="false">H91&amp;C91&amp;B91&amp;D91&amp;E91</f>
        <v>C18-C21regs1997AllEthFemale</v>
      </c>
      <c r="B91" s="0" t="n">
        <v>1997</v>
      </c>
      <c r="C91" s="0" t="s">
        <v>231</v>
      </c>
      <c r="D91" s="0" t="s">
        <v>232</v>
      </c>
      <c r="E91" s="0" t="s">
        <v>234</v>
      </c>
      <c r="F91" s="0" t="n">
        <v>1148</v>
      </c>
      <c r="G91" s="0" t="n">
        <v>43.9</v>
      </c>
      <c r="H91" s="0" t="s">
        <v>215</v>
      </c>
    </row>
    <row r="92" customFormat="false" ht="12.75" hidden="false" customHeight="false" outlineLevel="0" collapsed="false">
      <c r="A92" s="0" t="str">
        <f aca="false">H92&amp;C92&amp;B92&amp;D92&amp;E92</f>
        <v>C22regs1997AllEthFemale</v>
      </c>
      <c r="B92" s="0" t="n">
        <v>1997</v>
      </c>
      <c r="C92" s="0" t="s">
        <v>231</v>
      </c>
      <c r="D92" s="0" t="s">
        <v>232</v>
      </c>
      <c r="E92" s="0" t="s">
        <v>234</v>
      </c>
      <c r="F92" s="0" t="n">
        <v>47</v>
      </c>
      <c r="G92" s="0" t="n">
        <v>2</v>
      </c>
      <c r="H92" s="0" t="s">
        <v>129</v>
      </c>
    </row>
    <row r="93" customFormat="false" ht="12.75" hidden="false" customHeight="false" outlineLevel="0" collapsed="false">
      <c r="A93" s="0" t="str">
        <f aca="false">H93&amp;C93&amp;B93&amp;D93&amp;E93</f>
        <v>C25regs1997AllEthFemale</v>
      </c>
      <c r="B93" s="0" t="n">
        <v>1997</v>
      </c>
      <c r="C93" s="0" t="s">
        <v>231</v>
      </c>
      <c r="D93" s="0" t="s">
        <v>232</v>
      </c>
      <c r="E93" s="0" t="s">
        <v>234</v>
      </c>
      <c r="F93" s="0" t="n">
        <v>162</v>
      </c>
      <c r="G93" s="0" t="n">
        <v>5.6</v>
      </c>
      <c r="H93" s="0" t="s">
        <v>134</v>
      </c>
    </row>
    <row r="94" customFormat="false" ht="12.75" hidden="false" customHeight="false" outlineLevel="0" collapsed="false">
      <c r="A94" s="0" t="str">
        <f aca="false">H94&amp;C94&amp;B94&amp;D94&amp;E94</f>
        <v>C33-C34regs1997AllEthFemale</v>
      </c>
      <c r="B94" s="0" t="n">
        <v>1997</v>
      </c>
      <c r="C94" s="0" t="s">
        <v>231</v>
      </c>
      <c r="D94" s="0" t="s">
        <v>232</v>
      </c>
      <c r="E94" s="0" t="s">
        <v>234</v>
      </c>
      <c r="F94" s="0" t="n">
        <v>596</v>
      </c>
      <c r="G94" s="0" t="n">
        <v>24.2</v>
      </c>
      <c r="H94" s="0" t="s">
        <v>216</v>
      </c>
    </row>
    <row r="95" customFormat="false" ht="12.75" hidden="false" customHeight="false" outlineLevel="0" collapsed="false">
      <c r="A95" s="0" t="str">
        <f aca="false">H95&amp;C95&amp;B95&amp;D95&amp;E95</f>
        <v>C43regs1997AllEthFemale</v>
      </c>
      <c r="B95" s="0" t="n">
        <v>1997</v>
      </c>
      <c r="C95" s="0" t="s">
        <v>231</v>
      </c>
      <c r="D95" s="0" t="s">
        <v>232</v>
      </c>
      <c r="E95" s="0" t="s">
        <v>234</v>
      </c>
      <c r="F95" s="0" t="n">
        <v>744</v>
      </c>
      <c r="G95" s="0" t="n">
        <v>32.3</v>
      </c>
      <c r="H95" s="0" t="s">
        <v>141</v>
      </c>
    </row>
    <row r="96" customFormat="false" ht="12.75" hidden="false" customHeight="false" outlineLevel="0" collapsed="false">
      <c r="A96" s="0" t="str">
        <f aca="false">H96&amp;C96&amp;B96&amp;D96&amp;E96</f>
        <v>C50regs1997AllEthFemale</v>
      </c>
      <c r="B96" s="0" t="n">
        <v>1997</v>
      </c>
      <c r="C96" s="0" t="s">
        <v>231</v>
      </c>
      <c r="D96" s="0" t="s">
        <v>232</v>
      </c>
      <c r="E96" s="0" t="s">
        <v>234</v>
      </c>
      <c r="F96" s="0" t="n">
        <v>2011</v>
      </c>
      <c r="G96" s="0" t="n">
        <v>87.7</v>
      </c>
      <c r="H96" s="0" t="s">
        <v>220</v>
      </c>
    </row>
    <row r="97" customFormat="false" ht="12.75" hidden="false" customHeight="false" outlineLevel="0" collapsed="false">
      <c r="A97" s="0" t="str">
        <f aca="false">H97&amp;C97&amp;B97&amp;D97&amp;E97</f>
        <v>C51regs1997AllEthFemale</v>
      </c>
      <c r="B97" s="0" t="n">
        <v>1997</v>
      </c>
      <c r="C97" s="0" t="s">
        <v>231</v>
      </c>
      <c r="D97" s="0" t="s">
        <v>232</v>
      </c>
      <c r="E97" s="0" t="s">
        <v>234</v>
      </c>
      <c r="F97" s="0" t="n">
        <v>34</v>
      </c>
      <c r="G97" s="0" t="n">
        <v>1.4</v>
      </c>
      <c r="H97" s="0" t="s">
        <v>155</v>
      </c>
    </row>
    <row r="98" customFormat="false" ht="12.75" hidden="false" customHeight="false" outlineLevel="0" collapsed="false">
      <c r="A98" s="0" t="str">
        <f aca="false">H98&amp;C98&amp;B98&amp;D98&amp;E98</f>
        <v>C53regs1997AllEthFemale</v>
      </c>
      <c r="B98" s="0" t="n">
        <v>1997</v>
      </c>
      <c r="C98" s="0" t="s">
        <v>231</v>
      </c>
      <c r="D98" s="0" t="s">
        <v>232</v>
      </c>
      <c r="E98" s="0" t="s">
        <v>234</v>
      </c>
      <c r="F98" s="0" t="n">
        <v>206</v>
      </c>
      <c r="G98" s="0" t="n">
        <v>9.3</v>
      </c>
      <c r="H98" s="0" t="s">
        <v>151</v>
      </c>
    </row>
    <row r="99" customFormat="false" ht="12.75" hidden="false" customHeight="false" outlineLevel="0" collapsed="false">
      <c r="A99" s="0" t="str">
        <f aca="false">H99&amp;C99&amp;B99&amp;D99&amp;E99</f>
        <v>C54-C55regs1997AllEthFemale</v>
      </c>
      <c r="B99" s="0" t="n">
        <v>1997</v>
      </c>
      <c r="C99" s="0" t="s">
        <v>231</v>
      </c>
      <c r="D99" s="0" t="s">
        <v>232</v>
      </c>
      <c r="E99" s="0" t="s">
        <v>234</v>
      </c>
      <c r="F99" s="0" t="n">
        <v>278</v>
      </c>
      <c r="G99" s="0" t="n">
        <v>11.8</v>
      </c>
      <c r="H99" s="0" t="s">
        <v>221</v>
      </c>
    </row>
    <row r="100" customFormat="false" ht="12.75" hidden="false" customHeight="false" outlineLevel="0" collapsed="false">
      <c r="A100" s="0" t="str">
        <f aca="false">H100&amp;C100&amp;B100&amp;D100&amp;E100</f>
        <v>C56-C57regs1997AllEthFemale</v>
      </c>
      <c r="B100" s="0" t="n">
        <v>1997</v>
      </c>
      <c r="C100" s="0" t="s">
        <v>231</v>
      </c>
      <c r="D100" s="0" t="s">
        <v>232</v>
      </c>
      <c r="E100" s="0" t="s">
        <v>234</v>
      </c>
      <c r="F100" s="0" t="n">
        <v>281</v>
      </c>
      <c r="G100" s="0" t="n">
        <v>12</v>
      </c>
      <c r="H100" s="0" t="s">
        <v>222</v>
      </c>
    </row>
    <row r="101" customFormat="false" ht="12.75" hidden="false" customHeight="false" outlineLevel="0" collapsed="false">
      <c r="A101" s="0" t="str">
        <f aca="false">H101&amp;C101&amp;B101&amp;D101&amp;E101</f>
        <v>C64-C66, C68regs1997AllEthFemale</v>
      </c>
      <c r="B101" s="0" t="n">
        <v>1997</v>
      </c>
      <c r="C101" s="0" t="s">
        <v>231</v>
      </c>
      <c r="D101" s="0" t="s">
        <v>232</v>
      </c>
      <c r="E101" s="0" t="s">
        <v>234</v>
      </c>
      <c r="F101" s="0" t="n">
        <v>161</v>
      </c>
      <c r="G101" s="0" t="n">
        <v>6.5</v>
      </c>
      <c r="H101" s="0" t="s">
        <v>217</v>
      </c>
    </row>
    <row r="102" customFormat="false" ht="12.75" hidden="false" customHeight="false" outlineLevel="0" collapsed="false">
      <c r="A102" s="0" t="str">
        <f aca="false">H102&amp;C102&amp;B102&amp;D102&amp;E102</f>
        <v>C67regs1997AllEthFemale</v>
      </c>
      <c r="B102" s="0" t="n">
        <v>1997</v>
      </c>
      <c r="C102" s="0" t="s">
        <v>231</v>
      </c>
      <c r="D102" s="0" t="s">
        <v>232</v>
      </c>
      <c r="E102" s="0" t="s">
        <v>234</v>
      </c>
      <c r="F102" s="0" t="n">
        <v>138</v>
      </c>
      <c r="G102" s="0" t="n">
        <v>4.8</v>
      </c>
      <c r="H102" s="0" t="s">
        <v>169</v>
      </c>
    </row>
    <row r="103" customFormat="false" ht="12.75" hidden="false" customHeight="false" outlineLevel="0" collapsed="false">
      <c r="A103" s="0" t="str">
        <f aca="false">H103&amp;C103&amp;B103&amp;D103&amp;E103</f>
        <v>C71regs1997AllEthFemale</v>
      </c>
      <c r="B103" s="0" t="n">
        <v>1997</v>
      </c>
      <c r="C103" s="0" t="s">
        <v>231</v>
      </c>
      <c r="D103" s="0" t="s">
        <v>232</v>
      </c>
      <c r="E103" s="0" t="s">
        <v>234</v>
      </c>
      <c r="F103" s="0" t="n">
        <v>92</v>
      </c>
      <c r="G103" s="0" t="n">
        <v>4.1</v>
      </c>
      <c r="H103" s="0" t="s">
        <v>174</v>
      </c>
    </row>
    <row r="104" customFormat="false" ht="12.75" hidden="false" customHeight="false" outlineLevel="0" collapsed="false">
      <c r="A104" s="0" t="str">
        <f aca="false">H104&amp;C104&amp;B104&amp;D104&amp;E104</f>
        <v>C73regs1997AllEthFemale</v>
      </c>
      <c r="B104" s="0" t="n">
        <v>1997</v>
      </c>
      <c r="C104" s="0" t="s">
        <v>231</v>
      </c>
      <c r="D104" s="0" t="s">
        <v>232</v>
      </c>
      <c r="E104" s="0" t="s">
        <v>234</v>
      </c>
      <c r="F104" s="0" t="n">
        <v>116</v>
      </c>
      <c r="G104" s="0" t="n">
        <v>5.4</v>
      </c>
      <c r="H104" s="0" t="s">
        <v>177</v>
      </c>
    </row>
    <row r="105" customFormat="false" ht="12.75" hidden="false" customHeight="false" outlineLevel="0" collapsed="false">
      <c r="A105" s="0" t="str">
        <f aca="false">H105&amp;C105&amp;B105&amp;D105&amp;E105</f>
        <v>C81regs1997AllEthFemale</v>
      </c>
      <c r="B105" s="0" t="n">
        <v>1997</v>
      </c>
      <c r="C105" s="0" t="s">
        <v>231</v>
      </c>
      <c r="D105" s="0" t="s">
        <v>232</v>
      </c>
      <c r="E105" s="0" t="s">
        <v>234</v>
      </c>
      <c r="F105" s="0" t="n">
        <v>27</v>
      </c>
      <c r="G105" s="0" t="n">
        <v>1.4</v>
      </c>
      <c r="H105" s="0" t="s">
        <v>180</v>
      </c>
    </row>
    <row r="106" customFormat="false" ht="12.75" hidden="false" customHeight="false" outlineLevel="0" collapsed="false">
      <c r="A106" s="0" t="str">
        <f aca="false">H106&amp;C106&amp;B106&amp;D106&amp;E106</f>
        <v>C82-C86, C96regs1997AllEthFemale</v>
      </c>
      <c r="B106" s="0" t="n">
        <v>1997</v>
      </c>
      <c r="C106" s="0" t="s">
        <v>231</v>
      </c>
      <c r="D106" s="0" t="s">
        <v>232</v>
      </c>
      <c r="E106" s="0" t="s">
        <v>234</v>
      </c>
      <c r="F106" s="0" t="n">
        <v>283</v>
      </c>
      <c r="G106" s="0" t="n">
        <v>11.1</v>
      </c>
      <c r="H106" s="0" t="s">
        <v>218</v>
      </c>
    </row>
    <row r="107" customFormat="false" ht="12.75" hidden="false" customHeight="false" outlineLevel="0" collapsed="false">
      <c r="A107" s="0" t="str">
        <f aca="false">H107&amp;C107&amp;B107&amp;D107&amp;E107</f>
        <v>C90regs1997AllEthFemale</v>
      </c>
      <c r="B107" s="0" t="n">
        <v>1997</v>
      </c>
      <c r="C107" s="0" t="s">
        <v>231</v>
      </c>
      <c r="D107" s="0" t="s">
        <v>232</v>
      </c>
      <c r="E107" s="0" t="s">
        <v>234</v>
      </c>
      <c r="F107" s="0" t="n">
        <v>106</v>
      </c>
      <c r="G107" s="0" t="n">
        <v>3.8</v>
      </c>
      <c r="H107" s="0" t="s">
        <v>188</v>
      </c>
    </row>
    <row r="108" customFormat="false" ht="12.75" hidden="false" customHeight="false" outlineLevel="0" collapsed="false">
      <c r="A108" s="0" t="str">
        <f aca="false">H108&amp;C108&amp;B108&amp;D108&amp;E108</f>
        <v>C91-C95regs1997AllEthFemale</v>
      </c>
      <c r="B108" s="0" t="n">
        <v>1997</v>
      </c>
      <c r="C108" s="0" t="s">
        <v>231</v>
      </c>
      <c r="D108" s="0" t="s">
        <v>232</v>
      </c>
      <c r="E108" s="0" t="s">
        <v>234</v>
      </c>
      <c r="F108" s="0" t="n">
        <v>252</v>
      </c>
      <c r="G108" s="0" t="n">
        <v>10.2</v>
      </c>
      <c r="H108" s="0" t="s">
        <v>219</v>
      </c>
    </row>
    <row r="109" customFormat="false" ht="12.75" hidden="false" customHeight="false" outlineLevel="0" collapsed="false">
      <c r="A109" s="0" t="str">
        <f aca="false">H109&amp;C109&amp;B109&amp;D109&amp;E109</f>
        <v>C00-C14regs1997AllEthMale</v>
      </c>
      <c r="B109" s="0" t="n">
        <v>1997</v>
      </c>
      <c r="C109" s="0" t="s">
        <v>231</v>
      </c>
      <c r="D109" s="0" t="s">
        <v>232</v>
      </c>
      <c r="E109" s="0" t="s">
        <v>235</v>
      </c>
      <c r="F109" s="0" t="n">
        <v>177</v>
      </c>
      <c r="G109" s="0" t="n">
        <v>8.5</v>
      </c>
      <c r="H109" s="0" t="s">
        <v>214</v>
      </c>
    </row>
    <row r="110" customFormat="false" ht="12.75" hidden="false" customHeight="false" outlineLevel="0" collapsed="false">
      <c r="A110" s="0" t="str">
        <f aca="false">H110&amp;C110&amp;B110&amp;D110&amp;E110</f>
        <v>C15regs1997AllEthMale</v>
      </c>
      <c r="B110" s="0" t="n">
        <v>1997</v>
      </c>
      <c r="C110" s="0" t="s">
        <v>231</v>
      </c>
      <c r="D110" s="0" t="s">
        <v>232</v>
      </c>
      <c r="E110" s="0" t="s">
        <v>235</v>
      </c>
      <c r="F110" s="0" t="n">
        <v>132</v>
      </c>
      <c r="G110" s="0" t="n">
        <v>6.1</v>
      </c>
      <c r="H110" s="0" t="s">
        <v>119</v>
      </c>
    </row>
    <row r="111" customFormat="false" ht="12.75" hidden="false" customHeight="false" outlineLevel="0" collapsed="false">
      <c r="A111" s="0" t="str">
        <f aca="false">H111&amp;C111&amp;B111&amp;D111&amp;E111</f>
        <v>C16regs1997AllEthMale</v>
      </c>
      <c r="B111" s="0" t="n">
        <v>1997</v>
      </c>
      <c r="C111" s="0" t="s">
        <v>231</v>
      </c>
      <c r="D111" s="0" t="s">
        <v>232</v>
      </c>
      <c r="E111" s="0" t="s">
        <v>235</v>
      </c>
      <c r="F111" s="0" t="n">
        <v>234</v>
      </c>
      <c r="G111" s="0" t="n">
        <v>10.9</v>
      </c>
      <c r="H111" s="0" t="s">
        <v>122</v>
      </c>
    </row>
    <row r="112" customFormat="false" ht="12.75" hidden="false" customHeight="false" outlineLevel="0" collapsed="false">
      <c r="A112" s="0" t="str">
        <f aca="false">H112&amp;C112&amp;B112&amp;D112&amp;E112</f>
        <v>C18-C21regs1997AllEthMale</v>
      </c>
      <c r="B112" s="0" t="n">
        <v>1997</v>
      </c>
      <c r="C112" s="0" t="s">
        <v>231</v>
      </c>
      <c r="D112" s="0" t="s">
        <v>232</v>
      </c>
      <c r="E112" s="0" t="s">
        <v>235</v>
      </c>
      <c r="F112" s="0" t="n">
        <v>1190</v>
      </c>
      <c r="G112" s="0" t="n">
        <v>55.5</v>
      </c>
      <c r="H112" s="0" t="s">
        <v>215</v>
      </c>
    </row>
    <row r="113" customFormat="false" ht="12.75" hidden="false" customHeight="false" outlineLevel="0" collapsed="false">
      <c r="A113" s="0" t="str">
        <f aca="false">H113&amp;C113&amp;B113&amp;D113&amp;E113</f>
        <v>C22regs1997AllEthMale</v>
      </c>
      <c r="B113" s="0" t="n">
        <v>1997</v>
      </c>
      <c r="C113" s="0" t="s">
        <v>231</v>
      </c>
      <c r="D113" s="0" t="s">
        <v>232</v>
      </c>
      <c r="E113" s="0" t="s">
        <v>235</v>
      </c>
      <c r="F113" s="0" t="n">
        <v>95</v>
      </c>
      <c r="G113" s="0" t="n">
        <v>4.7</v>
      </c>
      <c r="H113" s="0" t="s">
        <v>129</v>
      </c>
    </row>
    <row r="114" customFormat="false" ht="12.75" hidden="false" customHeight="false" outlineLevel="0" collapsed="false">
      <c r="A114" s="0" t="str">
        <f aca="false">H114&amp;C114&amp;B114&amp;D114&amp;E114</f>
        <v>C25regs1997AllEthMale</v>
      </c>
      <c r="B114" s="0" t="n">
        <v>1997</v>
      </c>
      <c r="C114" s="0" t="s">
        <v>231</v>
      </c>
      <c r="D114" s="0" t="s">
        <v>232</v>
      </c>
      <c r="E114" s="0" t="s">
        <v>235</v>
      </c>
      <c r="F114" s="0" t="n">
        <v>152</v>
      </c>
      <c r="G114" s="0" t="n">
        <v>7.2</v>
      </c>
      <c r="H114" s="0" t="s">
        <v>134</v>
      </c>
    </row>
    <row r="115" customFormat="false" ht="12.75" hidden="false" customHeight="false" outlineLevel="0" collapsed="false">
      <c r="A115" s="0" t="str">
        <f aca="false">H115&amp;C115&amp;B115&amp;D115&amp;E115</f>
        <v>C33-C34regs1997AllEthMale</v>
      </c>
      <c r="B115" s="0" t="n">
        <v>1997</v>
      </c>
      <c r="C115" s="0" t="s">
        <v>231</v>
      </c>
      <c r="D115" s="0" t="s">
        <v>232</v>
      </c>
      <c r="E115" s="0" t="s">
        <v>235</v>
      </c>
      <c r="F115" s="0" t="n">
        <v>922</v>
      </c>
      <c r="G115" s="0" t="n">
        <v>42.6</v>
      </c>
      <c r="H115" s="0" t="s">
        <v>216</v>
      </c>
    </row>
    <row r="116" customFormat="false" ht="12.75" hidden="false" customHeight="false" outlineLevel="0" collapsed="false">
      <c r="A116" s="0" t="str">
        <f aca="false">H116&amp;C116&amp;B116&amp;D116&amp;E116</f>
        <v>C43regs1997AllEthMale</v>
      </c>
      <c r="B116" s="0" t="n">
        <v>1997</v>
      </c>
      <c r="C116" s="0" t="s">
        <v>231</v>
      </c>
      <c r="D116" s="0" t="s">
        <v>232</v>
      </c>
      <c r="E116" s="0" t="s">
        <v>235</v>
      </c>
      <c r="F116" s="0" t="n">
        <v>751</v>
      </c>
      <c r="G116" s="0" t="n">
        <v>36.1</v>
      </c>
      <c r="H116" s="0" t="s">
        <v>141</v>
      </c>
    </row>
    <row r="117" customFormat="false" ht="12.75" hidden="false" customHeight="false" outlineLevel="0" collapsed="false">
      <c r="A117" s="0" t="str">
        <f aca="false">H117&amp;C117&amp;B117&amp;D117&amp;E117</f>
        <v>C50regs1997AllEthMale</v>
      </c>
      <c r="B117" s="0" t="n">
        <v>1997</v>
      </c>
      <c r="C117" s="0" t="s">
        <v>231</v>
      </c>
      <c r="D117" s="0" t="s">
        <v>232</v>
      </c>
      <c r="E117" s="0" t="s">
        <v>235</v>
      </c>
      <c r="F117" s="0" t="n">
        <v>11</v>
      </c>
      <c r="G117" s="0" t="n">
        <v>0.5</v>
      </c>
      <c r="H117" s="0" t="s">
        <v>220</v>
      </c>
    </row>
    <row r="118" customFormat="false" ht="12.75" hidden="false" customHeight="false" outlineLevel="0" collapsed="false">
      <c r="A118" s="0" t="str">
        <f aca="false">H118&amp;C118&amp;B118&amp;D118&amp;E118</f>
        <v>C61regs1997AllEthMale</v>
      </c>
      <c r="B118" s="0" t="n">
        <v>1997</v>
      </c>
      <c r="C118" s="0" t="s">
        <v>231</v>
      </c>
      <c r="D118" s="0" t="s">
        <v>232</v>
      </c>
      <c r="E118" s="0" t="s">
        <v>235</v>
      </c>
      <c r="F118" s="0" t="n">
        <v>2379</v>
      </c>
      <c r="G118" s="0" t="n">
        <v>108.8</v>
      </c>
      <c r="H118" s="0" t="s">
        <v>161</v>
      </c>
    </row>
    <row r="119" customFormat="false" ht="12.75" hidden="false" customHeight="false" outlineLevel="0" collapsed="false">
      <c r="A119" s="0" t="str">
        <f aca="false">H119&amp;C119&amp;B119&amp;D119&amp;E119</f>
        <v>C62regs1997AllEthMale</v>
      </c>
      <c r="B119" s="0" t="n">
        <v>1997</v>
      </c>
      <c r="C119" s="0" t="s">
        <v>231</v>
      </c>
      <c r="D119" s="0" t="s">
        <v>232</v>
      </c>
      <c r="E119" s="0" t="s">
        <v>235</v>
      </c>
      <c r="F119" s="0" t="n">
        <v>139</v>
      </c>
      <c r="G119" s="0" t="n">
        <v>7.3</v>
      </c>
      <c r="H119" s="0" t="s">
        <v>165</v>
      </c>
    </row>
    <row r="120" customFormat="false" ht="12.75" hidden="false" customHeight="false" outlineLevel="0" collapsed="false">
      <c r="A120" s="0" t="str">
        <f aca="false">H120&amp;C120&amp;B120&amp;D120&amp;E120</f>
        <v>C64-C66, C68regs1997AllEthMale</v>
      </c>
      <c r="B120" s="0" t="n">
        <v>1997</v>
      </c>
      <c r="C120" s="0" t="s">
        <v>231</v>
      </c>
      <c r="D120" s="0" t="s">
        <v>232</v>
      </c>
      <c r="E120" s="0" t="s">
        <v>235</v>
      </c>
      <c r="F120" s="0" t="n">
        <v>235</v>
      </c>
      <c r="G120" s="0" t="n">
        <v>11.1</v>
      </c>
      <c r="H120" s="0" t="s">
        <v>217</v>
      </c>
    </row>
    <row r="121" customFormat="false" ht="12.75" hidden="false" customHeight="false" outlineLevel="0" collapsed="false">
      <c r="A121" s="0" t="str">
        <f aca="false">H121&amp;C121&amp;B121&amp;D121&amp;E121</f>
        <v>C67regs1997AllEthMale</v>
      </c>
      <c r="B121" s="0" t="n">
        <v>1997</v>
      </c>
      <c r="C121" s="0" t="s">
        <v>231</v>
      </c>
      <c r="D121" s="0" t="s">
        <v>232</v>
      </c>
      <c r="E121" s="0" t="s">
        <v>235</v>
      </c>
      <c r="F121" s="0" t="n">
        <v>371</v>
      </c>
      <c r="G121" s="0" t="n">
        <v>17.1</v>
      </c>
      <c r="H121" s="0" t="s">
        <v>169</v>
      </c>
    </row>
    <row r="122" customFormat="false" ht="12.75" hidden="false" customHeight="false" outlineLevel="0" collapsed="false">
      <c r="A122" s="0" t="str">
        <f aca="false">H122&amp;C122&amp;B122&amp;D122&amp;E122</f>
        <v>C71regs1997AllEthMale</v>
      </c>
      <c r="B122" s="0" t="n">
        <v>1997</v>
      </c>
      <c r="C122" s="0" t="s">
        <v>231</v>
      </c>
      <c r="D122" s="0" t="s">
        <v>232</v>
      </c>
      <c r="E122" s="0" t="s">
        <v>235</v>
      </c>
      <c r="F122" s="0" t="n">
        <v>142</v>
      </c>
      <c r="G122" s="0" t="n">
        <v>7.2</v>
      </c>
      <c r="H122" s="0" t="s">
        <v>174</v>
      </c>
    </row>
    <row r="123" customFormat="false" ht="12.75" hidden="false" customHeight="false" outlineLevel="0" collapsed="false">
      <c r="A123" s="0" t="str">
        <f aca="false">H123&amp;C123&amp;B123&amp;D123&amp;E123</f>
        <v>C73regs1997AllEthMale</v>
      </c>
      <c r="B123" s="0" t="n">
        <v>1997</v>
      </c>
      <c r="C123" s="0" t="s">
        <v>231</v>
      </c>
      <c r="D123" s="0" t="s">
        <v>232</v>
      </c>
      <c r="E123" s="0" t="s">
        <v>235</v>
      </c>
      <c r="F123" s="0" t="n">
        <v>52</v>
      </c>
      <c r="G123" s="0" t="n">
        <v>2.6</v>
      </c>
      <c r="H123" s="0" t="s">
        <v>177</v>
      </c>
    </row>
    <row r="124" customFormat="false" ht="12.75" hidden="false" customHeight="false" outlineLevel="0" collapsed="false">
      <c r="A124" s="0" t="str">
        <f aca="false">H124&amp;C124&amp;B124&amp;D124&amp;E124</f>
        <v>C81regs1997AllEthMale</v>
      </c>
      <c r="B124" s="0" t="n">
        <v>1997</v>
      </c>
      <c r="C124" s="0" t="s">
        <v>231</v>
      </c>
      <c r="D124" s="0" t="s">
        <v>232</v>
      </c>
      <c r="E124" s="0" t="s">
        <v>235</v>
      </c>
      <c r="F124" s="0" t="n">
        <v>32</v>
      </c>
      <c r="G124" s="0" t="n">
        <v>1.7</v>
      </c>
      <c r="H124" s="0" t="s">
        <v>180</v>
      </c>
    </row>
    <row r="125" customFormat="false" ht="12.75" hidden="false" customHeight="false" outlineLevel="0" collapsed="false">
      <c r="A125" s="0" t="str">
        <f aca="false">H125&amp;C125&amp;B125&amp;D125&amp;E125</f>
        <v>C82-C86, C96regs1997AllEthMale</v>
      </c>
      <c r="B125" s="0" t="n">
        <v>1997</v>
      </c>
      <c r="C125" s="0" t="s">
        <v>231</v>
      </c>
      <c r="D125" s="0" t="s">
        <v>232</v>
      </c>
      <c r="E125" s="0" t="s">
        <v>235</v>
      </c>
      <c r="F125" s="0" t="n">
        <v>290</v>
      </c>
      <c r="G125" s="0" t="n">
        <v>13.8</v>
      </c>
      <c r="H125" s="0" t="s">
        <v>218</v>
      </c>
    </row>
    <row r="126" customFormat="false" ht="12.75" hidden="false" customHeight="false" outlineLevel="0" collapsed="false">
      <c r="A126" s="0" t="str">
        <f aca="false">H126&amp;C126&amp;B126&amp;D126&amp;E126</f>
        <v>C90regs1997AllEthMale</v>
      </c>
      <c r="B126" s="0" t="n">
        <v>1997</v>
      </c>
      <c r="C126" s="0" t="s">
        <v>231</v>
      </c>
      <c r="D126" s="0" t="s">
        <v>232</v>
      </c>
      <c r="E126" s="0" t="s">
        <v>235</v>
      </c>
      <c r="F126" s="0" t="n">
        <v>112</v>
      </c>
      <c r="G126" s="0" t="n">
        <v>5.2</v>
      </c>
      <c r="H126" s="0" t="s">
        <v>188</v>
      </c>
    </row>
    <row r="127" customFormat="false" ht="12.75" hidden="false" customHeight="false" outlineLevel="0" collapsed="false">
      <c r="A127" s="0" t="str">
        <f aca="false">H127&amp;C127&amp;B127&amp;D127&amp;E127</f>
        <v>C91-C95regs1997AllEthMale</v>
      </c>
      <c r="B127" s="0" t="n">
        <v>1997</v>
      </c>
      <c r="C127" s="0" t="s">
        <v>231</v>
      </c>
      <c r="D127" s="0" t="s">
        <v>232</v>
      </c>
      <c r="E127" s="0" t="s">
        <v>235</v>
      </c>
      <c r="F127" s="0" t="n">
        <v>321</v>
      </c>
      <c r="G127" s="0" t="n">
        <v>15.5</v>
      </c>
      <c r="H127" s="0" t="s">
        <v>219</v>
      </c>
    </row>
    <row r="128" customFormat="false" ht="12.75" hidden="false" customHeight="false" outlineLevel="0" collapsed="false">
      <c r="A128" s="0" t="str">
        <f aca="false">H128&amp;C128&amp;B128&amp;D128&amp;E128</f>
        <v>C00-C14regs1998AllEthAllSex</v>
      </c>
      <c r="B128" s="0" t="n">
        <v>1998</v>
      </c>
      <c r="C128" s="0" t="s">
        <v>231</v>
      </c>
      <c r="D128" s="0" t="s">
        <v>232</v>
      </c>
      <c r="E128" s="0" t="s">
        <v>233</v>
      </c>
      <c r="F128" s="0" t="n">
        <v>296</v>
      </c>
      <c r="G128" s="0" t="n">
        <v>6.4</v>
      </c>
      <c r="H128" s="0" t="s">
        <v>214</v>
      </c>
    </row>
    <row r="129" customFormat="false" ht="12.75" hidden="false" customHeight="false" outlineLevel="0" collapsed="false">
      <c r="A129" s="0" t="str">
        <f aca="false">H129&amp;C129&amp;B129&amp;D129&amp;E129</f>
        <v>C15regs1998AllEthAllSex</v>
      </c>
      <c r="B129" s="0" t="n">
        <v>1998</v>
      </c>
      <c r="C129" s="0" t="s">
        <v>231</v>
      </c>
      <c r="D129" s="0" t="s">
        <v>232</v>
      </c>
      <c r="E129" s="0" t="s">
        <v>233</v>
      </c>
      <c r="F129" s="0" t="n">
        <v>161</v>
      </c>
      <c r="G129" s="0" t="n">
        <v>3.1</v>
      </c>
      <c r="H129" s="0" t="s">
        <v>119</v>
      </c>
    </row>
    <row r="130" customFormat="false" ht="12.75" hidden="false" customHeight="false" outlineLevel="0" collapsed="false">
      <c r="A130" s="0" t="str">
        <f aca="false">H130&amp;C130&amp;B130&amp;D130&amp;E130</f>
        <v>C16regs1998AllEthAllSex</v>
      </c>
      <c r="B130" s="0" t="n">
        <v>1998</v>
      </c>
      <c r="C130" s="0" t="s">
        <v>231</v>
      </c>
      <c r="D130" s="0" t="s">
        <v>232</v>
      </c>
      <c r="E130" s="0" t="s">
        <v>233</v>
      </c>
      <c r="F130" s="0" t="n">
        <v>419</v>
      </c>
      <c r="G130" s="0" t="n">
        <v>8.5</v>
      </c>
      <c r="H130" s="0" t="s">
        <v>122</v>
      </c>
    </row>
    <row r="131" customFormat="false" ht="12.75" hidden="false" customHeight="false" outlineLevel="0" collapsed="false">
      <c r="A131" s="0" t="str">
        <f aca="false">H131&amp;C131&amp;B131&amp;D131&amp;E131</f>
        <v>C18-C21regs1998AllEthAllSex</v>
      </c>
      <c r="B131" s="0" t="n">
        <v>1998</v>
      </c>
      <c r="C131" s="0" t="s">
        <v>231</v>
      </c>
      <c r="D131" s="0" t="s">
        <v>232</v>
      </c>
      <c r="E131" s="0" t="s">
        <v>233</v>
      </c>
      <c r="F131" s="0" t="n">
        <v>2440</v>
      </c>
      <c r="G131" s="0" t="n">
        <v>50.2</v>
      </c>
      <c r="H131" s="0" t="s">
        <v>215</v>
      </c>
    </row>
    <row r="132" customFormat="false" ht="12.75" hidden="false" customHeight="false" outlineLevel="0" collapsed="false">
      <c r="A132" s="0" t="str">
        <f aca="false">H132&amp;C132&amp;B132&amp;D132&amp;E132</f>
        <v>C22regs1998AllEthAllSex</v>
      </c>
      <c r="B132" s="0" t="n">
        <v>1998</v>
      </c>
      <c r="C132" s="0" t="s">
        <v>231</v>
      </c>
      <c r="D132" s="0" t="s">
        <v>232</v>
      </c>
      <c r="E132" s="0" t="s">
        <v>233</v>
      </c>
      <c r="F132" s="0" t="n">
        <v>137</v>
      </c>
      <c r="G132" s="0" t="n">
        <v>3</v>
      </c>
      <c r="H132" s="0" t="s">
        <v>129</v>
      </c>
    </row>
    <row r="133" customFormat="false" ht="12.75" hidden="false" customHeight="false" outlineLevel="0" collapsed="false">
      <c r="A133" s="0" t="str">
        <f aca="false">H133&amp;C133&amp;B133&amp;D133&amp;E133</f>
        <v>C25regs1998AllEthAllSex</v>
      </c>
      <c r="B133" s="0" t="n">
        <v>1998</v>
      </c>
      <c r="C133" s="0" t="s">
        <v>231</v>
      </c>
      <c r="D133" s="0" t="s">
        <v>232</v>
      </c>
      <c r="E133" s="0" t="s">
        <v>233</v>
      </c>
      <c r="F133" s="0" t="n">
        <v>334</v>
      </c>
      <c r="G133" s="0" t="n">
        <v>6.7</v>
      </c>
      <c r="H133" s="0" t="s">
        <v>134</v>
      </c>
    </row>
    <row r="134" customFormat="false" ht="12.75" hidden="false" customHeight="false" outlineLevel="0" collapsed="false">
      <c r="A134" s="0" t="str">
        <f aca="false">H134&amp;C134&amp;B134&amp;D134&amp;E134</f>
        <v>C33-C34regs1998AllEthAllSex</v>
      </c>
      <c r="B134" s="0" t="n">
        <v>1998</v>
      </c>
      <c r="C134" s="0" t="s">
        <v>231</v>
      </c>
      <c r="D134" s="0" t="s">
        <v>232</v>
      </c>
      <c r="E134" s="0" t="s">
        <v>233</v>
      </c>
      <c r="F134" s="0" t="n">
        <v>1500</v>
      </c>
      <c r="G134" s="0" t="n">
        <v>31</v>
      </c>
      <c r="H134" s="0" t="s">
        <v>216</v>
      </c>
    </row>
    <row r="135" customFormat="false" ht="12.75" hidden="false" customHeight="false" outlineLevel="0" collapsed="false">
      <c r="A135" s="0" t="str">
        <f aca="false">H135&amp;C135&amp;B135&amp;D135&amp;E135</f>
        <v>C43regs1998AllEthAllSex</v>
      </c>
      <c r="B135" s="0" t="n">
        <v>1998</v>
      </c>
      <c r="C135" s="0" t="s">
        <v>231</v>
      </c>
      <c r="D135" s="0" t="s">
        <v>232</v>
      </c>
      <c r="E135" s="0" t="s">
        <v>233</v>
      </c>
      <c r="F135" s="0" t="n">
        <v>1575</v>
      </c>
      <c r="G135" s="0" t="n">
        <v>34.6</v>
      </c>
      <c r="H135" s="0" t="s">
        <v>141</v>
      </c>
    </row>
    <row r="136" customFormat="false" ht="12.75" hidden="false" customHeight="false" outlineLevel="0" collapsed="false">
      <c r="A136" s="0" t="str">
        <f aca="false">H136&amp;C136&amp;B136&amp;D136&amp;E136</f>
        <v>C50regs1998AllEthAllSex</v>
      </c>
      <c r="B136" s="0" t="n">
        <v>1998</v>
      </c>
      <c r="C136" s="0" t="s">
        <v>231</v>
      </c>
      <c r="D136" s="0" t="s">
        <v>232</v>
      </c>
      <c r="E136" s="0" t="s">
        <v>233</v>
      </c>
      <c r="F136" s="0" t="n">
        <v>2104</v>
      </c>
      <c r="G136" s="0" t="n">
        <v>46.6</v>
      </c>
      <c r="H136" s="0" t="s">
        <v>220</v>
      </c>
    </row>
    <row r="137" customFormat="false" ht="12.75" hidden="false" customHeight="false" outlineLevel="0" collapsed="false">
      <c r="A137" s="0" t="str">
        <f aca="false">H137&amp;C137&amp;B137&amp;D137&amp;E137</f>
        <v>C51regs1998AllEthAllSex</v>
      </c>
      <c r="B137" s="0" t="n">
        <v>1998</v>
      </c>
      <c r="C137" s="0" t="s">
        <v>231</v>
      </c>
      <c r="D137" s="0" t="s">
        <v>232</v>
      </c>
      <c r="E137" s="0" t="s">
        <v>233</v>
      </c>
      <c r="F137" s="0" t="n">
        <v>38</v>
      </c>
      <c r="G137" s="0" t="n">
        <v>0.7</v>
      </c>
      <c r="H137" s="0" t="s">
        <v>155</v>
      </c>
    </row>
    <row r="138" customFormat="false" ht="12.75" hidden="false" customHeight="false" outlineLevel="0" collapsed="false">
      <c r="A138" s="0" t="str">
        <f aca="false">H138&amp;C138&amp;B138&amp;D138&amp;E138</f>
        <v>C53regs1998AllEthAllSex</v>
      </c>
      <c r="B138" s="0" t="n">
        <v>1998</v>
      </c>
      <c r="C138" s="0" t="s">
        <v>231</v>
      </c>
      <c r="D138" s="0" t="s">
        <v>232</v>
      </c>
      <c r="E138" s="0" t="s">
        <v>233</v>
      </c>
      <c r="F138" s="0" t="n">
        <v>200</v>
      </c>
      <c r="G138" s="0" t="n">
        <v>4.7</v>
      </c>
      <c r="H138" s="0" t="s">
        <v>151</v>
      </c>
    </row>
    <row r="139" customFormat="false" ht="12.75" hidden="false" customHeight="false" outlineLevel="0" collapsed="false">
      <c r="A139" s="0" t="str">
        <f aca="false">H139&amp;C139&amp;B139&amp;D139&amp;E139</f>
        <v>C54-C55regs1998AllEthAllSex</v>
      </c>
      <c r="B139" s="0" t="n">
        <v>1998</v>
      </c>
      <c r="C139" s="0" t="s">
        <v>231</v>
      </c>
      <c r="D139" s="0" t="s">
        <v>232</v>
      </c>
      <c r="E139" s="0" t="s">
        <v>233</v>
      </c>
      <c r="F139" s="0" t="n">
        <v>282</v>
      </c>
      <c r="G139" s="0" t="n">
        <v>6.1</v>
      </c>
      <c r="H139" s="0" t="s">
        <v>221</v>
      </c>
    </row>
    <row r="140" customFormat="false" ht="12.75" hidden="false" customHeight="false" outlineLevel="0" collapsed="false">
      <c r="A140" s="0" t="str">
        <f aca="false">H140&amp;C140&amp;B140&amp;D140&amp;E140</f>
        <v>C56-C57regs1998AllEthAllSex</v>
      </c>
      <c r="B140" s="0" t="n">
        <v>1998</v>
      </c>
      <c r="C140" s="0" t="s">
        <v>231</v>
      </c>
      <c r="D140" s="0" t="s">
        <v>232</v>
      </c>
      <c r="E140" s="0" t="s">
        <v>233</v>
      </c>
      <c r="F140" s="0" t="n">
        <v>297</v>
      </c>
      <c r="G140" s="0" t="n">
        <v>6.6</v>
      </c>
      <c r="H140" s="0" t="s">
        <v>222</v>
      </c>
    </row>
    <row r="141" customFormat="false" ht="12.75" hidden="false" customHeight="false" outlineLevel="0" collapsed="false">
      <c r="A141" s="0" t="str">
        <f aca="false">H141&amp;C141&amp;B141&amp;D141&amp;E141</f>
        <v>C61regs1998AllEthAllSex</v>
      </c>
      <c r="B141" s="0" t="n">
        <v>1998</v>
      </c>
      <c r="C141" s="0" t="s">
        <v>231</v>
      </c>
      <c r="D141" s="0" t="s">
        <v>232</v>
      </c>
      <c r="E141" s="0" t="s">
        <v>233</v>
      </c>
      <c r="F141" s="0" t="n">
        <v>2435</v>
      </c>
      <c r="G141" s="0" t="n">
        <v>48.4</v>
      </c>
      <c r="H141" s="0" t="s">
        <v>161</v>
      </c>
    </row>
    <row r="142" customFormat="false" ht="12.75" hidden="false" customHeight="false" outlineLevel="0" collapsed="false">
      <c r="A142" s="0" t="str">
        <f aca="false">H142&amp;C142&amp;B142&amp;D142&amp;E142</f>
        <v>C62regs1998AllEthAllSex</v>
      </c>
      <c r="B142" s="0" t="n">
        <v>1998</v>
      </c>
      <c r="C142" s="0" t="s">
        <v>231</v>
      </c>
      <c r="D142" s="0" t="s">
        <v>232</v>
      </c>
      <c r="E142" s="0" t="s">
        <v>233</v>
      </c>
      <c r="F142" s="0" t="n">
        <v>128</v>
      </c>
      <c r="G142" s="0" t="n">
        <v>3.3</v>
      </c>
      <c r="H142" s="0" t="s">
        <v>165</v>
      </c>
    </row>
    <row r="143" customFormat="false" ht="12.75" hidden="false" customHeight="false" outlineLevel="0" collapsed="false">
      <c r="A143" s="0" t="str">
        <f aca="false">H143&amp;C143&amp;B143&amp;D143&amp;E143</f>
        <v>C64-C66, C68regs1998AllEthAllSex</v>
      </c>
      <c r="B143" s="0" t="n">
        <v>1998</v>
      </c>
      <c r="C143" s="0" t="s">
        <v>231</v>
      </c>
      <c r="D143" s="0" t="s">
        <v>232</v>
      </c>
      <c r="E143" s="0" t="s">
        <v>233</v>
      </c>
      <c r="F143" s="0" t="n">
        <v>348</v>
      </c>
      <c r="G143" s="0" t="n">
        <v>7.4</v>
      </c>
      <c r="H143" s="0" t="s">
        <v>217</v>
      </c>
    </row>
    <row r="144" customFormat="false" ht="12.75" hidden="false" customHeight="false" outlineLevel="0" collapsed="false">
      <c r="A144" s="0" t="str">
        <f aca="false">H144&amp;C144&amp;B144&amp;D144&amp;E144</f>
        <v>C67regs1998AllEthAllSex</v>
      </c>
      <c r="B144" s="0" t="n">
        <v>1998</v>
      </c>
      <c r="C144" s="0" t="s">
        <v>231</v>
      </c>
      <c r="D144" s="0" t="s">
        <v>232</v>
      </c>
      <c r="E144" s="0" t="s">
        <v>233</v>
      </c>
      <c r="F144" s="0" t="n">
        <v>581</v>
      </c>
      <c r="G144" s="0" t="n">
        <v>11.5</v>
      </c>
      <c r="H144" s="0" t="s">
        <v>169</v>
      </c>
    </row>
    <row r="145" customFormat="false" ht="12.75" hidden="false" customHeight="false" outlineLevel="0" collapsed="false">
      <c r="A145" s="0" t="str">
        <f aca="false">H145&amp;C145&amp;B145&amp;D145&amp;E145</f>
        <v>C71regs1998AllEthAllSex</v>
      </c>
      <c r="B145" s="0" t="n">
        <v>1998</v>
      </c>
      <c r="C145" s="0" t="s">
        <v>231</v>
      </c>
      <c r="D145" s="0" t="s">
        <v>232</v>
      </c>
      <c r="E145" s="0" t="s">
        <v>233</v>
      </c>
      <c r="F145" s="0" t="n">
        <v>256</v>
      </c>
      <c r="G145" s="0" t="n">
        <v>5.9</v>
      </c>
      <c r="H145" s="0" t="s">
        <v>174</v>
      </c>
    </row>
    <row r="146" customFormat="false" ht="12.75" hidden="false" customHeight="false" outlineLevel="0" collapsed="false">
      <c r="A146" s="0" t="str">
        <f aca="false">H146&amp;C146&amp;B146&amp;D146&amp;E146</f>
        <v>C73regs1998AllEthAllSex</v>
      </c>
      <c r="B146" s="0" t="n">
        <v>1998</v>
      </c>
      <c r="C146" s="0" t="s">
        <v>231</v>
      </c>
      <c r="D146" s="0" t="s">
        <v>232</v>
      </c>
      <c r="E146" s="0" t="s">
        <v>233</v>
      </c>
      <c r="F146" s="0" t="n">
        <v>150</v>
      </c>
      <c r="G146" s="0" t="n">
        <v>3.6</v>
      </c>
      <c r="H146" s="0" t="s">
        <v>177</v>
      </c>
    </row>
    <row r="147" customFormat="false" ht="12.75" hidden="false" customHeight="false" outlineLevel="0" collapsed="false">
      <c r="A147" s="0" t="str">
        <f aca="false">H147&amp;C147&amp;B147&amp;D147&amp;E147</f>
        <v>C81regs1998AllEthAllSex</v>
      </c>
      <c r="B147" s="0" t="n">
        <v>1998</v>
      </c>
      <c r="C147" s="0" t="s">
        <v>231</v>
      </c>
      <c r="D147" s="0" t="s">
        <v>232</v>
      </c>
      <c r="E147" s="0" t="s">
        <v>233</v>
      </c>
      <c r="F147" s="0" t="n">
        <v>68</v>
      </c>
      <c r="G147" s="0" t="n">
        <v>1.8</v>
      </c>
      <c r="H147" s="0" t="s">
        <v>180</v>
      </c>
    </row>
    <row r="148" customFormat="false" ht="12.75" hidden="false" customHeight="false" outlineLevel="0" collapsed="false">
      <c r="A148" s="0" t="str">
        <f aca="false">H148&amp;C148&amp;B148&amp;D148&amp;E148</f>
        <v>C82-C86, C96regs1998AllEthAllSex</v>
      </c>
      <c r="B148" s="0" t="n">
        <v>1998</v>
      </c>
      <c r="C148" s="0" t="s">
        <v>231</v>
      </c>
      <c r="D148" s="0" t="s">
        <v>232</v>
      </c>
      <c r="E148" s="0" t="s">
        <v>233</v>
      </c>
      <c r="F148" s="0" t="n">
        <v>617</v>
      </c>
      <c r="G148" s="0" t="n">
        <v>13.1</v>
      </c>
      <c r="H148" s="0" t="s">
        <v>218</v>
      </c>
    </row>
    <row r="149" customFormat="false" ht="12.75" hidden="false" customHeight="false" outlineLevel="0" collapsed="false">
      <c r="A149" s="0" t="str">
        <f aca="false">H149&amp;C149&amp;B149&amp;D149&amp;E149</f>
        <v>C90regs1998AllEthAllSex</v>
      </c>
      <c r="B149" s="0" t="n">
        <v>1998</v>
      </c>
      <c r="C149" s="0" t="s">
        <v>231</v>
      </c>
      <c r="D149" s="0" t="s">
        <v>232</v>
      </c>
      <c r="E149" s="0" t="s">
        <v>233</v>
      </c>
      <c r="F149" s="0" t="n">
        <v>236</v>
      </c>
      <c r="G149" s="0" t="n">
        <v>4.6</v>
      </c>
      <c r="H149" s="0" t="s">
        <v>188</v>
      </c>
    </row>
    <row r="150" customFormat="false" ht="12.75" hidden="false" customHeight="false" outlineLevel="0" collapsed="false">
      <c r="A150" s="0" t="str">
        <f aca="false">H150&amp;C150&amp;B150&amp;D150&amp;E150</f>
        <v>C91-C95regs1998AllEthAllSex</v>
      </c>
      <c r="B150" s="0" t="n">
        <v>1998</v>
      </c>
      <c r="C150" s="0" t="s">
        <v>231</v>
      </c>
      <c r="D150" s="0" t="s">
        <v>232</v>
      </c>
      <c r="E150" s="0" t="s">
        <v>233</v>
      </c>
      <c r="F150" s="0" t="n">
        <v>604</v>
      </c>
      <c r="G150" s="0" t="n">
        <v>12.6</v>
      </c>
      <c r="H150" s="0" t="s">
        <v>219</v>
      </c>
    </row>
    <row r="151" customFormat="false" ht="12.75" hidden="false" customHeight="false" outlineLevel="0" collapsed="false">
      <c r="A151" s="0" t="str">
        <f aca="false">H151&amp;C151&amp;B151&amp;D151&amp;E151</f>
        <v>C00-C14regs1998AllEthFemale</v>
      </c>
      <c r="B151" s="0" t="n">
        <v>1998</v>
      </c>
      <c r="C151" s="0" t="s">
        <v>231</v>
      </c>
      <c r="D151" s="0" t="s">
        <v>232</v>
      </c>
      <c r="E151" s="0" t="s">
        <v>234</v>
      </c>
      <c r="F151" s="0" t="n">
        <v>97</v>
      </c>
      <c r="G151" s="0" t="n">
        <v>3.7</v>
      </c>
      <c r="H151" s="0" t="s">
        <v>214</v>
      </c>
    </row>
    <row r="152" customFormat="false" ht="12.75" hidden="false" customHeight="false" outlineLevel="0" collapsed="false">
      <c r="A152" s="0" t="str">
        <f aca="false">H152&amp;C152&amp;B152&amp;D152&amp;E152</f>
        <v>C15regs1998AllEthFemale</v>
      </c>
      <c r="B152" s="0" t="n">
        <v>1998</v>
      </c>
      <c r="C152" s="0" t="s">
        <v>231</v>
      </c>
      <c r="D152" s="0" t="s">
        <v>232</v>
      </c>
      <c r="E152" s="0" t="s">
        <v>234</v>
      </c>
      <c r="F152" s="0" t="n">
        <v>58</v>
      </c>
      <c r="G152" s="0" t="n">
        <v>1.9</v>
      </c>
      <c r="H152" s="0" t="s">
        <v>119</v>
      </c>
    </row>
    <row r="153" customFormat="false" ht="12.75" hidden="false" customHeight="false" outlineLevel="0" collapsed="false">
      <c r="A153" s="0" t="str">
        <f aca="false">H153&amp;C153&amp;B153&amp;D153&amp;E153</f>
        <v>C16regs1998AllEthFemale</v>
      </c>
      <c r="B153" s="0" t="n">
        <v>1998</v>
      </c>
      <c r="C153" s="0" t="s">
        <v>231</v>
      </c>
      <c r="D153" s="0" t="s">
        <v>232</v>
      </c>
      <c r="E153" s="0" t="s">
        <v>234</v>
      </c>
      <c r="F153" s="0" t="n">
        <v>169</v>
      </c>
      <c r="G153" s="0" t="n">
        <v>6</v>
      </c>
      <c r="H153" s="0" t="s">
        <v>122</v>
      </c>
    </row>
    <row r="154" customFormat="false" ht="12.75" hidden="false" customHeight="false" outlineLevel="0" collapsed="false">
      <c r="A154" s="0" t="str">
        <f aca="false">H154&amp;C154&amp;B154&amp;D154&amp;E154</f>
        <v>C18-C21regs1998AllEthFemale</v>
      </c>
      <c r="B154" s="0" t="n">
        <v>1998</v>
      </c>
      <c r="C154" s="0" t="s">
        <v>231</v>
      </c>
      <c r="D154" s="0" t="s">
        <v>232</v>
      </c>
      <c r="E154" s="0" t="s">
        <v>234</v>
      </c>
      <c r="F154" s="0" t="n">
        <v>1199</v>
      </c>
      <c r="G154" s="0" t="n">
        <v>44.8</v>
      </c>
      <c r="H154" s="0" t="s">
        <v>215</v>
      </c>
    </row>
    <row r="155" customFormat="false" ht="12.75" hidden="false" customHeight="false" outlineLevel="0" collapsed="false">
      <c r="A155" s="0" t="str">
        <f aca="false">H155&amp;C155&amp;B155&amp;D155&amp;E155</f>
        <v>C22regs1998AllEthFemale</v>
      </c>
      <c r="B155" s="0" t="n">
        <v>1998</v>
      </c>
      <c r="C155" s="0" t="s">
        <v>231</v>
      </c>
      <c r="D155" s="0" t="s">
        <v>232</v>
      </c>
      <c r="E155" s="0" t="s">
        <v>234</v>
      </c>
      <c r="F155" s="0" t="n">
        <v>33</v>
      </c>
      <c r="G155" s="0" t="n">
        <v>1.2</v>
      </c>
      <c r="H155" s="0" t="s">
        <v>129</v>
      </c>
    </row>
    <row r="156" customFormat="false" ht="12.75" hidden="false" customHeight="false" outlineLevel="0" collapsed="false">
      <c r="A156" s="0" t="str">
        <f aca="false">H156&amp;C156&amp;B156&amp;D156&amp;E156</f>
        <v>C25regs1998AllEthFemale</v>
      </c>
      <c r="B156" s="0" t="n">
        <v>1998</v>
      </c>
      <c r="C156" s="0" t="s">
        <v>231</v>
      </c>
      <c r="D156" s="0" t="s">
        <v>232</v>
      </c>
      <c r="E156" s="0" t="s">
        <v>234</v>
      </c>
      <c r="F156" s="0" t="n">
        <v>163</v>
      </c>
      <c r="G156" s="0" t="n">
        <v>5.8</v>
      </c>
      <c r="H156" s="0" t="s">
        <v>134</v>
      </c>
    </row>
    <row r="157" customFormat="false" ht="12.75" hidden="false" customHeight="false" outlineLevel="0" collapsed="false">
      <c r="A157" s="0" t="str">
        <f aca="false">H157&amp;C157&amp;B157&amp;D157&amp;E157</f>
        <v>C33-C34regs1998AllEthFemale</v>
      </c>
      <c r="B157" s="0" t="n">
        <v>1998</v>
      </c>
      <c r="C157" s="0" t="s">
        <v>231</v>
      </c>
      <c r="D157" s="0" t="s">
        <v>232</v>
      </c>
      <c r="E157" s="0" t="s">
        <v>234</v>
      </c>
      <c r="F157" s="0" t="n">
        <v>543</v>
      </c>
      <c r="G157" s="0" t="n">
        <v>21.3</v>
      </c>
      <c r="H157" s="0" t="s">
        <v>216</v>
      </c>
    </row>
    <row r="158" customFormat="false" ht="12.75" hidden="false" customHeight="false" outlineLevel="0" collapsed="false">
      <c r="A158" s="0" t="str">
        <f aca="false">H158&amp;C158&amp;B158&amp;D158&amp;E158</f>
        <v>C43regs1998AllEthFemale</v>
      </c>
      <c r="B158" s="0" t="n">
        <v>1998</v>
      </c>
      <c r="C158" s="0" t="s">
        <v>231</v>
      </c>
      <c r="D158" s="0" t="s">
        <v>232</v>
      </c>
      <c r="E158" s="0" t="s">
        <v>234</v>
      </c>
      <c r="F158" s="0" t="n">
        <v>754</v>
      </c>
      <c r="G158" s="0" t="n">
        <v>32.1</v>
      </c>
      <c r="H158" s="0" t="s">
        <v>141</v>
      </c>
    </row>
    <row r="159" customFormat="false" ht="12.75" hidden="false" customHeight="false" outlineLevel="0" collapsed="false">
      <c r="A159" s="0" t="str">
        <f aca="false">H159&amp;C159&amp;B159&amp;D159&amp;E159</f>
        <v>C50regs1998AllEthFemale</v>
      </c>
      <c r="B159" s="0" t="n">
        <v>1998</v>
      </c>
      <c r="C159" s="0" t="s">
        <v>231</v>
      </c>
      <c r="D159" s="0" t="s">
        <v>232</v>
      </c>
      <c r="E159" s="0" t="s">
        <v>234</v>
      </c>
      <c r="F159" s="0" t="n">
        <v>2092</v>
      </c>
      <c r="G159" s="0" t="n">
        <v>88.8</v>
      </c>
      <c r="H159" s="0" t="s">
        <v>220</v>
      </c>
    </row>
    <row r="160" customFormat="false" ht="12.75" hidden="false" customHeight="false" outlineLevel="0" collapsed="false">
      <c r="A160" s="0" t="str">
        <f aca="false">H160&amp;C160&amp;B160&amp;D160&amp;E160</f>
        <v>C51regs1998AllEthFemale</v>
      </c>
      <c r="B160" s="0" t="n">
        <v>1998</v>
      </c>
      <c r="C160" s="0" t="s">
        <v>231</v>
      </c>
      <c r="D160" s="0" t="s">
        <v>232</v>
      </c>
      <c r="E160" s="0" t="s">
        <v>234</v>
      </c>
      <c r="F160" s="0" t="n">
        <v>38</v>
      </c>
      <c r="G160" s="0" t="n">
        <v>1.3</v>
      </c>
      <c r="H160" s="0" t="s">
        <v>155</v>
      </c>
    </row>
    <row r="161" customFormat="false" ht="12.75" hidden="false" customHeight="false" outlineLevel="0" collapsed="false">
      <c r="A161" s="0" t="str">
        <f aca="false">H161&amp;C161&amp;B161&amp;D161&amp;E161</f>
        <v>C53regs1998AllEthFemale</v>
      </c>
      <c r="B161" s="0" t="n">
        <v>1998</v>
      </c>
      <c r="C161" s="0" t="s">
        <v>231</v>
      </c>
      <c r="D161" s="0" t="s">
        <v>232</v>
      </c>
      <c r="E161" s="0" t="s">
        <v>234</v>
      </c>
      <c r="F161" s="0" t="n">
        <v>200</v>
      </c>
      <c r="G161" s="0" t="n">
        <v>9</v>
      </c>
      <c r="H161" s="0" t="s">
        <v>151</v>
      </c>
    </row>
    <row r="162" customFormat="false" ht="12.75" hidden="false" customHeight="false" outlineLevel="0" collapsed="false">
      <c r="A162" s="0" t="str">
        <f aca="false">H162&amp;C162&amp;B162&amp;D162&amp;E162</f>
        <v>C54-C55regs1998AllEthFemale</v>
      </c>
      <c r="B162" s="0" t="n">
        <v>1998</v>
      </c>
      <c r="C162" s="0" t="s">
        <v>231</v>
      </c>
      <c r="D162" s="0" t="s">
        <v>232</v>
      </c>
      <c r="E162" s="0" t="s">
        <v>234</v>
      </c>
      <c r="F162" s="0" t="n">
        <v>282</v>
      </c>
      <c r="G162" s="0" t="n">
        <v>11.6</v>
      </c>
      <c r="H162" s="0" t="s">
        <v>221</v>
      </c>
    </row>
    <row r="163" customFormat="false" ht="12.75" hidden="false" customHeight="false" outlineLevel="0" collapsed="false">
      <c r="A163" s="0" t="str">
        <f aca="false">H163&amp;C163&amp;B163&amp;D163&amp;E163</f>
        <v>C56-C57regs1998AllEthFemale</v>
      </c>
      <c r="B163" s="0" t="n">
        <v>1998</v>
      </c>
      <c r="C163" s="0" t="s">
        <v>231</v>
      </c>
      <c r="D163" s="0" t="s">
        <v>232</v>
      </c>
      <c r="E163" s="0" t="s">
        <v>234</v>
      </c>
      <c r="F163" s="0" t="n">
        <v>297</v>
      </c>
      <c r="G163" s="0" t="n">
        <v>12.8</v>
      </c>
      <c r="H163" s="0" t="s">
        <v>222</v>
      </c>
    </row>
    <row r="164" customFormat="false" ht="12.75" hidden="false" customHeight="false" outlineLevel="0" collapsed="false">
      <c r="A164" s="0" t="str">
        <f aca="false">H164&amp;C164&amp;B164&amp;D164&amp;E164</f>
        <v>C64-C66, C68regs1998AllEthFemale</v>
      </c>
      <c r="B164" s="0" t="n">
        <v>1998</v>
      </c>
      <c r="C164" s="0" t="s">
        <v>231</v>
      </c>
      <c r="D164" s="0" t="s">
        <v>232</v>
      </c>
      <c r="E164" s="0" t="s">
        <v>234</v>
      </c>
      <c r="F164" s="0" t="n">
        <v>124</v>
      </c>
      <c r="G164" s="0" t="n">
        <v>4.7</v>
      </c>
      <c r="H164" s="0" t="s">
        <v>217</v>
      </c>
    </row>
    <row r="165" customFormat="false" ht="12.75" hidden="false" customHeight="false" outlineLevel="0" collapsed="false">
      <c r="A165" s="0" t="str">
        <f aca="false">H165&amp;C165&amp;B165&amp;D165&amp;E165</f>
        <v>C67regs1998AllEthFemale</v>
      </c>
      <c r="B165" s="0" t="n">
        <v>1998</v>
      </c>
      <c r="C165" s="0" t="s">
        <v>231</v>
      </c>
      <c r="D165" s="0" t="s">
        <v>232</v>
      </c>
      <c r="E165" s="0" t="s">
        <v>234</v>
      </c>
      <c r="F165" s="0" t="n">
        <v>151</v>
      </c>
      <c r="G165" s="0" t="n">
        <v>5.2</v>
      </c>
      <c r="H165" s="0" t="s">
        <v>169</v>
      </c>
    </row>
    <row r="166" customFormat="false" ht="12.75" hidden="false" customHeight="false" outlineLevel="0" collapsed="false">
      <c r="A166" s="0" t="str">
        <f aca="false">H166&amp;C166&amp;B166&amp;D166&amp;E166</f>
        <v>C71regs1998AllEthFemale</v>
      </c>
      <c r="B166" s="0" t="n">
        <v>1998</v>
      </c>
      <c r="C166" s="0" t="s">
        <v>231</v>
      </c>
      <c r="D166" s="0" t="s">
        <v>232</v>
      </c>
      <c r="E166" s="0" t="s">
        <v>234</v>
      </c>
      <c r="F166" s="0" t="n">
        <v>103</v>
      </c>
      <c r="G166" s="0" t="n">
        <v>4.4</v>
      </c>
      <c r="H166" s="0" t="s">
        <v>174</v>
      </c>
    </row>
    <row r="167" customFormat="false" ht="12.75" hidden="false" customHeight="false" outlineLevel="0" collapsed="false">
      <c r="A167" s="0" t="str">
        <f aca="false">H167&amp;C167&amp;B167&amp;D167&amp;E167</f>
        <v>C73regs1998AllEthFemale</v>
      </c>
      <c r="B167" s="0" t="n">
        <v>1998</v>
      </c>
      <c r="C167" s="0" t="s">
        <v>231</v>
      </c>
      <c r="D167" s="0" t="s">
        <v>232</v>
      </c>
      <c r="E167" s="0" t="s">
        <v>234</v>
      </c>
      <c r="F167" s="0" t="n">
        <v>117</v>
      </c>
      <c r="G167" s="0" t="n">
        <v>5.5</v>
      </c>
      <c r="H167" s="0" t="s">
        <v>177</v>
      </c>
    </row>
    <row r="168" customFormat="false" ht="12.75" hidden="false" customHeight="false" outlineLevel="0" collapsed="false">
      <c r="A168" s="0" t="str">
        <f aca="false">H168&amp;C168&amp;B168&amp;D168&amp;E168</f>
        <v>C81regs1998AllEthFemale</v>
      </c>
      <c r="B168" s="0" t="n">
        <v>1998</v>
      </c>
      <c r="C168" s="0" t="s">
        <v>231</v>
      </c>
      <c r="D168" s="0" t="s">
        <v>232</v>
      </c>
      <c r="E168" s="0" t="s">
        <v>234</v>
      </c>
      <c r="F168" s="0" t="n">
        <v>27</v>
      </c>
      <c r="G168" s="0" t="n">
        <v>1.3</v>
      </c>
      <c r="H168" s="0" t="s">
        <v>180</v>
      </c>
    </row>
    <row r="169" customFormat="false" ht="12.75" hidden="false" customHeight="false" outlineLevel="0" collapsed="false">
      <c r="A169" s="0" t="str">
        <f aca="false">H169&amp;C169&amp;B169&amp;D169&amp;E169</f>
        <v>C82-C86, C96regs1998AllEthFemale</v>
      </c>
      <c r="B169" s="0" t="n">
        <v>1998</v>
      </c>
      <c r="C169" s="0" t="s">
        <v>231</v>
      </c>
      <c r="D169" s="0" t="s">
        <v>232</v>
      </c>
      <c r="E169" s="0" t="s">
        <v>234</v>
      </c>
      <c r="F169" s="0" t="n">
        <v>305</v>
      </c>
      <c r="G169" s="0" t="n">
        <v>11.7</v>
      </c>
      <c r="H169" s="0" t="s">
        <v>218</v>
      </c>
    </row>
    <row r="170" customFormat="false" ht="12.75" hidden="false" customHeight="false" outlineLevel="0" collapsed="false">
      <c r="A170" s="0" t="str">
        <f aca="false">H170&amp;C170&amp;B170&amp;D170&amp;E170</f>
        <v>C90regs1998AllEthFemale</v>
      </c>
      <c r="B170" s="0" t="n">
        <v>1998</v>
      </c>
      <c r="C170" s="0" t="s">
        <v>231</v>
      </c>
      <c r="D170" s="0" t="s">
        <v>232</v>
      </c>
      <c r="E170" s="0" t="s">
        <v>234</v>
      </c>
      <c r="F170" s="0" t="n">
        <v>104</v>
      </c>
      <c r="G170" s="0" t="n">
        <v>3.6</v>
      </c>
      <c r="H170" s="0" t="s">
        <v>188</v>
      </c>
    </row>
    <row r="171" customFormat="false" ht="12.75" hidden="false" customHeight="false" outlineLevel="0" collapsed="false">
      <c r="A171" s="0" t="str">
        <f aca="false">H171&amp;C171&amp;B171&amp;D171&amp;E171</f>
        <v>C91-C95regs1998AllEthFemale</v>
      </c>
      <c r="B171" s="0" t="n">
        <v>1998</v>
      </c>
      <c r="C171" s="0" t="s">
        <v>231</v>
      </c>
      <c r="D171" s="0" t="s">
        <v>232</v>
      </c>
      <c r="E171" s="0" t="s">
        <v>234</v>
      </c>
      <c r="F171" s="0" t="n">
        <v>243</v>
      </c>
      <c r="G171" s="0" t="n">
        <v>9</v>
      </c>
      <c r="H171" s="0" t="s">
        <v>219</v>
      </c>
    </row>
    <row r="172" customFormat="false" ht="12.75" hidden="false" customHeight="false" outlineLevel="0" collapsed="false">
      <c r="A172" s="0" t="str">
        <f aca="false">H172&amp;C172&amp;B172&amp;D172&amp;E172</f>
        <v>C00-C14regs1998AllEthMale</v>
      </c>
      <c r="B172" s="0" t="n">
        <v>1998</v>
      </c>
      <c r="C172" s="0" t="s">
        <v>231</v>
      </c>
      <c r="D172" s="0" t="s">
        <v>232</v>
      </c>
      <c r="E172" s="0" t="s">
        <v>235</v>
      </c>
      <c r="F172" s="0" t="n">
        <v>199</v>
      </c>
      <c r="G172" s="0" t="n">
        <v>9.3</v>
      </c>
      <c r="H172" s="0" t="s">
        <v>214</v>
      </c>
    </row>
    <row r="173" customFormat="false" ht="12.75" hidden="false" customHeight="false" outlineLevel="0" collapsed="false">
      <c r="A173" s="0" t="str">
        <f aca="false">H173&amp;C173&amp;B173&amp;D173&amp;E173</f>
        <v>C15regs1998AllEthMale</v>
      </c>
      <c r="B173" s="0" t="n">
        <v>1998</v>
      </c>
      <c r="C173" s="0" t="s">
        <v>231</v>
      </c>
      <c r="D173" s="0" t="s">
        <v>232</v>
      </c>
      <c r="E173" s="0" t="s">
        <v>235</v>
      </c>
      <c r="F173" s="0" t="n">
        <v>103</v>
      </c>
      <c r="G173" s="0" t="n">
        <v>4.7</v>
      </c>
      <c r="H173" s="0" t="s">
        <v>119</v>
      </c>
    </row>
    <row r="174" customFormat="false" ht="12.75" hidden="false" customHeight="false" outlineLevel="0" collapsed="false">
      <c r="A174" s="0" t="str">
        <f aca="false">H174&amp;C174&amp;B174&amp;D174&amp;E174</f>
        <v>C16regs1998AllEthMale</v>
      </c>
      <c r="B174" s="0" t="n">
        <v>1998</v>
      </c>
      <c r="C174" s="0" t="s">
        <v>231</v>
      </c>
      <c r="D174" s="0" t="s">
        <v>232</v>
      </c>
      <c r="E174" s="0" t="s">
        <v>235</v>
      </c>
      <c r="F174" s="0" t="n">
        <v>250</v>
      </c>
      <c r="G174" s="0" t="n">
        <v>11.5</v>
      </c>
      <c r="H174" s="0" t="s">
        <v>122</v>
      </c>
    </row>
    <row r="175" customFormat="false" ht="12.75" hidden="false" customHeight="false" outlineLevel="0" collapsed="false">
      <c r="A175" s="0" t="str">
        <f aca="false">H175&amp;C175&amp;B175&amp;D175&amp;E175</f>
        <v>C18-C21regs1998AllEthMale</v>
      </c>
      <c r="B175" s="0" t="n">
        <v>1998</v>
      </c>
      <c r="C175" s="0" t="s">
        <v>231</v>
      </c>
      <c r="D175" s="0" t="s">
        <v>232</v>
      </c>
      <c r="E175" s="0" t="s">
        <v>235</v>
      </c>
      <c r="F175" s="0" t="n">
        <v>1241</v>
      </c>
      <c r="G175" s="0" t="n">
        <v>56.8</v>
      </c>
      <c r="H175" s="0" t="s">
        <v>215</v>
      </c>
    </row>
    <row r="176" customFormat="false" ht="12.75" hidden="false" customHeight="false" outlineLevel="0" collapsed="false">
      <c r="A176" s="0" t="str">
        <f aca="false">H176&amp;C176&amp;B176&amp;D176&amp;E176</f>
        <v>C22regs1998AllEthMale</v>
      </c>
      <c r="B176" s="0" t="n">
        <v>1998</v>
      </c>
      <c r="C176" s="0" t="s">
        <v>231</v>
      </c>
      <c r="D176" s="0" t="s">
        <v>232</v>
      </c>
      <c r="E176" s="0" t="s">
        <v>235</v>
      </c>
      <c r="F176" s="0" t="n">
        <v>104</v>
      </c>
      <c r="G176" s="0" t="n">
        <v>4.9</v>
      </c>
      <c r="H176" s="0" t="s">
        <v>129</v>
      </c>
    </row>
    <row r="177" customFormat="false" ht="12.75" hidden="false" customHeight="false" outlineLevel="0" collapsed="false">
      <c r="A177" s="0" t="str">
        <f aca="false">H177&amp;C177&amp;B177&amp;D177&amp;E177</f>
        <v>C25regs1998AllEthMale</v>
      </c>
      <c r="B177" s="0" t="n">
        <v>1998</v>
      </c>
      <c r="C177" s="0" t="s">
        <v>231</v>
      </c>
      <c r="D177" s="0" t="s">
        <v>232</v>
      </c>
      <c r="E177" s="0" t="s">
        <v>235</v>
      </c>
      <c r="F177" s="0" t="n">
        <v>171</v>
      </c>
      <c r="G177" s="0" t="n">
        <v>7.8</v>
      </c>
      <c r="H177" s="0" t="s">
        <v>134</v>
      </c>
    </row>
    <row r="178" customFormat="false" ht="12.75" hidden="false" customHeight="false" outlineLevel="0" collapsed="false">
      <c r="A178" s="0" t="str">
        <f aca="false">H178&amp;C178&amp;B178&amp;D178&amp;E178</f>
        <v>C33-C34regs1998AllEthMale</v>
      </c>
      <c r="B178" s="0" t="n">
        <v>1998</v>
      </c>
      <c r="C178" s="0" t="s">
        <v>231</v>
      </c>
      <c r="D178" s="0" t="s">
        <v>232</v>
      </c>
      <c r="E178" s="0" t="s">
        <v>235</v>
      </c>
      <c r="F178" s="0" t="n">
        <v>957</v>
      </c>
      <c r="G178" s="0" t="n">
        <v>43.4</v>
      </c>
      <c r="H178" s="0" t="s">
        <v>216</v>
      </c>
    </row>
    <row r="179" customFormat="false" ht="12.75" hidden="false" customHeight="false" outlineLevel="0" collapsed="false">
      <c r="A179" s="0" t="str">
        <f aca="false">H179&amp;C179&amp;B179&amp;D179&amp;E179</f>
        <v>C43regs1998AllEthMale</v>
      </c>
      <c r="B179" s="0" t="n">
        <v>1998</v>
      </c>
      <c r="C179" s="0" t="s">
        <v>231</v>
      </c>
      <c r="D179" s="0" t="s">
        <v>232</v>
      </c>
      <c r="E179" s="0" t="s">
        <v>235</v>
      </c>
      <c r="F179" s="0" t="n">
        <v>821</v>
      </c>
      <c r="G179" s="0" t="n">
        <v>38.4</v>
      </c>
      <c r="H179" s="0" t="s">
        <v>141</v>
      </c>
    </row>
    <row r="180" customFormat="false" ht="12.75" hidden="false" customHeight="false" outlineLevel="0" collapsed="false">
      <c r="A180" s="0" t="str">
        <f aca="false">H180&amp;C180&amp;B180&amp;D180&amp;E180</f>
        <v>C50regs1998AllEthMale</v>
      </c>
      <c r="B180" s="0" t="n">
        <v>1998</v>
      </c>
      <c r="C180" s="0" t="s">
        <v>231</v>
      </c>
      <c r="D180" s="0" t="s">
        <v>232</v>
      </c>
      <c r="E180" s="0" t="s">
        <v>235</v>
      </c>
      <c r="F180" s="0" t="n">
        <v>12</v>
      </c>
      <c r="G180" s="0" t="n">
        <v>0.5</v>
      </c>
      <c r="H180" s="0" t="s">
        <v>220</v>
      </c>
    </row>
    <row r="181" customFormat="false" ht="12.75" hidden="false" customHeight="false" outlineLevel="0" collapsed="false">
      <c r="A181" s="0" t="str">
        <f aca="false">H181&amp;C181&amp;B181&amp;D181&amp;E181</f>
        <v>C61regs1998AllEthMale</v>
      </c>
      <c r="B181" s="0" t="n">
        <v>1998</v>
      </c>
      <c r="C181" s="0" t="s">
        <v>231</v>
      </c>
      <c r="D181" s="0" t="s">
        <v>232</v>
      </c>
      <c r="E181" s="0" t="s">
        <v>235</v>
      </c>
      <c r="F181" s="0" t="n">
        <v>2435</v>
      </c>
      <c r="G181" s="0" t="n">
        <v>109.3</v>
      </c>
      <c r="H181" s="0" t="s">
        <v>161</v>
      </c>
    </row>
    <row r="182" customFormat="false" ht="12.75" hidden="false" customHeight="false" outlineLevel="0" collapsed="false">
      <c r="A182" s="0" t="str">
        <f aca="false">H182&amp;C182&amp;B182&amp;D182&amp;E182</f>
        <v>C62regs1998AllEthMale</v>
      </c>
      <c r="B182" s="0" t="n">
        <v>1998</v>
      </c>
      <c r="C182" s="0" t="s">
        <v>231</v>
      </c>
      <c r="D182" s="0" t="s">
        <v>232</v>
      </c>
      <c r="E182" s="0" t="s">
        <v>235</v>
      </c>
      <c r="F182" s="0" t="n">
        <v>128</v>
      </c>
      <c r="G182" s="0" t="n">
        <v>6.7</v>
      </c>
      <c r="H182" s="0" t="s">
        <v>165</v>
      </c>
    </row>
    <row r="183" customFormat="false" ht="12.75" hidden="false" customHeight="false" outlineLevel="0" collapsed="false">
      <c r="A183" s="0" t="str">
        <f aca="false">H183&amp;C183&amp;B183&amp;D183&amp;E183</f>
        <v>C64-C66, C68regs1998AllEthMale</v>
      </c>
      <c r="B183" s="0" t="n">
        <v>1998</v>
      </c>
      <c r="C183" s="0" t="s">
        <v>231</v>
      </c>
      <c r="D183" s="0" t="s">
        <v>232</v>
      </c>
      <c r="E183" s="0" t="s">
        <v>235</v>
      </c>
      <c r="F183" s="0" t="n">
        <v>224</v>
      </c>
      <c r="G183" s="0" t="n">
        <v>10.4</v>
      </c>
      <c r="H183" s="0" t="s">
        <v>217</v>
      </c>
    </row>
    <row r="184" customFormat="false" ht="12.75" hidden="false" customHeight="false" outlineLevel="0" collapsed="false">
      <c r="A184" s="0" t="str">
        <f aca="false">H184&amp;C184&amp;B184&amp;D184&amp;E184</f>
        <v>C67regs1998AllEthMale</v>
      </c>
      <c r="B184" s="0" t="n">
        <v>1998</v>
      </c>
      <c r="C184" s="0" t="s">
        <v>231</v>
      </c>
      <c r="D184" s="0" t="s">
        <v>232</v>
      </c>
      <c r="E184" s="0" t="s">
        <v>235</v>
      </c>
      <c r="F184" s="0" t="n">
        <v>430</v>
      </c>
      <c r="G184" s="0" t="n">
        <v>19.3</v>
      </c>
      <c r="H184" s="0" t="s">
        <v>169</v>
      </c>
    </row>
    <row r="185" customFormat="false" ht="12.75" hidden="false" customHeight="false" outlineLevel="0" collapsed="false">
      <c r="A185" s="0" t="str">
        <f aca="false">H185&amp;C185&amp;B185&amp;D185&amp;E185</f>
        <v>C71regs1998AllEthMale</v>
      </c>
      <c r="B185" s="0" t="n">
        <v>1998</v>
      </c>
      <c r="C185" s="0" t="s">
        <v>231</v>
      </c>
      <c r="D185" s="0" t="s">
        <v>232</v>
      </c>
      <c r="E185" s="0" t="s">
        <v>235</v>
      </c>
      <c r="F185" s="0" t="n">
        <v>153</v>
      </c>
      <c r="G185" s="0" t="n">
        <v>7.5</v>
      </c>
      <c r="H185" s="0" t="s">
        <v>174</v>
      </c>
    </row>
    <row r="186" customFormat="false" ht="12.75" hidden="false" customHeight="false" outlineLevel="0" collapsed="false">
      <c r="A186" s="0" t="str">
        <f aca="false">H186&amp;C186&amp;B186&amp;D186&amp;E186</f>
        <v>C73regs1998AllEthMale</v>
      </c>
      <c r="B186" s="0" t="n">
        <v>1998</v>
      </c>
      <c r="C186" s="0" t="s">
        <v>231</v>
      </c>
      <c r="D186" s="0" t="s">
        <v>232</v>
      </c>
      <c r="E186" s="0" t="s">
        <v>235</v>
      </c>
      <c r="F186" s="0" t="n">
        <v>33</v>
      </c>
      <c r="G186" s="0" t="n">
        <v>1.6</v>
      </c>
      <c r="H186" s="0" t="s">
        <v>177</v>
      </c>
    </row>
    <row r="187" customFormat="false" ht="12.75" hidden="false" customHeight="false" outlineLevel="0" collapsed="false">
      <c r="A187" s="0" t="str">
        <f aca="false">H187&amp;C187&amp;B187&amp;D187&amp;E187</f>
        <v>C81regs1998AllEthMale</v>
      </c>
      <c r="B187" s="0" t="n">
        <v>1998</v>
      </c>
      <c r="C187" s="0" t="s">
        <v>231</v>
      </c>
      <c r="D187" s="0" t="s">
        <v>232</v>
      </c>
      <c r="E187" s="0" t="s">
        <v>235</v>
      </c>
      <c r="F187" s="0" t="n">
        <v>41</v>
      </c>
      <c r="G187" s="0" t="n">
        <v>2.2</v>
      </c>
      <c r="H187" s="0" t="s">
        <v>180</v>
      </c>
    </row>
    <row r="188" customFormat="false" ht="12.75" hidden="false" customHeight="false" outlineLevel="0" collapsed="false">
      <c r="A188" s="0" t="str">
        <f aca="false">H188&amp;C188&amp;B188&amp;D188&amp;E188</f>
        <v>C82-C86, C96regs1998AllEthMale</v>
      </c>
      <c r="B188" s="0" t="n">
        <v>1998</v>
      </c>
      <c r="C188" s="0" t="s">
        <v>231</v>
      </c>
      <c r="D188" s="0" t="s">
        <v>232</v>
      </c>
      <c r="E188" s="0" t="s">
        <v>235</v>
      </c>
      <c r="F188" s="0" t="n">
        <v>312</v>
      </c>
      <c r="G188" s="0" t="n">
        <v>14.7</v>
      </c>
      <c r="H188" s="0" t="s">
        <v>218</v>
      </c>
    </row>
    <row r="189" customFormat="false" ht="12.75" hidden="false" customHeight="false" outlineLevel="0" collapsed="false">
      <c r="A189" s="0" t="str">
        <f aca="false">H189&amp;C189&amp;B189&amp;D189&amp;E189</f>
        <v>C90regs1998AllEthMale</v>
      </c>
      <c r="B189" s="0" t="n">
        <v>1998</v>
      </c>
      <c r="C189" s="0" t="s">
        <v>231</v>
      </c>
      <c r="D189" s="0" t="s">
        <v>232</v>
      </c>
      <c r="E189" s="0" t="s">
        <v>235</v>
      </c>
      <c r="F189" s="0" t="n">
        <v>132</v>
      </c>
      <c r="G189" s="0" t="n">
        <v>6</v>
      </c>
      <c r="H189" s="0" t="s">
        <v>188</v>
      </c>
    </row>
    <row r="190" customFormat="false" ht="12.75" hidden="false" customHeight="false" outlineLevel="0" collapsed="false">
      <c r="A190" s="0" t="str">
        <f aca="false">H190&amp;C190&amp;B190&amp;D190&amp;E190</f>
        <v>C91-C95regs1998AllEthMale</v>
      </c>
      <c r="B190" s="0" t="n">
        <v>1998</v>
      </c>
      <c r="C190" s="0" t="s">
        <v>231</v>
      </c>
      <c r="D190" s="0" t="s">
        <v>232</v>
      </c>
      <c r="E190" s="0" t="s">
        <v>235</v>
      </c>
      <c r="F190" s="0" t="n">
        <v>361</v>
      </c>
      <c r="G190" s="0" t="n">
        <v>16.8</v>
      </c>
      <c r="H190" s="0" t="s">
        <v>219</v>
      </c>
    </row>
    <row r="191" customFormat="false" ht="12.75" hidden="false" customHeight="false" outlineLevel="0" collapsed="false">
      <c r="A191" s="0" t="str">
        <f aca="false">H191&amp;C191&amp;B191&amp;D191&amp;E191</f>
        <v>C00-C14regs1999AllEthAllSex</v>
      </c>
      <c r="B191" s="0" t="n">
        <v>1999</v>
      </c>
      <c r="C191" s="0" t="s">
        <v>231</v>
      </c>
      <c r="D191" s="0" t="s">
        <v>232</v>
      </c>
      <c r="E191" s="0" t="s">
        <v>233</v>
      </c>
      <c r="F191" s="0" t="n">
        <v>309</v>
      </c>
      <c r="G191" s="0" t="n">
        <v>6.6</v>
      </c>
      <c r="H191" s="0" t="s">
        <v>214</v>
      </c>
    </row>
    <row r="192" customFormat="false" ht="12.75" hidden="false" customHeight="false" outlineLevel="0" collapsed="false">
      <c r="A192" s="0" t="str">
        <f aca="false">H192&amp;C192&amp;B192&amp;D192&amp;E192</f>
        <v>C15regs1999AllEthAllSex</v>
      </c>
      <c r="B192" s="0" t="n">
        <v>1999</v>
      </c>
      <c r="C192" s="0" t="s">
        <v>231</v>
      </c>
      <c r="D192" s="0" t="s">
        <v>232</v>
      </c>
      <c r="E192" s="0" t="s">
        <v>233</v>
      </c>
      <c r="F192" s="0" t="n">
        <v>219</v>
      </c>
      <c r="G192" s="0" t="n">
        <v>4.3</v>
      </c>
      <c r="H192" s="0" t="s">
        <v>119</v>
      </c>
    </row>
    <row r="193" customFormat="false" ht="12.75" hidden="false" customHeight="false" outlineLevel="0" collapsed="false">
      <c r="A193" s="0" t="str">
        <f aca="false">H193&amp;C193&amp;B193&amp;D193&amp;E193</f>
        <v>C16regs1999AllEthAllSex</v>
      </c>
      <c r="B193" s="0" t="n">
        <v>1999</v>
      </c>
      <c r="C193" s="0" t="s">
        <v>231</v>
      </c>
      <c r="D193" s="0" t="s">
        <v>232</v>
      </c>
      <c r="E193" s="0" t="s">
        <v>233</v>
      </c>
      <c r="F193" s="0" t="n">
        <v>387</v>
      </c>
      <c r="G193" s="0" t="n">
        <v>7.6</v>
      </c>
      <c r="H193" s="0" t="s">
        <v>122</v>
      </c>
    </row>
    <row r="194" customFormat="false" ht="12.75" hidden="false" customHeight="false" outlineLevel="0" collapsed="false">
      <c r="A194" s="0" t="str">
        <f aca="false">H194&amp;C194&amp;B194&amp;D194&amp;E194</f>
        <v>C18-C21regs1999AllEthAllSex</v>
      </c>
      <c r="B194" s="0" t="n">
        <v>1999</v>
      </c>
      <c r="C194" s="0" t="s">
        <v>231</v>
      </c>
      <c r="D194" s="0" t="s">
        <v>232</v>
      </c>
      <c r="E194" s="0" t="s">
        <v>233</v>
      </c>
      <c r="F194" s="0" t="n">
        <v>2576</v>
      </c>
      <c r="G194" s="0" t="n">
        <v>51.7</v>
      </c>
      <c r="H194" s="0" t="s">
        <v>215</v>
      </c>
    </row>
    <row r="195" customFormat="false" ht="12.75" hidden="false" customHeight="false" outlineLevel="0" collapsed="false">
      <c r="A195" s="0" t="str">
        <f aca="false">H195&amp;C195&amp;B195&amp;D195&amp;E195</f>
        <v>C22regs1999AllEthAllSex</v>
      </c>
      <c r="B195" s="0" t="n">
        <v>1999</v>
      </c>
      <c r="C195" s="0" t="s">
        <v>231</v>
      </c>
      <c r="D195" s="0" t="s">
        <v>232</v>
      </c>
      <c r="E195" s="0" t="s">
        <v>233</v>
      </c>
      <c r="F195" s="0" t="n">
        <v>145</v>
      </c>
      <c r="G195" s="0" t="n">
        <v>3</v>
      </c>
      <c r="H195" s="0" t="s">
        <v>129</v>
      </c>
    </row>
    <row r="196" customFormat="false" ht="12.75" hidden="false" customHeight="false" outlineLevel="0" collapsed="false">
      <c r="A196" s="0" t="str">
        <f aca="false">H196&amp;C196&amp;B196&amp;D196&amp;E196</f>
        <v>C25regs1999AllEthAllSex</v>
      </c>
      <c r="B196" s="0" t="n">
        <v>1999</v>
      </c>
      <c r="C196" s="0" t="s">
        <v>231</v>
      </c>
      <c r="D196" s="0" t="s">
        <v>232</v>
      </c>
      <c r="E196" s="0" t="s">
        <v>233</v>
      </c>
      <c r="F196" s="0" t="n">
        <v>309</v>
      </c>
      <c r="G196" s="0" t="n">
        <v>6</v>
      </c>
      <c r="H196" s="0" t="s">
        <v>134</v>
      </c>
    </row>
    <row r="197" customFormat="false" ht="12.75" hidden="false" customHeight="false" outlineLevel="0" collapsed="false">
      <c r="A197" s="0" t="str">
        <f aca="false">H197&amp;C197&amp;B197&amp;D197&amp;E197</f>
        <v>C33-C34regs1999AllEthAllSex</v>
      </c>
      <c r="B197" s="0" t="n">
        <v>1999</v>
      </c>
      <c r="C197" s="0" t="s">
        <v>231</v>
      </c>
      <c r="D197" s="0" t="s">
        <v>232</v>
      </c>
      <c r="E197" s="0" t="s">
        <v>233</v>
      </c>
      <c r="F197" s="0" t="n">
        <v>1587</v>
      </c>
      <c r="G197" s="0" t="n">
        <v>31.8</v>
      </c>
      <c r="H197" s="0" t="s">
        <v>216</v>
      </c>
    </row>
    <row r="198" customFormat="false" ht="12.75" hidden="false" customHeight="false" outlineLevel="0" collapsed="false">
      <c r="A198" s="0" t="str">
        <f aca="false">H198&amp;C198&amp;B198&amp;D198&amp;E198</f>
        <v>C43regs1999AllEthAllSex</v>
      </c>
      <c r="B198" s="0" t="n">
        <v>1999</v>
      </c>
      <c r="C198" s="0" t="s">
        <v>231</v>
      </c>
      <c r="D198" s="0" t="s">
        <v>232</v>
      </c>
      <c r="E198" s="0" t="s">
        <v>233</v>
      </c>
      <c r="F198" s="0" t="n">
        <v>1570</v>
      </c>
      <c r="G198" s="0" t="n">
        <v>34.3</v>
      </c>
      <c r="H198" s="0" t="s">
        <v>141</v>
      </c>
    </row>
    <row r="199" customFormat="false" ht="12.75" hidden="false" customHeight="false" outlineLevel="0" collapsed="false">
      <c r="A199" s="0" t="str">
        <f aca="false">H199&amp;C199&amp;B199&amp;D199&amp;E199</f>
        <v>C50regs1999AllEthAllSex</v>
      </c>
      <c r="B199" s="0" t="n">
        <v>1999</v>
      </c>
      <c r="C199" s="0" t="s">
        <v>231</v>
      </c>
      <c r="D199" s="0" t="s">
        <v>232</v>
      </c>
      <c r="E199" s="0" t="s">
        <v>233</v>
      </c>
      <c r="F199" s="0" t="n">
        <v>2278</v>
      </c>
      <c r="G199" s="0" t="n">
        <v>50</v>
      </c>
      <c r="H199" s="0" t="s">
        <v>220</v>
      </c>
    </row>
    <row r="200" customFormat="false" ht="12.75" hidden="false" customHeight="false" outlineLevel="0" collapsed="false">
      <c r="A200" s="0" t="str">
        <f aca="false">H200&amp;C200&amp;B200&amp;D200&amp;E200</f>
        <v>C51regs1999AllEthAllSex</v>
      </c>
      <c r="B200" s="0" t="n">
        <v>1999</v>
      </c>
      <c r="C200" s="0" t="s">
        <v>231</v>
      </c>
      <c r="D200" s="0" t="s">
        <v>232</v>
      </c>
      <c r="E200" s="0" t="s">
        <v>233</v>
      </c>
      <c r="F200" s="0" t="n">
        <v>54</v>
      </c>
      <c r="G200" s="0" t="n">
        <v>1.1</v>
      </c>
      <c r="H200" s="0" t="s">
        <v>155</v>
      </c>
    </row>
    <row r="201" customFormat="false" ht="12.75" hidden="false" customHeight="false" outlineLevel="0" collapsed="false">
      <c r="A201" s="0" t="str">
        <f aca="false">H201&amp;C201&amp;B201&amp;D201&amp;E201</f>
        <v>C53regs1999AllEthAllSex</v>
      </c>
      <c r="B201" s="0" t="n">
        <v>1999</v>
      </c>
      <c r="C201" s="0" t="s">
        <v>231</v>
      </c>
      <c r="D201" s="0" t="s">
        <v>232</v>
      </c>
      <c r="E201" s="0" t="s">
        <v>233</v>
      </c>
      <c r="F201" s="0" t="n">
        <v>221</v>
      </c>
      <c r="G201" s="0" t="n">
        <v>5.1</v>
      </c>
      <c r="H201" s="0" t="s">
        <v>151</v>
      </c>
    </row>
    <row r="202" customFormat="false" ht="12.75" hidden="false" customHeight="false" outlineLevel="0" collapsed="false">
      <c r="A202" s="0" t="str">
        <f aca="false">H202&amp;C202&amp;B202&amp;D202&amp;E202</f>
        <v>C54-C55regs1999AllEthAllSex</v>
      </c>
      <c r="B202" s="0" t="n">
        <v>1999</v>
      </c>
      <c r="C202" s="0" t="s">
        <v>231</v>
      </c>
      <c r="D202" s="0" t="s">
        <v>232</v>
      </c>
      <c r="E202" s="0" t="s">
        <v>233</v>
      </c>
      <c r="F202" s="0" t="n">
        <v>319</v>
      </c>
      <c r="G202" s="0" t="n">
        <v>6.8</v>
      </c>
      <c r="H202" s="0" t="s">
        <v>221</v>
      </c>
    </row>
    <row r="203" customFormat="false" ht="12.75" hidden="false" customHeight="false" outlineLevel="0" collapsed="false">
      <c r="A203" s="0" t="str">
        <f aca="false">H203&amp;C203&amp;B203&amp;D203&amp;E203</f>
        <v>C56-C57regs1999AllEthAllSex</v>
      </c>
      <c r="B203" s="0" t="n">
        <v>1999</v>
      </c>
      <c r="C203" s="0" t="s">
        <v>231</v>
      </c>
      <c r="D203" s="0" t="s">
        <v>232</v>
      </c>
      <c r="E203" s="0" t="s">
        <v>233</v>
      </c>
      <c r="F203" s="0" t="n">
        <v>324</v>
      </c>
      <c r="G203" s="0" t="n">
        <v>7.1</v>
      </c>
      <c r="H203" s="0" t="s">
        <v>222</v>
      </c>
    </row>
    <row r="204" customFormat="false" ht="12.75" hidden="false" customHeight="false" outlineLevel="0" collapsed="false">
      <c r="A204" s="0" t="str">
        <f aca="false">H204&amp;C204&amp;B204&amp;D204&amp;E204</f>
        <v>C61regs1999AllEthAllSex</v>
      </c>
      <c r="B204" s="0" t="n">
        <v>1999</v>
      </c>
      <c r="C204" s="0" t="s">
        <v>231</v>
      </c>
      <c r="D204" s="0" t="s">
        <v>232</v>
      </c>
      <c r="E204" s="0" t="s">
        <v>233</v>
      </c>
      <c r="F204" s="0" t="n">
        <v>2625</v>
      </c>
      <c r="G204" s="0" t="n">
        <v>51.3</v>
      </c>
      <c r="H204" s="0" t="s">
        <v>161</v>
      </c>
    </row>
    <row r="205" customFormat="false" ht="12.75" hidden="false" customHeight="false" outlineLevel="0" collapsed="false">
      <c r="A205" s="0" t="str">
        <f aca="false">H205&amp;C205&amp;B205&amp;D205&amp;E205</f>
        <v>C62regs1999AllEthAllSex</v>
      </c>
      <c r="B205" s="0" t="n">
        <v>1999</v>
      </c>
      <c r="C205" s="0" t="s">
        <v>231</v>
      </c>
      <c r="D205" s="0" t="s">
        <v>232</v>
      </c>
      <c r="E205" s="0" t="s">
        <v>233</v>
      </c>
      <c r="F205" s="0" t="n">
        <v>127</v>
      </c>
      <c r="G205" s="0" t="n">
        <v>3.4</v>
      </c>
      <c r="H205" s="0" t="s">
        <v>165</v>
      </c>
    </row>
    <row r="206" customFormat="false" ht="12.75" hidden="false" customHeight="false" outlineLevel="0" collapsed="false">
      <c r="A206" s="0" t="str">
        <f aca="false">H206&amp;C206&amp;B206&amp;D206&amp;E206</f>
        <v>C64-C66, C68regs1999AllEthAllSex</v>
      </c>
      <c r="B206" s="0" t="n">
        <v>1999</v>
      </c>
      <c r="C206" s="0" t="s">
        <v>231</v>
      </c>
      <c r="D206" s="0" t="s">
        <v>232</v>
      </c>
      <c r="E206" s="0" t="s">
        <v>233</v>
      </c>
      <c r="F206" s="0" t="n">
        <v>391</v>
      </c>
      <c r="G206" s="0" t="n">
        <v>8.2</v>
      </c>
      <c r="H206" s="0" t="s">
        <v>217</v>
      </c>
    </row>
    <row r="207" customFormat="false" ht="12.75" hidden="false" customHeight="false" outlineLevel="0" collapsed="false">
      <c r="A207" s="0" t="str">
        <f aca="false">H207&amp;C207&amp;B207&amp;D207&amp;E207</f>
        <v>C67regs1999AllEthAllSex</v>
      </c>
      <c r="B207" s="0" t="n">
        <v>1999</v>
      </c>
      <c r="C207" s="0" t="s">
        <v>231</v>
      </c>
      <c r="D207" s="0" t="s">
        <v>232</v>
      </c>
      <c r="E207" s="0" t="s">
        <v>233</v>
      </c>
      <c r="F207" s="0" t="n">
        <v>554</v>
      </c>
      <c r="G207" s="0" t="n">
        <v>10.8</v>
      </c>
      <c r="H207" s="0" t="s">
        <v>169</v>
      </c>
    </row>
    <row r="208" customFormat="false" ht="12.75" hidden="false" customHeight="false" outlineLevel="0" collapsed="false">
      <c r="A208" s="0" t="str">
        <f aca="false">H208&amp;C208&amp;B208&amp;D208&amp;E208</f>
        <v>C71regs1999AllEthAllSex</v>
      </c>
      <c r="B208" s="0" t="n">
        <v>1999</v>
      </c>
      <c r="C208" s="0" t="s">
        <v>231</v>
      </c>
      <c r="D208" s="0" t="s">
        <v>232</v>
      </c>
      <c r="E208" s="0" t="s">
        <v>233</v>
      </c>
      <c r="F208" s="0" t="n">
        <v>238</v>
      </c>
      <c r="G208" s="0" t="n">
        <v>5.5</v>
      </c>
      <c r="H208" s="0" t="s">
        <v>174</v>
      </c>
    </row>
    <row r="209" customFormat="false" ht="12.75" hidden="false" customHeight="false" outlineLevel="0" collapsed="false">
      <c r="A209" s="0" t="str">
        <f aca="false">H209&amp;C209&amp;B209&amp;D209&amp;E209</f>
        <v>C73regs1999AllEthAllSex</v>
      </c>
      <c r="B209" s="0" t="n">
        <v>1999</v>
      </c>
      <c r="C209" s="0" t="s">
        <v>231</v>
      </c>
      <c r="D209" s="0" t="s">
        <v>232</v>
      </c>
      <c r="E209" s="0" t="s">
        <v>233</v>
      </c>
      <c r="F209" s="0" t="n">
        <v>172</v>
      </c>
      <c r="G209" s="0" t="n">
        <v>4.2</v>
      </c>
      <c r="H209" s="0" t="s">
        <v>177</v>
      </c>
    </row>
    <row r="210" customFormat="false" ht="12.75" hidden="false" customHeight="false" outlineLevel="0" collapsed="false">
      <c r="A210" s="0" t="str">
        <f aca="false">H210&amp;C210&amp;B210&amp;D210&amp;E210</f>
        <v>C81regs1999AllEthAllSex</v>
      </c>
      <c r="B210" s="0" t="n">
        <v>1999</v>
      </c>
      <c r="C210" s="0" t="s">
        <v>231</v>
      </c>
      <c r="D210" s="0" t="s">
        <v>232</v>
      </c>
      <c r="E210" s="0" t="s">
        <v>233</v>
      </c>
      <c r="F210" s="0" t="n">
        <v>66</v>
      </c>
      <c r="G210" s="0" t="n">
        <v>1.7</v>
      </c>
      <c r="H210" s="0" t="s">
        <v>180</v>
      </c>
    </row>
    <row r="211" customFormat="false" ht="12.75" hidden="false" customHeight="false" outlineLevel="0" collapsed="false">
      <c r="A211" s="0" t="str">
        <f aca="false">H211&amp;C211&amp;B211&amp;D211&amp;E211</f>
        <v>C82-C86, C96regs1999AllEthAllSex</v>
      </c>
      <c r="B211" s="0" t="n">
        <v>1999</v>
      </c>
      <c r="C211" s="0" t="s">
        <v>231</v>
      </c>
      <c r="D211" s="0" t="s">
        <v>232</v>
      </c>
      <c r="E211" s="0" t="s">
        <v>233</v>
      </c>
      <c r="F211" s="0" t="n">
        <v>566</v>
      </c>
      <c r="G211" s="0" t="n">
        <v>11.9</v>
      </c>
      <c r="H211" s="0" t="s">
        <v>218</v>
      </c>
    </row>
    <row r="212" customFormat="false" ht="12.75" hidden="false" customHeight="false" outlineLevel="0" collapsed="false">
      <c r="A212" s="0" t="str">
        <f aca="false">H212&amp;C212&amp;B212&amp;D212&amp;E212</f>
        <v>C90regs1999AllEthAllSex</v>
      </c>
      <c r="B212" s="0" t="n">
        <v>1999</v>
      </c>
      <c r="C212" s="0" t="s">
        <v>231</v>
      </c>
      <c r="D212" s="0" t="s">
        <v>232</v>
      </c>
      <c r="E212" s="0" t="s">
        <v>233</v>
      </c>
      <c r="F212" s="0" t="n">
        <v>226</v>
      </c>
      <c r="G212" s="0" t="n">
        <v>4.4</v>
      </c>
      <c r="H212" s="0" t="s">
        <v>188</v>
      </c>
    </row>
    <row r="213" customFormat="false" ht="12.75" hidden="false" customHeight="false" outlineLevel="0" collapsed="false">
      <c r="A213" s="0" t="str">
        <f aca="false">H213&amp;C213&amp;B213&amp;D213&amp;E213</f>
        <v>C91-C95regs1999AllEthAllSex</v>
      </c>
      <c r="B213" s="0" t="n">
        <v>1999</v>
      </c>
      <c r="C213" s="0" t="s">
        <v>231</v>
      </c>
      <c r="D213" s="0" t="s">
        <v>232</v>
      </c>
      <c r="E213" s="0" t="s">
        <v>233</v>
      </c>
      <c r="F213" s="0" t="n">
        <v>524</v>
      </c>
      <c r="G213" s="0" t="n">
        <v>11.2</v>
      </c>
      <c r="H213" s="0" t="s">
        <v>219</v>
      </c>
    </row>
    <row r="214" customFormat="false" ht="12.75" hidden="false" customHeight="false" outlineLevel="0" collapsed="false">
      <c r="A214" s="0" t="str">
        <f aca="false">H214&amp;C214&amp;B214&amp;D214&amp;E214</f>
        <v>C00-C14regs1999AllEthFemale</v>
      </c>
      <c r="B214" s="0" t="n">
        <v>1999</v>
      </c>
      <c r="C214" s="0" t="s">
        <v>231</v>
      </c>
      <c r="D214" s="0" t="s">
        <v>232</v>
      </c>
      <c r="E214" s="0" t="s">
        <v>234</v>
      </c>
      <c r="F214" s="0" t="n">
        <v>108</v>
      </c>
      <c r="G214" s="0" t="n">
        <v>4.2</v>
      </c>
      <c r="H214" s="0" t="s">
        <v>214</v>
      </c>
    </row>
    <row r="215" customFormat="false" ht="12.75" hidden="false" customHeight="false" outlineLevel="0" collapsed="false">
      <c r="A215" s="0" t="str">
        <f aca="false">H215&amp;C215&amp;B215&amp;D215&amp;E215</f>
        <v>C15regs1999AllEthFemale</v>
      </c>
      <c r="B215" s="0" t="n">
        <v>1999</v>
      </c>
      <c r="C215" s="0" t="s">
        <v>231</v>
      </c>
      <c r="D215" s="0" t="s">
        <v>232</v>
      </c>
      <c r="E215" s="0" t="s">
        <v>234</v>
      </c>
      <c r="F215" s="0" t="n">
        <v>74</v>
      </c>
      <c r="G215" s="0" t="n">
        <v>2.4</v>
      </c>
      <c r="H215" s="0" t="s">
        <v>119</v>
      </c>
    </row>
    <row r="216" customFormat="false" ht="12.75" hidden="false" customHeight="false" outlineLevel="0" collapsed="false">
      <c r="A216" s="0" t="str">
        <f aca="false">H216&amp;C216&amp;B216&amp;D216&amp;E216</f>
        <v>C16regs1999AllEthFemale</v>
      </c>
      <c r="B216" s="0" t="n">
        <v>1999</v>
      </c>
      <c r="C216" s="0" t="s">
        <v>231</v>
      </c>
      <c r="D216" s="0" t="s">
        <v>232</v>
      </c>
      <c r="E216" s="0" t="s">
        <v>234</v>
      </c>
      <c r="F216" s="0" t="n">
        <v>135</v>
      </c>
      <c r="G216" s="0" t="n">
        <v>4.7</v>
      </c>
      <c r="H216" s="0" t="s">
        <v>122</v>
      </c>
    </row>
    <row r="217" customFormat="false" ht="12.75" hidden="false" customHeight="false" outlineLevel="0" collapsed="false">
      <c r="A217" s="0" t="str">
        <f aca="false">H217&amp;C217&amp;B217&amp;D217&amp;E217</f>
        <v>C18-C21regs1999AllEthFemale</v>
      </c>
      <c r="B217" s="0" t="n">
        <v>1999</v>
      </c>
      <c r="C217" s="0" t="s">
        <v>231</v>
      </c>
      <c r="D217" s="0" t="s">
        <v>232</v>
      </c>
      <c r="E217" s="0" t="s">
        <v>234</v>
      </c>
      <c r="F217" s="0" t="n">
        <v>1253</v>
      </c>
      <c r="G217" s="0" t="n">
        <v>45.5</v>
      </c>
      <c r="H217" s="0" t="s">
        <v>215</v>
      </c>
    </row>
    <row r="218" customFormat="false" ht="12.75" hidden="false" customHeight="false" outlineLevel="0" collapsed="false">
      <c r="A218" s="0" t="str">
        <f aca="false">H218&amp;C218&amp;B218&amp;D218&amp;E218</f>
        <v>C22regs1999AllEthFemale</v>
      </c>
      <c r="B218" s="0" t="n">
        <v>1999</v>
      </c>
      <c r="C218" s="0" t="s">
        <v>231</v>
      </c>
      <c r="D218" s="0" t="s">
        <v>232</v>
      </c>
      <c r="E218" s="0" t="s">
        <v>234</v>
      </c>
      <c r="F218" s="0" t="n">
        <v>39</v>
      </c>
      <c r="G218" s="0" t="n">
        <v>1.4</v>
      </c>
      <c r="H218" s="0" t="s">
        <v>129</v>
      </c>
    </row>
    <row r="219" customFormat="false" ht="12.75" hidden="false" customHeight="false" outlineLevel="0" collapsed="false">
      <c r="A219" s="0" t="str">
        <f aca="false">H219&amp;C219&amp;B219&amp;D219&amp;E219</f>
        <v>C25regs1999AllEthFemale</v>
      </c>
      <c r="B219" s="0" t="n">
        <v>1999</v>
      </c>
      <c r="C219" s="0" t="s">
        <v>231</v>
      </c>
      <c r="D219" s="0" t="s">
        <v>232</v>
      </c>
      <c r="E219" s="0" t="s">
        <v>234</v>
      </c>
      <c r="F219" s="0" t="n">
        <v>139</v>
      </c>
      <c r="G219" s="0" t="n">
        <v>4.8</v>
      </c>
      <c r="H219" s="0" t="s">
        <v>134</v>
      </c>
    </row>
    <row r="220" customFormat="false" ht="12.75" hidden="false" customHeight="false" outlineLevel="0" collapsed="false">
      <c r="A220" s="0" t="str">
        <f aca="false">H220&amp;C220&amp;B220&amp;D220&amp;E220</f>
        <v>C33-C34regs1999AllEthFemale</v>
      </c>
      <c r="B220" s="0" t="n">
        <v>1999</v>
      </c>
      <c r="C220" s="0" t="s">
        <v>231</v>
      </c>
      <c r="D220" s="0" t="s">
        <v>232</v>
      </c>
      <c r="E220" s="0" t="s">
        <v>234</v>
      </c>
      <c r="F220" s="0" t="n">
        <v>607</v>
      </c>
      <c r="G220" s="0" t="n">
        <v>23</v>
      </c>
      <c r="H220" s="0" t="s">
        <v>216</v>
      </c>
    </row>
    <row r="221" customFormat="false" ht="12.75" hidden="false" customHeight="false" outlineLevel="0" collapsed="false">
      <c r="A221" s="0" t="str">
        <f aca="false">H221&amp;C221&amp;B221&amp;D221&amp;E221</f>
        <v>C43regs1999AllEthFemale</v>
      </c>
      <c r="B221" s="0" t="n">
        <v>1999</v>
      </c>
      <c r="C221" s="0" t="s">
        <v>231</v>
      </c>
      <c r="D221" s="0" t="s">
        <v>232</v>
      </c>
      <c r="E221" s="0" t="s">
        <v>234</v>
      </c>
      <c r="F221" s="0" t="n">
        <v>744</v>
      </c>
      <c r="G221" s="0" t="n">
        <v>31.4</v>
      </c>
      <c r="H221" s="0" t="s">
        <v>141</v>
      </c>
    </row>
    <row r="222" customFormat="false" ht="12.75" hidden="false" customHeight="false" outlineLevel="0" collapsed="false">
      <c r="A222" s="0" t="str">
        <f aca="false">H222&amp;C222&amp;B222&amp;D222&amp;E222</f>
        <v>C50regs1999AllEthFemale</v>
      </c>
      <c r="B222" s="0" t="n">
        <v>1999</v>
      </c>
      <c r="C222" s="0" t="s">
        <v>231</v>
      </c>
      <c r="D222" s="0" t="s">
        <v>232</v>
      </c>
      <c r="E222" s="0" t="s">
        <v>234</v>
      </c>
      <c r="F222" s="0" t="n">
        <v>2260</v>
      </c>
      <c r="G222" s="0" t="n">
        <v>95.3</v>
      </c>
      <c r="H222" s="0" t="s">
        <v>220</v>
      </c>
    </row>
    <row r="223" customFormat="false" ht="12.75" hidden="false" customHeight="false" outlineLevel="0" collapsed="false">
      <c r="A223" s="0" t="str">
        <f aca="false">H223&amp;C223&amp;B223&amp;D223&amp;E223</f>
        <v>C51regs1999AllEthFemale</v>
      </c>
      <c r="B223" s="0" t="n">
        <v>1999</v>
      </c>
      <c r="C223" s="0" t="s">
        <v>231</v>
      </c>
      <c r="D223" s="0" t="s">
        <v>232</v>
      </c>
      <c r="E223" s="0" t="s">
        <v>234</v>
      </c>
      <c r="F223" s="0" t="n">
        <v>54</v>
      </c>
      <c r="G223" s="0" t="n">
        <v>2.1</v>
      </c>
      <c r="H223" s="0" t="s">
        <v>155</v>
      </c>
    </row>
    <row r="224" customFormat="false" ht="12.75" hidden="false" customHeight="false" outlineLevel="0" collapsed="false">
      <c r="A224" s="0" t="str">
        <f aca="false">H224&amp;C224&amp;B224&amp;D224&amp;E224</f>
        <v>C53regs1999AllEthFemale</v>
      </c>
      <c r="B224" s="0" t="n">
        <v>1999</v>
      </c>
      <c r="C224" s="0" t="s">
        <v>231</v>
      </c>
      <c r="D224" s="0" t="s">
        <v>232</v>
      </c>
      <c r="E224" s="0" t="s">
        <v>234</v>
      </c>
      <c r="F224" s="0" t="n">
        <v>221</v>
      </c>
      <c r="G224" s="0" t="n">
        <v>9.9</v>
      </c>
      <c r="H224" s="0" t="s">
        <v>151</v>
      </c>
    </row>
    <row r="225" customFormat="false" ht="12.75" hidden="false" customHeight="false" outlineLevel="0" collapsed="false">
      <c r="A225" s="0" t="str">
        <f aca="false">H225&amp;C225&amp;B225&amp;D225&amp;E225</f>
        <v>C54-C55regs1999AllEthFemale</v>
      </c>
      <c r="B225" s="0" t="n">
        <v>1999</v>
      </c>
      <c r="C225" s="0" t="s">
        <v>231</v>
      </c>
      <c r="D225" s="0" t="s">
        <v>232</v>
      </c>
      <c r="E225" s="0" t="s">
        <v>234</v>
      </c>
      <c r="F225" s="0" t="n">
        <v>319</v>
      </c>
      <c r="G225" s="0" t="n">
        <v>12.9</v>
      </c>
      <c r="H225" s="0" t="s">
        <v>221</v>
      </c>
    </row>
    <row r="226" customFormat="false" ht="12.75" hidden="false" customHeight="false" outlineLevel="0" collapsed="false">
      <c r="A226" s="0" t="str">
        <f aca="false">H226&amp;C226&amp;B226&amp;D226&amp;E226</f>
        <v>C56-C57regs1999AllEthFemale</v>
      </c>
      <c r="B226" s="0" t="n">
        <v>1999</v>
      </c>
      <c r="C226" s="0" t="s">
        <v>231</v>
      </c>
      <c r="D226" s="0" t="s">
        <v>232</v>
      </c>
      <c r="E226" s="0" t="s">
        <v>234</v>
      </c>
      <c r="F226" s="0" t="n">
        <v>324</v>
      </c>
      <c r="G226" s="0" t="n">
        <v>13.6</v>
      </c>
      <c r="H226" s="0" t="s">
        <v>222</v>
      </c>
    </row>
    <row r="227" customFormat="false" ht="12.75" hidden="false" customHeight="false" outlineLevel="0" collapsed="false">
      <c r="A227" s="0" t="str">
        <f aca="false">H227&amp;C227&amp;B227&amp;D227&amp;E227</f>
        <v>C64-C66, C68regs1999AllEthFemale</v>
      </c>
      <c r="B227" s="0" t="n">
        <v>1999</v>
      </c>
      <c r="C227" s="0" t="s">
        <v>231</v>
      </c>
      <c r="D227" s="0" t="s">
        <v>232</v>
      </c>
      <c r="E227" s="0" t="s">
        <v>234</v>
      </c>
      <c r="F227" s="0" t="n">
        <v>152</v>
      </c>
      <c r="G227" s="0" t="n">
        <v>6.1</v>
      </c>
      <c r="H227" s="0" t="s">
        <v>217</v>
      </c>
    </row>
    <row r="228" customFormat="false" ht="12.75" hidden="false" customHeight="false" outlineLevel="0" collapsed="false">
      <c r="A228" s="0" t="str">
        <f aca="false">H228&amp;C228&amp;B228&amp;D228&amp;E228</f>
        <v>C67regs1999AllEthFemale</v>
      </c>
      <c r="B228" s="0" t="n">
        <v>1999</v>
      </c>
      <c r="C228" s="0" t="s">
        <v>231</v>
      </c>
      <c r="D228" s="0" t="s">
        <v>232</v>
      </c>
      <c r="E228" s="0" t="s">
        <v>234</v>
      </c>
      <c r="F228" s="0" t="n">
        <v>147</v>
      </c>
      <c r="G228" s="0" t="n">
        <v>4.9</v>
      </c>
      <c r="H228" s="0" t="s">
        <v>169</v>
      </c>
    </row>
    <row r="229" customFormat="false" ht="12.75" hidden="false" customHeight="false" outlineLevel="0" collapsed="false">
      <c r="A229" s="0" t="str">
        <f aca="false">H229&amp;C229&amp;B229&amp;D229&amp;E229</f>
        <v>C71regs1999AllEthFemale</v>
      </c>
      <c r="B229" s="0" t="n">
        <v>1999</v>
      </c>
      <c r="C229" s="0" t="s">
        <v>231</v>
      </c>
      <c r="D229" s="0" t="s">
        <v>232</v>
      </c>
      <c r="E229" s="0" t="s">
        <v>234</v>
      </c>
      <c r="F229" s="0" t="n">
        <v>98</v>
      </c>
      <c r="G229" s="0" t="n">
        <v>4.3</v>
      </c>
      <c r="H229" s="0" t="s">
        <v>174</v>
      </c>
    </row>
    <row r="230" customFormat="false" ht="12.75" hidden="false" customHeight="false" outlineLevel="0" collapsed="false">
      <c r="A230" s="0" t="str">
        <f aca="false">H230&amp;C230&amp;B230&amp;D230&amp;E230</f>
        <v>C73regs1999AllEthFemale</v>
      </c>
      <c r="B230" s="0" t="n">
        <v>1999</v>
      </c>
      <c r="C230" s="0" t="s">
        <v>231</v>
      </c>
      <c r="D230" s="0" t="s">
        <v>232</v>
      </c>
      <c r="E230" s="0" t="s">
        <v>234</v>
      </c>
      <c r="F230" s="0" t="n">
        <v>138</v>
      </c>
      <c r="G230" s="0" t="n">
        <v>6.6</v>
      </c>
      <c r="H230" s="0" t="s">
        <v>177</v>
      </c>
    </row>
    <row r="231" customFormat="false" ht="12.75" hidden="false" customHeight="false" outlineLevel="0" collapsed="false">
      <c r="A231" s="0" t="str">
        <f aca="false">H231&amp;C231&amp;B231&amp;D231&amp;E231</f>
        <v>C81regs1999AllEthFemale</v>
      </c>
      <c r="B231" s="0" t="n">
        <v>1999</v>
      </c>
      <c r="C231" s="0" t="s">
        <v>231</v>
      </c>
      <c r="D231" s="0" t="s">
        <v>232</v>
      </c>
      <c r="E231" s="0" t="s">
        <v>234</v>
      </c>
      <c r="F231" s="0" t="n">
        <v>29</v>
      </c>
      <c r="G231" s="0" t="n">
        <v>1.4</v>
      </c>
      <c r="H231" s="0" t="s">
        <v>180</v>
      </c>
    </row>
    <row r="232" customFormat="false" ht="12.75" hidden="false" customHeight="false" outlineLevel="0" collapsed="false">
      <c r="A232" s="0" t="str">
        <f aca="false">H232&amp;C232&amp;B232&amp;D232&amp;E232</f>
        <v>C82-C86, C96regs1999AllEthFemale</v>
      </c>
      <c r="B232" s="0" t="n">
        <v>1999</v>
      </c>
      <c r="C232" s="0" t="s">
        <v>231</v>
      </c>
      <c r="D232" s="0" t="s">
        <v>232</v>
      </c>
      <c r="E232" s="0" t="s">
        <v>234</v>
      </c>
      <c r="F232" s="0" t="n">
        <v>245</v>
      </c>
      <c r="G232" s="0" t="n">
        <v>9.4</v>
      </c>
      <c r="H232" s="0" t="s">
        <v>218</v>
      </c>
    </row>
    <row r="233" customFormat="false" ht="12.75" hidden="false" customHeight="false" outlineLevel="0" collapsed="false">
      <c r="A233" s="0" t="str">
        <f aca="false">H233&amp;C233&amp;B233&amp;D233&amp;E233</f>
        <v>C90regs1999AllEthFemale</v>
      </c>
      <c r="B233" s="0" t="n">
        <v>1999</v>
      </c>
      <c r="C233" s="0" t="s">
        <v>231</v>
      </c>
      <c r="D233" s="0" t="s">
        <v>232</v>
      </c>
      <c r="E233" s="0" t="s">
        <v>234</v>
      </c>
      <c r="F233" s="0" t="n">
        <v>90</v>
      </c>
      <c r="G233" s="0" t="n">
        <v>3.1</v>
      </c>
      <c r="H233" s="0" t="s">
        <v>188</v>
      </c>
    </row>
    <row r="234" customFormat="false" ht="12.75" hidden="false" customHeight="false" outlineLevel="0" collapsed="false">
      <c r="A234" s="0" t="str">
        <f aca="false">H234&amp;C234&amp;B234&amp;D234&amp;E234</f>
        <v>C91-C95regs1999AllEthFemale</v>
      </c>
      <c r="B234" s="0" t="n">
        <v>1999</v>
      </c>
      <c r="C234" s="0" t="s">
        <v>231</v>
      </c>
      <c r="D234" s="0" t="s">
        <v>232</v>
      </c>
      <c r="E234" s="0" t="s">
        <v>234</v>
      </c>
      <c r="F234" s="0" t="n">
        <v>208</v>
      </c>
      <c r="G234" s="0" t="n">
        <v>8.2</v>
      </c>
      <c r="H234" s="0" t="s">
        <v>219</v>
      </c>
    </row>
    <row r="235" customFormat="false" ht="12.75" hidden="false" customHeight="false" outlineLevel="0" collapsed="false">
      <c r="A235" s="0" t="str">
        <f aca="false">H235&amp;C235&amp;B235&amp;D235&amp;E235</f>
        <v>C00-C14regs1999AllEthMale</v>
      </c>
      <c r="B235" s="0" t="n">
        <v>1999</v>
      </c>
      <c r="C235" s="0" t="s">
        <v>231</v>
      </c>
      <c r="D235" s="0" t="s">
        <v>232</v>
      </c>
      <c r="E235" s="0" t="s">
        <v>235</v>
      </c>
      <c r="F235" s="0" t="n">
        <v>201</v>
      </c>
      <c r="G235" s="0" t="n">
        <v>9.3</v>
      </c>
      <c r="H235" s="0" t="s">
        <v>214</v>
      </c>
    </row>
    <row r="236" customFormat="false" ht="12.75" hidden="false" customHeight="false" outlineLevel="0" collapsed="false">
      <c r="A236" s="0" t="str">
        <f aca="false">H236&amp;C236&amp;B236&amp;D236&amp;E236</f>
        <v>C15regs1999AllEthMale</v>
      </c>
      <c r="B236" s="0" t="n">
        <v>1999</v>
      </c>
      <c r="C236" s="0" t="s">
        <v>231</v>
      </c>
      <c r="D236" s="0" t="s">
        <v>232</v>
      </c>
      <c r="E236" s="0" t="s">
        <v>235</v>
      </c>
      <c r="F236" s="0" t="n">
        <v>145</v>
      </c>
      <c r="G236" s="0" t="n">
        <v>6.4</v>
      </c>
      <c r="H236" s="0" t="s">
        <v>119</v>
      </c>
    </row>
    <row r="237" customFormat="false" ht="12.75" hidden="false" customHeight="false" outlineLevel="0" collapsed="false">
      <c r="A237" s="0" t="str">
        <f aca="false">H237&amp;C237&amp;B237&amp;D237&amp;E237</f>
        <v>C16regs1999AllEthMale</v>
      </c>
      <c r="B237" s="0" t="n">
        <v>1999</v>
      </c>
      <c r="C237" s="0" t="s">
        <v>231</v>
      </c>
      <c r="D237" s="0" t="s">
        <v>232</v>
      </c>
      <c r="E237" s="0" t="s">
        <v>235</v>
      </c>
      <c r="F237" s="0" t="n">
        <v>252</v>
      </c>
      <c r="G237" s="0" t="n">
        <v>11.3</v>
      </c>
      <c r="H237" s="0" t="s">
        <v>122</v>
      </c>
    </row>
    <row r="238" customFormat="false" ht="12.75" hidden="false" customHeight="false" outlineLevel="0" collapsed="false">
      <c r="A238" s="0" t="str">
        <f aca="false">H238&amp;C238&amp;B238&amp;D238&amp;E238</f>
        <v>C18-C21regs1999AllEthMale</v>
      </c>
      <c r="B238" s="0" t="n">
        <v>1999</v>
      </c>
      <c r="C238" s="0" t="s">
        <v>231</v>
      </c>
      <c r="D238" s="0" t="s">
        <v>232</v>
      </c>
      <c r="E238" s="0" t="s">
        <v>235</v>
      </c>
      <c r="F238" s="0" t="n">
        <v>1323</v>
      </c>
      <c r="G238" s="0" t="n">
        <v>59.2</v>
      </c>
      <c r="H238" s="0" t="s">
        <v>215</v>
      </c>
    </row>
    <row r="239" customFormat="false" ht="12.75" hidden="false" customHeight="false" outlineLevel="0" collapsed="false">
      <c r="A239" s="0" t="str">
        <f aca="false">H239&amp;C239&amp;B239&amp;D239&amp;E239</f>
        <v>C22regs1999AllEthMale</v>
      </c>
      <c r="B239" s="0" t="n">
        <v>1999</v>
      </c>
      <c r="C239" s="0" t="s">
        <v>231</v>
      </c>
      <c r="D239" s="0" t="s">
        <v>232</v>
      </c>
      <c r="E239" s="0" t="s">
        <v>235</v>
      </c>
      <c r="F239" s="0" t="n">
        <v>106</v>
      </c>
      <c r="G239" s="0" t="n">
        <v>4.8</v>
      </c>
      <c r="H239" s="0" t="s">
        <v>129</v>
      </c>
    </row>
    <row r="240" customFormat="false" ht="12.75" hidden="false" customHeight="false" outlineLevel="0" collapsed="false">
      <c r="A240" s="0" t="str">
        <f aca="false">H240&amp;C240&amp;B240&amp;D240&amp;E240</f>
        <v>C25regs1999AllEthMale</v>
      </c>
      <c r="B240" s="0" t="n">
        <v>1999</v>
      </c>
      <c r="C240" s="0" t="s">
        <v>231</v>
      </c>
      <c r="D240" s="0" t="s">
        <v>232</v>
      </c>
      <c r="E240" s="0" t="s">
        <v>235</v>
      </c>
      <c r="F240" s="0" t="n">
        <v>170</v>
      </c>
      <c r="G240" s="0" t="n">
        <v>7.6</v>
      </c>
      <c r="H240" s="0" t="s">
        <v>134</v>
      </c>
    </row>
    <row r="241" customFormat="false" ht="12.75" hidden="false" customHeight="false" outlineLevel="0" collapsed="false">
      <c r="A241" s="0" t="str">
        <f aca="false">H241&amp;C241&amp;B241&amp;D241&amp;E241</f>
        <v>C33-C34regs1999AllEthMale</v>
      </c>
      <c r="B241" s="0" t="n">
        <v>1999</v>
      </c>
      <c r="C241" s="0" t="s">
        <v>231</v>
      </c>
      <c r="D241" s="0" t="s">
        <v>232</v>
      </c>
      <c r="E241" s="0" t="s">
        <v>235</v>
      </c>
      <c r="F241" s="0" t="n">
        <v>980</v>
      </c>
      <c r="G241" s="0" t="n">
        <v>43.1</v>
      </c>
      <c r="H241" s="0" t="s">
        <v>216</v>
      </c>
    </row>
    <row r="242" customFormat="false" ht="12.75" hidden="false" customHeight="false" outlineLevel="0" collapsed="false">
      <c r="A242" s="0" t="str">
        <f aca="false">H242&amp;C242&amp;B242&amp;D242&amp;E242</f>
        <v>C43regs1999AllEthMale</v>
      </c>
      <c r="B242" s="0" t="n">
        <v>1999</v>
      </c>
      <c r="C242" s="0" t="s">
        <v>231</v>
      </c>
      <c r="D242" s="0" t="s">
        <v>232</v>
      </c>
      <c r="E242" s="0" t="s">
        <v>235</v>
      </c>
      <c r="F242" s="0" t="n">
        <v>826</v>
      </c>
      <c r="G242" s="0" t="n">
        <v>38.3</v>
      </c>
      <c r="H242" s="0" t="s">
        <v>141</v>
      </c>
    </row>
    <row r="243" customFormat="false" ht="12.75" hidden="false" customHeight="false" outlineLevel="0" collapsed="false">
      <c r="A243" s="0" t="str">
        <f aca="false">H243&amp;C243&amp;B243&amp;D243&amp;E243</f>
        <v>C50regs1999AllEthMale</v>
      </c>
      <c r="B243" s="0" t="n">
        <v>1999</v>
      </c>
      <c r="C243" s="0" t="s">
        <v>231</v>
      </c>
      <c r="D243" s="0" t="s">
        <v>232</v>
      </c>
      <c r="E243" s="0" t="s">
        <v>235</v>
      </c>
      <c r="F243" s="0" t="n">
        <v>18</v>
      </c>
      <c r="G243" s="0" t="n">
        <v>0.8</v>
      </c>
      <c r="H243" s="0" t="s">
        <v>220</v>
      </c>
    </row>
    <row r="244" customFormat="false" ht="12.75" hidden="false" customHeight="false" outlineLevel="0" collapsed="false">
      <c r="A244" s="0" t="str">
        <f aca="false">H244&amp;C244&amp;B244&amp;D244&amp;E244</f>
        <v>C61regs1999AllEthMale</v>
      </c>
      <c r="B244" s="0" t="n">
        <v>1999</v>
      </c>
      <c r="C244" s="0" t="s">
        <v>231</v>
      </c>
      <c r="D244" s="0" t="s">
        <v>232</v>
      </c>
      <c r="E244" s="0" t="s">
        <v>235</v>
      </c>
      <c r="F244" s="0" t="n">
        <v>2625</v>
      </c>
      <c r="G244" s="0" t="n">
        <v>115.3</v>
      </c>
      <c r="H244" s="0" t="s">
        <v>161</v>
      </c>
    </row>
    <row r="245" customFormat="false" ht="12.75" hidden="false" customHeight="false" outlineLevel="0" collapsed="false">
      <c r="A245" s="0" t="str">
        <f aca="false">H245&amp;C245&amp;B245&amp;D245&amp;E245</f>
        <v>C62regs1999AllEthMale</v>
      </c>
      <c r="B245" s="0" t="n">
        <v>1999</v>
      </c>
      <c r="C245" s="0" t="s">
        <v>231</v>
      </c>
      <c r="D245" s="0" t="s">
        <v>232</v>
      </c>
      <c r="E245" s="0" t="s">
        <v>235</v>
      </c>
      <c r="F245" s="0" t="n">
        <v>127</v>
      </c>
      <c r="G245" s="0" t="n">
        <v>6.9</v>
      </c>
      <c r="H245" s="0" t="s">
        <v>165</v>
      </c>
    </row>
    <row r="246" customFormat="false" ht="12.75" hidden="false" customHeight="false" outlineLevel="0" collapsed="false">
      <c r="A246" s="0" t="str">
        <f aca="false">H246&amp;C246&amp;B246&amp;D246&amp;E246</f>
        <v>C64-C66, C68regs1999AllEthMale</v>
      </c>
      <c r="B246" s="0" t="n">
        <v>1999</v>
      </c>
      <c r="C246" s="0" t="s">
        <v>231</v>
      </c>
      <c r="D246" s="0" t="s">
        <v>232</v>
      </c>
      <c r="E246" s="0" t="s">
        <v>235</v>
      </c>
      <c r="F246" s="0" t="n">
        <v>239</v>
      </c>
      <c r="G246" s="0" t="n">
        <v>10.8</v>
      </c>
      <c r="H246" s="0" t="s">
        <v>217</v>
      </c>
    </row>
    <row r="247" customFormat="false" ht="12.75" hidden="false" customHeight="false" outlineLevel="0" collapsed="false">
      <c r="A247" s="0" t="str">
        <f aca="false">H247&amp;C247&amp;B247&amp;D247&amp;E247</f>
        <v>C67regs1999AllEthMale</v>
      </c>
      <c r="B247" s="0" t="n">
        <v>1999</v>
      </c>
      <c r="C247" s="0" t="s">
        <v>231</v>
      </c>
      <c r="D247" s="0" t="s">
        <v>232</v>
      </c>
      <c r="E247" s="0" t="s">
        <v>235</v>
      </c>
      <c r="F247" s="0" t="n">
        <v>407</v>
      </c>
      <c r="G247" s="0" t="n">
        <v>18</v>
      </c>
      <c r="H247" s="0" t="s">
        <v>169</v>
      </c>
    </row>
    <row r="248" customFormat="false" ht="12.75" hidden="false" customHeight="false" outlineLevel="0" collapsed="false">
      <c r="A248" s="0" t="str">
        <f aca="false">H248&amp;C248&amp;B248&amp;D248&amp;E248</f>
        <v>C71regs1999AllEthMale</v>
      </c>
      <c r="B248" s="0" t="n">
        <v>1999</v>
      </c>
      <c r="C248" s="0" t="s">
        <v>231</v>
      </c>
      <c r="D248" s="0" t="s">
        <v>232</v>
      </c>
      <c r="E248" s="0" t="s">
        <v>235</v>
      </c>
      <c r="F248" s="0" t="n">
        <v>140</v>
      </c>
      <c r="G248" s="0" t="n">
        <v>6.7</v>
      </c>
      <c r="H248" s="0" t="s">
        <v>174</v>
      </c>
    </row>
    <row r="249" customFormat="false" ht="12.75" hidden="false" customHeight="false" outlineLevel="0" collapsed="false">
      <c r="A249" s="0" t="str">
        <f aca="false">H249&amp;C249&amp;B249&amp;D249&amp;E249</f>
        <v>C73regs1999AllEthMale</v>
      </c>
      <c r="B249" s="0" t="n">
        <v>1999</v>
      </c>
      <c r="C249" s="0" t="s">
        <v>231</v>
      </c>
      <c r="D249" s="0" t="s">
        <v>232</v>
      </c>
      <c r="E249" s="0" t="s">
        <v>235</v>
      </c>
      <c r="F249" s="0" t="n">
        <v>34</v>
      </c>
      <c r="G249" s="0" t="n">
        <v>1.7</v>
      </c>
      <c r="H249" s="0" t="s">
        <v>177</v>
      </c>
    </row>
    <row r="250" customFormat="false" ht="12.75" hidden="false" customHeight="false" outlineLevel="0" collapsed="false">
      <c r="A250" s="0" t="str">
        <f aca="false">H250&amp;C250&amp;B250&amp;D250&amp;E250</f>
        <v>C81regs1999AllEthMale</v>
      </c>
      <c r="B250" s="0" t="n">
        <v>1999</v>
      </c>
      <c r="C250" s="0" t="s">
        <v>231</v>
      </c>
      <c r="D250" s="0" t="s">
        <v>232</v>
      </c>
      <c r="E250" s="0" t="s">
        <v>235</v>
      </c>
      <c r="F250" s="0" t="n">
        <v>37</v>
      </c>
      <c r="G250" s="0" t="n">
        <v>1.9</v>
      </c>
      <c r="H250" s="0" t="s">
        <v>180</v>
      </c>
    </row>
    <row r="251" customFormat="false" ht="12.75" hidden="false" customHeight="false" outlineLevel="0" collapsed="false">
      <c r="A251" s="0" t="str">
        <f aca="false">H251&amp;C251&amp;B251&amp;D251&amp;E251</f>
        <v>C82-C86, C96regs1999AllEthMale</v>
      </c>
      <c r="B251" s="0" t="n">
        <v>1999</v>
      </c>
      <c r="C251" s="0" t="s">
        <v>231</v>
      </c>
      <c r="D251" s="0" t="s">
        <v>232</v>
      </c>
      <c r="E251" s="0" t="s">
        <v>235</v>
      </c>
      <c r="F251" s="0" t="n">
        <v>321</v>
      </c>
      <c r="G251" s="0" t="n">
        <v>14.9</v>
      </c>
      <c r="H251" s="0" t="s">
        <v>218</v>
      </c>
    </row>
    <row r="252" customFormat="false" ht="12.75" hidden="false" customHeight="false" outlineLevel="0" collapsed="false">
      <c r="A252" s="0" t="str">
        <f aca="false">H252&amp;C252&amp;B252&amp;D252&amp;E252</f>
        <v>C90regs1999AllEthMale</v>
      </c>
      <c r="B252" s="0" t="n">
        <v>1999</v>
      </c>
      <c r="C252" s="0" t="s">
        <v>231</v>
      </c>
      <c r="D252" s="0" t="s">
        <v>232</v>
      </c>
      <c r="E252" s="0" t="s">
        <v>235</v>
      </c>
      <c r="F252" s="0" t="n">
        <v>136</v>
      </c>
      <c r="G252" s="0" t="n">
        <v>6.1</v>
      </c>
      <c r="H252" s="0" t="s">
        <v>188</v>
      </c>
    </row>
    <row r="253" customFormat="false" ht="12.75" hidden="false" customHeight="false" outlineLevel="0" collapsed="false">
      <c r="A253" s="0" t="str">
        <f aca="false">H253&amp;C253&amp;B253&amp;D253&amp;E253</f>
        <v>C91-C95regs1999AllEthMale</v>
      </c>
      <c r="B253" s="0" t="n">
        <v>1999</v>
      </c>
      <c r="C253" s="0" t="s">
        <v>231</v>
      </c>
      <c r="D253" s="0" t="s">
        <v>232</v>
      </c>
      <c r="E253" s="0" t="s">
        <v>235</v>
      </c>
      <c r="F253" s="0" t="n">
        <v>316</v>
      </c>
      <c r="G253" s="0" t="n">
        <v>14.8</v>
      </c>
      <c r="H253" s="0" t="s">
        <v>219</v>
      </c>
    </row>
    <row r="254" customFormat="false" ht="12.75" hidden="false" customHeight="false" outlineLevel="0" collapsed="false">
      <c r="A254" s="0" t="str">
        <f aca="false">H254&amp;C254&amp;B254&amp;D254&amp;E254</f>
        <v>C00-C14regs2000AllEthAllSex</v>
      </c>
      <c r="B254" s="0" t="n">
        <v>2000</v>
      </c>
      <c r="C254" s="0" t="s">
        <v>231</v>
      </c>
      <c r="D254" s="0" t="s">
        <v>232</v>
      </c>
      <c r="E254" s="0" t="s">
        <v>233</v>
      </c>
      <c r="F254" s="0" t="n">
        <v>276</v>
      </c>
      <c r="G254" s="0" t="n">
        <v>5.9</v>
      </c>
      <c r="H254" s="0" t="s">
        <v>214</v>
      </c>
    </row>
    <row r="255" customFormat="false" ht="12.75" hidden="false" customHeight="false" outlineLevel="0" collapsed="false">
      <c r="A255" s="0" t="str">
        <f aca="false">H255&amp;C255&amp;B255&amp;D255&amp;E255</f>
        <v>C15regs2000AllEthAllSex</v>
      </c>
      <c r="B255" s="0" t="n">
        <v>2000</v>
      </c>
      <c r="C255" s="0" t="s">
        <v>231</v>
      </c>
      <c r="D255" s="0" t="s">
        <v>232</v>
      </c>
      <c r="E255" s="0" t="s">
        <v>233</v>
      </c>
      <c r="F255" s="0" t="n">
        <v>230</v>
      </c>
      <c r="G255" s="0" t="n">
        <v>4.3</v>
      </c>
      <c r="H255" s="0" t="s">
        <v>119</v>
      </c>
    </row>
    <row r="256" customFormat="false" ht="12.75" hidden="false" customHeight="false" outlineLevel="0" collapsed="false">
      <c r="A256" s="0" t="str">
        <f aca="false">H256&amp;C256&amp;B256&amp;D256&amp;E256</f>
        <v>C16regs2000AllEthAllSex</v>
      </c>
      <c r="B256" s="0" t="n">
        <v>2000</v>
      </c>
      <c r="C256" s="0" t="s">
        <v>231</v>
      </c>
      <c r="D256" s="0" t="s">
        <v>232</v>
      </c>
      <c r="E256" s="0" t="s">
        <v>233</v>
      </c>
      <c r="F256" s="0" t="n">
        <v>364</v>
      </c>
      <c r="G256" s="0" t="n">
        <v>7.1</v>
      </c>
      <c r="H256" s="0" t="s">
        <v>122</v>
      </c>
    </row>
    <row r="257" customFormat="false" ht="12.75" hidden="false" customHeight="false" outlineLevel="0" collapsed="false">
      <c r="A257" s="0" t="str">
        <f aca="false">H257&amp;C257&amp;B257&amp;D257&amp;E257</f>
        <v>C18-C21regs2000AllEthAllSex</v>
      </c>
      <c r="B257" s="0" t="n">
        <v>2000</v>
      </c>
      <c r="C257" s="0" t="s">
        <v>231</v>
      </c>
      <c r="D257" s="0" t="s">
        <v>232</v>
      </c>
      <c r="E257" s="0" t="s">
        <v>233</v>
      </c>
      <c r="F257" s="0" t="n">
        <v>2558</v>
      </c>
      <c r="G257" s="0" t="n">
        <v>50.1</v>
      </c>
      <c r="H257" s="0" t="s">
        <v>215</v>
      </c>
    </row>
    <row r="258" customFormat="false" ht="12.75" hidden="false" customHeight="false" outlineLevel="0" collapsed="false">
      <c r="A258" s="0" t="str">
        <f aca="false">H258&amp;C258&amp;B258&amp;D258&amp;E258</f>
        <v>C22regs2000AllEthAllSex</v>
      </c>
      <c r="B258" s="0" t="n">
        <v>2000</v>
      </c>
      <c r="C258" s="0" t="s">
        <v>231</v>
      </c>
      <c r="D258" s="0" t="s">
        <v>232</v>
      </c>
      <c r="E258" s="0" t="s">
        <v>233</v>
      </c>
      <c r="F258" s="0" t="n">
        <v>141</v>
      </c>
      <c r="G258" s="0" t="n">
        <v>2.9</v>
      </c>
      <c r="H258" s="0" t="s">
        <v>129</v>
      </c>
    </row>
    <row r="259" customFormat="false" ht="12.75" hidden="false" customHeight="false" outlineLevel="0" collapsed="false">
      <c r="A259" s="0" t="str">
        <f aca="false">H259&amp;C259&amp;B259&amp;D259&amp;E259</f>
        <v>C25regs2000AllEthAllSex</v>
      </c>
      <c r="B259" s="0" t="n">
        <v>2000</v>
      </c>
      <c r="C259" s="0" t="s">
        <v>231</v>
      </c>
      <c r="D259" s="0" t="s">
        <v>232</v>
      </c>
      <c r="E259" s="0" t="s">
        <v>233</v>
      </c>
      <c r="F259" s="0" t="n">
        <v>324</v>
      </c>
      <c r="G259" s="0" t="n">
        <v>6.2</v>
      </c>
      <c r="H259" s="0" t="s">
        <v>134</v>
      </c>
    </row>
    <row r="260" customFormat="false" ht="12.75" hidden="false" customHeight="false" outlineLevel="0" collapsed="false">
      <c r="A260" s="0" t="str">
        <f aca="false">H260&amp;C260&amp;B260&amp;D260&amp;E260</f>
        <v>C33-C34regs2000AllEthAllSex</v>
      </c>
      <c r="B260" s="0" t="n">
        <v>2000</v>
      </c>
      <c r="C260" s="0" t="s">
        <v>231</v>
      </c>
      <c r="D260" s="0" t="s">
        <v>232</v>
      </c>
      <c r="E260" s="0" t="s">
        <v>233</v>
      </c>
      <c r="F260" s="0" t="n">
        <v>1657</v>
      </c>
      <c r="G260" s="0" t="n">
        <v>32.7</v>
      </c>
      <c r="H260" s="0" t="s">
        <v>216</v>
      </c>
    </row>
    <row r="261" customFormat="false" ht="12.75" hidden="false" customHeight="false" outlineLevel="0" collapsed="false">
      <c r="A261" s="0" t="str">
        <f aca="false">H261&amp;C261&amp;B261&amp;D261&amp;E261</f>
        <v>C43regs2000AllEthAllSex</v>
      </c>
      <c r="B261" s="0" t="n">
        <v>2000</v>
      </c>
      <c r="C261" s="0" t="s">
        <v>231</v>
      </c>
      <c r="D261" s="0" t="s">
        <v>232</v>
      </c>
      <c r="E261" s="0" t="s">
        <v>233</v>
      </c>
      <c r="F261" s="0" t="n">
        <v>1711</v>
      </c>
      <c r="G261" s="0" t="n">
        <v>36.8</v>
      </c>
      <c r="H261" s="0" t="s">
        <v>141</v>
      </c>
    </row>
    <row r="262" customFormat="false" ht="12.75" hidden="false" customHeight="false" outlineLevel="0" collapsed="false">
      <c r="A262" s="0" t="str">
        <f aca="false">H262&amp;C262&amp;B262&amp;D262&amp;E262</f>
        <v>C50regs2000AllEthAllSex</v>
      </c>
      <c r="B262" s="0" t="n">
        <v>2000</v>
      </c>
      <c r="C262" s="0" t="s">
        <v>231</v>
      </c>
      <c r="D262" s="0" t="s">
        <v>232</v>
      </c>
      <c r="E262" s="0" t="s">
        <v>233</v>
      </c>
      <c r="F262" s="0" t="n">
        <v>2335</v>
      </c>
      <c r="G262" s="0" t="n">
        <v>50.5</v>
      </c>
      <c r="H262" s="0" t="s">
        <v>220</v>
      </c>
    </row>
    <row r="263" customFormat="false" ht="12.75" hidden="false" customHeight="false" outlineLevel="0" collapsed="false">
      <c r="A263" s="0" t="str">
        <f aca="false">H263&amp;C263&amp;B263&amp;D263&amp;E263</f>
        <v>C51regs2000AllEthAllSex</v>
      </c>
      <c r="B263" s="0" t="n">
        <v>2000</v>
      </c>
      <c r="C263" s="0" t="s">
        <v>231</v>
      </c>
      <c r="D263" s="0" t="s">
        <v>232</v>
      </c>
      <c r="E263" s="0" t="s">
        <v>233</v>
      </c>
      <c r="F263" s="0" t="n">
        <v>60</v>
      </c>
      <c r="G263" s="0" t="n">
        <v>1.1</v>
      </c>
      <c r="H263" s="0" t="s">
        <v>155</v>
      </c>
    </row>
    <row r="264" customFormat="false" ht="12.75" hidden="false" customHeight="false" outlineLevel="0" collapsed="false">
      <c r="A264" s="0" t="str">
        <f aca="false">H264&amp;C264&amp;B264&amp;D264&amp;E264</f>
        <v>C53regs2000AllEthAllSex</v>
      </c>
      <c r="B264" s="0" t="n">
        <v>2000</v>
      </c>
      <c r="C264" s="0" t="s">
        <v>231</v>
      </c>
      <c r="D264" s="0" t="s">
        <v>232</v>
      </c>
      <c r="E264" s="0" t="s">
        <v>233</v>
      </c>
      <c r="F264" s="0" t="n">
        <v>207</v>
      </c>
      <c r="G264" s="0" t="n">
        <v>4.8</v>
      </c>
      <c r="H264" s="0" t="s">
        <v>151</v>
      </c>
    </row>
    <row r="265" customFormat="false" ht="12.75" hidden="false" customHeight="false" outlineLevel="0" collapsed="false">
      <c r="A265" s="0" t="str">
        <f aca="false">H265&amp;C265&amp;B265&amp;D265&amp;E265</f>
        <v>C54-C55regs2000AllEthAllSex</v>
      </c>
      <c r="B265" s="0" t="n">
        <v>2000</v>
      </c>
      <c r="C265" s="0" t="s">
        <v>231</v>
      </c>
      <c r="D265" s="0" t="s">
        <v>232</v>
      </c>
      <c r="E265" s="0" t="s">
        <v>233</v>
      </c>
      <c r="F265" s="0" t="n">
        <v>282</v>
      </c>
      <c r="G265" s="0" t="n">
        <v>6</v>
      </c>
      <c r="H265" s="0" t="s">
        <v>221</v>
      </c>
    </row>
    <row r="266" customFormat="false" ht="12.75" hidden="false" customHeight="false" outlineLevel="0" collapsed="false">
      <c r="A266" s="0" t="str">
        <f aca="false">H266&amp;C266&amp;B266&amp;D266&amp;E266</f>
        <v>C56-C57regs2000AllEthAllSex</v>
      </c>
      <c r="B266" s="0" t="n">
        <v>2000</v>
      </c>
      <c r="C266" s="0" t="s">
        <v>231</v>
      </c>
      <c r="D266" s="0" t="s">
        <v>232</v>
      </c>
      <c r="E266" s="0" t="s">
        <v>233</v>
      </c>
      <c r="F266" s="0" t="n">
        <v>309</v>
      </c>
      <c r="G266" s="0" t="n">
        <v>6.6</v>
      </c>
      <c r="H266" s="0" t="s">
        <v>222</v>
      </c>
    </row>
    <row r="267" customFormat="false" ht="12.75" hidden="false" customHeight="false" outlineLevel="0" collapsed="false">
      <c r="A267" s="0" t="str">
        <f aca="false">H267&amp;C267&amp;B267&amp;D267&amp;E267</f>
        <v>C61regs2000AllEthAllSex</v>
      </c>
      <c r="B267" s="0" t="n">
        <v>2000</v>
      </c>
      <c r="C267" s="0" t="s">
        <v>231</v>
      </c>
      <c r="D267" s="0" t="s">
        <v>232</v>
      </c>
      <c r="E267" s="0" t="s">
        <v>233</v>
      </c>
      <c r="F267" s="0" t="n">
        <v>3102</v>
      </c>
      <c r="G267" s="0" t="n">
        <v>61.2</v>
      </c>
      <c r="H267" s="0" t="s">
        <v>161</v>
      </c>
    </row>
    <row r="268" customFormat="false" ht="12.75" hidden="false" customHeight="false" outlineLevel="0" collapsed="false">
      <c r="A268" s="0" t="str">
        <f aca="false">H268&amp;C268&amp;B268&amp;D268&amp;E268</f>
        <v>C62regs2000AllEthAllSex</v>
      </c>
      <c r="B268" s="0" t="n">
        <v>2000</v>
      </c>
      <c r="C268" s="0" t="s">
        <v>231</v>
      </c>
      <c r="D268" s="0" t="s">
        <v>232</v>
      </c>
      <c r="E268" s="0" t="s">
        <v>233</v>
      </c>
      <c r="F268" s="0" t="n">
        <v>146</v>
      </c>
      <c r="G268" s="0" t="n">
        <v>3.8</v>
      </c>
      <c r="H268" s="0" t="s">
        <v>165</v>
      </c>
    </row>
    <row r="269" customFormat="false" ht="12.75" hidden="false" customHeight="false" outlineLevel="0" collapsed="false">
      <c r="A269" s="0" t="str">
        <f aca="false">H269&amp;C269&amp;B269&amp;D269&amp;E269</f>
        <v>C64-C66, C68regs2000AllEthAllSex</v>
      </c>
      <c r="B269" s="0" t="n">
        <v>2000</v>
      </c>
      <c r="C269" s="0" t="s">
        <v>231</v>
      </c>
      <c r="D269" s="0" t="s">
        <v>232</v>
      </c>
      <c r="E269" s="0" t="s">
        <v>233</v>
      </c>
      <c r="F269" s="0" t="n">
        <v>357</v>
      </c>
      <c r="G269" s="0" t="n">
        <v>7.3</v>
      </c>
      <c r="H269" s="0" t="s">
        <v>217</v>
      </c>
    </row>
    <row r="270" customFormat="false" ht="12.75" hidden="false" customHeight="false" outlineLevel="0" collapsed="false">
      <c r="A270" s="0" t="str">
        <f aca="false">H270&amp;C270&amp;B270&amp;D270&amp;E270</f>
        <v>C67regs2000AllEthAllSex</v>
      </c>
      <c r="B270" s="0" t="n">
        <v>2000</v>
      </c>
      <c r="C270" s="0" t="s">
        <v>231</v>
      </c>
      <c r="D270" s="0" t="s">
        <v>232</v>
      </c>
      <c r="E270" s="0" t="s">
        <v>233</v>
      </c>
      <c r="F270" s="0" t="n">
        <v>554</v>
      </c>
      <c r="G270" s="0" t="n">
        <v>10.5</v>
      </c>
      <c r="H270" s="0" t="s">
        <v>169</v>
      </c>
    </row>
    <row r="271" customFormat="false" ht="12.75" hidden="false" customHeight="false" outlineLevel="0" collapsed="false">
      <c r="A271" s="0" t="str">
        <f aca="false">H271&amp;C271&amp;B271&amp;D271&amp;E271</f>
        <v>C71regs2000AllEthAllSex</v>
      </c>
      <c r="B271" s="0" t="n">
        <v>2000</v>
      </c>
      <c r="C271" s="0" t="s">
        <v>231</v>
      </c>
      <c r="D271" s="0" t="s">
        <v>232</v>
      </c>
      <c r="E271" s="0" t="s">
        <v>233</v>
      </c>
      <c r="F271" s="0" t="n">
        <v>253</v>
      </c>
      <c r="G271" s="0" t="n">
        <v>5.8</v>
      </c>
      <c r="H271" s="0" t="s">
        <v>174</v>
      </c>
    </row>
    <row r="272" customFormat="false" ht="12.75" hidden="false" customHeight="false" outlineLevel="0" collapsed="false">
      <c r="A272" s="0" t="str">
        <f aca="false">H272&amp;C272&amp;B272&amp;D272&amp;E272</f>
        <v>C73regs2000AllEthAllSex</v>
      </c>
      <c r="B272" s="0" t="n">
        <v>2000</v>
      </c>
      <c r="C272" s="0" t="s">
        <v>231</v>
      </c>
      <c r="D272" s="0" t="s">
        <v>232</v>
      </c>
      <c r="E272" s="0" t="s">
        <v>233</v>
      </c>
      <c r="F272" s="0" t="n">
        <v>163</v>
      </c>
      <c r="G272" s="0" t="n">
        <v>3.8</v>
      </c>
      <c r="H272" s="0" t="s">
        <v>177</v>
      </c>
    </row>
    <row r="273" customFormat="false" ht="12.75" hidden="false" customHeight="false" outlineLevel="0" collapsed="false">
      <c r="A273" s="0" t="str">
        <f aca="false">H273&amp;C273&amp;B273&amp;D273&amp;E273</f>
        <v>C81regs2000AllEthAllSex</v>
      </c>
      <c r="B273" s="0" t="n">
        <v>2000</v>
      </c>
      <c r="C273" s="0" t="s">
        <v>231</v>
      </c>
      <c r="D273" s="0" t="s">
        <v>232</v>
      </c>
      <c r="E273" s="0" t="s">
        <v>233</v>
      </c>
      <c r="F273" s="0" t="n">
        <v>75</v>
      </c>
      <c r="G273" s="0" t="n">
        <v>1.9</v>
      </c>
      <c r="H273" s="0" t="s">
        <v>180</v>
      </c>
    </row>
    <row r="274" customFormat="false" ht="12.75" hidden="false" customHeight="false" outlineLevel="0" collapsed="false">
      <c r="A274" s="0" t="str">
        <f aca="false">H274&amp;C274&amp;B274&amp;D274&amp;E274</f>
        <v>C82-C86, C96regs2000AllEthAllSex</v>
      </c>
      <c r="B274" s="0" t="n">
        <v>2000</v>
      </c>
      <c r="C274" s="0" t="s">
        <v>231</v>
      </c>
      <c r="D274" s="0" t="s">
        <v>232</v>
      </c>
      <c r="E274" s="0" t="s">
        <v>233</v>
      </c>
      <c r="F274" s="0" t="n">
        <v>552</v>
      </c>
      <c r="G274" s="0" t="n">
        <v>11.3</v>
      </c>
      <c r="H274" s="0" t="s">
        <v>218</v>
      </c>
    </row>
    <row r="275" customFormat="false" ht="12.75" hidden="false" customHeight="false" outlineLevel="0" collapsed="false">
      <c r="A275" s="0" t="str">
        <f aca="false">H275&amp;C275&amp;B275&amp;D275&amp;E275</f>
        <v>C90regs2000AllEthAllSex</v>
      </c>
      <c r="B275" s="0" t="n">
        <v>2000</v>
      </c>
      <c r="C275" s="0" t="s">
        <v>231</v>
      </c>
      <c r="D275" s="0" t="s">
        <v>232</v>
      </c>
      <c r="E275" s="0" t="s">
        <v>233</v>
      </c>
      <c r="F275" s="0" t="n">
        <v>233</v>
      </c>
      <c r="G275" s="0" t="n">
        <v>4.4</v>
      </c>
      <c r="H275" s="0" t="s">
        <v>188</v>
      </c>
    </row>
    <row r="276" customFormat="false" ht="12.75" hidden="false" customHeight="false" outlineLevel="0" collapsed="false">
      <c r="A276" s="0" t="str">
        <f aca="false">H276&amp;C276&amp;B276&amp;D276&amp;E276</f>
        <v>C91-C95regs2000AllEthAllSex</v>
      </c>
      <c r="B276" s="0" t="n">
        <v>2000</v>
      </c>
      <c r="C276" s="0" t="s">
        <v>231</v>
      </c>
      <c r="D276" s="0" t="s">
        <v>232</v>
      </c>
      <c r="E276" s="0" t="s">
        <v>233</v>
      </c>
      <c r="F276" s="0" t="n">
        <v>607</v>
      </c>
      <c r="G276" s="0" t="n">
        <v>12.7</v>
      </c>
      <c r="H276" s="0" t="s">
        <v>219</v>
      </c>
    </row>
    <row r="277" customFormat="false" ht="12.75" hidden="false" customHeight="false" outlineLevel="0" collapsed="false">
      <c r="A277" s="0" t="str">
        <f aca="false">H277&amp;C277&amp;B277&amp;D277&amp;E277</f>
        <v>C00-C14regs2000AllEthFemale</v>
      </c>
      <c r="B277" s="0" t="n">
        <v>2000</v>
      </c>
      <c r="C277" s="0" t="s">
        <v>231</v>
      </c>
      <c r="D277" s="0" t="s">
        <v>232</v>
      </c>
      <c r="E277" s="0" t="s">
        <v>234</v>
      </c>
      <c r="F277" s="0" t="n">
        <v>88</v>
      </c>
      <c r="G277" s="0" t="n">
        <v>3.4</v>
      </c>
      <c r="H277" s="0" t="s">
        <v>214</v>
      </c>
    </row>
    <row r="278" customFormat="false" ht="12.75" hidden="false" customHeight="false" outlineLevel="0" collapsed="false">
      <c r="A278" s="0" t="str">
        <f aca="false">H278&amp;C278&amp;B278&amp;D278&amp;E278</f>
        <v>C15regs2000AllEthFemale</v>
      </c>
      <c r="B278" s="0" t="n">
        <v>2000</v>
      </c>
      <c r="C278" s="0" t="s">
        <v>231</v>
      </c>
      <c r="D278" s="0" t="s">
        <v>232</v>
      </c>
      <c r="E278" s="0" t="s">
        <v>234</v>
      </c>
      <c r="F278" s="0" t="n">
        <v>81</v>
      </c>
      <c r="G278" s="0" t="n">
        <v>2.5</v>
      </c>
      <c r="H278" s="0" t="s">
        <v>119</v>
      </c>
    </row>
    <row r="279" customFormat="false" ht="12.75" hidden="false" customHeight="false" outlineLevel="0" collapsed="false">
      <c r="A279" s="0" t="str">
        <f aca="false">H279&amp;C279&amp;B279&amp;D279&amp;E279</f>
        <v>C16regs2000AllEthFemale</v>
      </c>
      <c r="B279" s="0" t="n">
        <v>2000</v>
      </c>
      <c r="C279" s="0" t="s">
        <v>231</v>
      </c>
      <c r="D279" s="0" t="s">
        <v>232</v>
      </c>
      <c r="E279" s="0" t="s">
        <v>234</v>
      </c>
      <c r="F279" s="0" t="n">
        <v>144</v>
      </c>
      <c r="G279" s="0" t="n">
        <v>5.1</v>
      </c>
      <c r="H279" s="0" t="s">
        <v>122</v>
      </c>
    </row>
    <row r="280" customFormat="false" ht="12.75" hidden="false" customHeight="false" outlineLevel="0" collapsed="false">
      <c r="A280" s="0" t="str">
        <f aca="false">H280&amp;C280&amp;B280&amp;D280&amp;E280</f>
        <v>C18-C21regs2000AllEthFemale</v>
      </c>
      <c r="B280" s="0" t="n">
        <v>2000</v>
      </c>
      <c r="C280" s="0" t="s">
        <v>231</v>
      </c>
      <c r="D280" s="0" t="s">
        <v>232</v>
      </c>
      <c r="E280" s="0" t="s">
        <v>234</v>
      </c>
      <c r="F280" s="0" t="n">
        <v>1298</v>
      </c>
      <c r="G280" s="0" t="n">
        <v>46.5</v>
      </c>
      <c r="H280" s="0" t="s">
        <v>215</v>
      </c>
    </row>
    <row r="281" customFormat="false" ht="12.75" hidden="false" customHeight="false" outlineLevel="0" collapsed="false">
      <c r="A281" s="0" t="str">
        <f aca="false">H281&amp;C281&amp;B281&amp;D281&amp;E281</f>
        <v>C22regs2000AllEthFemale</v>
      </c>
      <c r="B281" s="0" t="n">
        <v>2000</v>
      </c>
      <c r="C281" s="0" t="s">
        <v>231</v>
      </c>
      <c r="D281" s="0" t="s">
        <v>232</v>
      </c>
      <c r="E281" s="0" t="s">
        <v>234</v>
      </c>
      <c r="F281" s="0" t="n">
        <v>52</v>
      </c>
      <c r="G281" s="0" t="n">
        <v>2</v>
      </c>
      <c r="H281" s="0" t="s">
        <v>129</v>
      </c>
    </row>
    <row r="282" customFormat="false" ht="12.75" hidden="false" customHeight="false" outlineLevel="0" collapsed="false">
      <c r="A282" s="0" t="str">
        <f aca="false">H282&amp;C282&amp;B282&amp;D282&amp;E282</f>
        <v>C25regs2000AllEthFemale</v>
      </c>
      <c r="B282" s="0" t="n">
        <v>2000</v>
      </c>
      <c r="C282" s="0" t="s">
        <v>231</v>
      </c>
      <c r="D282" s="0" t="s">
        <v>232</v>
      </c>
      <c r="E282" s="0" t="s">
        <v>234</v>
      </c>
      <c r="F282" s="0" t="n">
        <v>167</v>
      </c>
      <c r="G282" s="0" t="n">
        <v>5.7</v>
      </c>
      <c r="H282" s="0" t="s">
        <v>134</v>
      </c>
    </row>
    <row r="283" customFormat="false" ht="12.75" hidden="false" customHeight="false" outlineLevel="0" collapsed="false">
      <c r="A283" s="0" t="str">
        <f aca="false">H283&amp;C283&amp;B283&amp;D283&amp;E283</f>
        <v>C33-C34regs2000AllEthFemale</v>
      </c>
      <c r="B283" s="0" t="n">
        <v>2000</v>
      </c>
      <c r="C283" s="0" t="s">
        <v>231</v>
      </c>
      <c r="D283" s="0" t="s">
        <v>232</v>
      </c>
      <c r="E283" s="0" t="s">
        <v>234</v>
      </c>
      <c r="F283" s="0" t="n">
        <v>679</v>
      </c>
      <c r="G283" s="0" t="n">
        <v>25.5</v>
      </c>
      <c r="H283" s="0" t="s">
        <v>216</v>
      </c>
    </row>
    <row r="284" customFormat="false" ht="12.75" hidden="false" customHeight="false" outlineLevel="0" collapsed="false">
      <c r="A284" s="0" t="str">
        <f aca="false">H284&amp;C284&amp;B284&amp;D284&amp;E284</f>
        <v>C43regs2000AllEthFemale</v>
      </c>
      <c r="B284" s="0" t="n">
        <v>2000</v>
      </c>
      <c r="C284" s="0" t="s">
        <v>231</v>
      </c>
      <c r="D284" s="0" t="s">
        <v>232</v>
      </c>
      <c r="E284" s="0" t="s">
        <v>234</v>
      </c>
      <c r="F284" s="0" t="n">
        <v>857</v>
      </c>
      <c r="G284" s="0" t="n">
        <v>35.7</v>
      </c>
      <c r="H284" s="0" t="s">
        <v>141</v>
      </c>
    </row>
    <row r="285" customFormat="false" ht="12.75" hidden="false" customHeight="false" outlineLevel="0" collapsed="false">
      <c r="A285" s="0" t="str">
        <f aca="false">H285&amp;C285&amp;B285&amp;D285&amp;E285</f>
        <v>C50regs2000AllEthFemale</v>
      </c>
      <c r="B285" s="0" t="n">
        <v>2000</v>
      </c>
      <c r="C285" s="0" t="s">
        <v>231</v>
      </c>
      <c r="D285" s="0" t="s">
        <v>232</v>
      </c>
      <c r="E285" s="0" t="s">
        <v>234</v>
      </c>
      <c r="F285" s="0" t="n">
        <v>2323</v>
      </c>
      <c r="G285" s="0" t="n">
        <v>96.7</v>
      </c>
      <c r="H285" s="0" t="s">
        <v>220</v>
      </c>
    </row>
    <row r="286" customFormat="false" ht="12.75" hidden="false" customHeight="false" outlineLevel="0" collapsed="false">
      <c r="A286" s="0" t="str">
        <f aca="false">H286&amp;C286&amp;B286&amp;D286&amp;E286</f>
        <v>C51regs2000AllEthFemale</v>
      </c>
      <c r="B286" s="0" t="n">
        <v>2000</v>
      </c>
      <c r="C286" s="0" t="s">
        <v>231</v>
      </c>
      <c r="D286" s="0" t="s">
        <v>232</v>
      </c>
      <c r="E286" s="0" t="s">
        <v>234</v>
      </c>
      <c r="F286" s="0" t="n">
        <v>60</v>
      </c>
      <c r="G286" s="0" t="n">
        <v>2</v>
      </c>
      <c r="H286" s="0" t="s">
        <v>155</v>
      </c>
    </row>
    <row r="287" customFormat="false" ht="12.75" hidden="false" customHeight="false" outlineLevel="0" collapsed="false">
      <c r="A287" s="0" t="str">
        <f aca="false">H287&amp;C287&amp;B287&amp;D287&amp;E287</f>
        <v>C53regs2000AllEthFemale</v>
      </c>
      <c r="B287" s="0" t="n">
        <v>2000</v>
      </c>
      <c r="C287" s="0" t="s">
        <v>231</v>
      </c>
      <c r="D287" s="0" t="s">
        <v>232</v>
      </c>
      <c r="E287" s="0" t="s">
        <v>234</v>
      </c>
      <c r="F287" s="0" t="n">
        <v>207</v>
      </c>
      <c r="G287" s="0" t="n">
        <v>9.4</v>
      </c>
      <c r="H287" s="0" t="s">
        <v>151</v>
      </c>
    </row>
    <row r="288" customFormat="false" ht="12.75" hidden="false" customHeight="false" outlineLevel="0" collapsed="false">
      <c r="A288" s="0" t="str">
        <f aca="false">H288&amp;C288&amp;B288&amp;D288&amp;E288</f>
        <v>C54-C55regs2000AllEthFemale</v>
      </c>
      <c r="B288" s="0" t="n">
        <v>2000</v>
      </c>
      <c r="C288" s="0" t="s">
        <v>231</v>
      </c>
      <c r="D288" s="0" t="s">
        <v>232</v>
      </c>
      <c r="E288" s="0" t="s">
        <v>234</v>
      </c>
      <c r="F288" s="0" t="n">
        <v>282</v>
      </c>
      <c r="G288" s="0" t="n">
        <v>11.4</v>
      </c>
      <c r="H288" s="0" t="s">
        <v>221</v>
      </c>
    </row>
    <row r="289" customFormat="false" ht="12.75" hidden="false" customHeight="false" outlineLevel="0" collapsed="false">
      <c r="A289" s="0" t="str">
        <f aca="false">H289&amp;C289&amp;B289&amp;D289&amp;E289</f>
        <v>C56-C57regs2000AllEthFemale</v>
      </c>
      <c r="B289" s="0" t="n">
        <v>2000</v>
      </c>
      <c r="C289" s="0" t="s">
        <v>231</v>
      </c>
      <c r="D289" s="0" t="s">
        <v>232</v>
      </c>
      <c r="E289" s="0" t="s">
        <v>234</v>
      </c>
      <c r="F289" s="0" t="n">
        <v>309</v>
      </c>
      <c r="G289" s="0" t="n">
        <v>12.6</v>
      </c>
      <c r="H289" s="0" t="s">
        <v>222</v>
      </c>
    </row>
    <row r="290" customFormat="false" ht="12.75" hidden="false" customHeight="false" outlineLevel="0" collapsed="false">
      <c r="A290" s="0" t="str">
        <f aca="false">H290&amp;C290&amp;B290&amp;D290&amp;E290</f>
        <v>C64-C66, C68regs2000AllEthFemale</v>
      </c>
      <c r="B290" s="0" t="n">
        <v>2000</v>
      </c>
      <c r="C290" s="0" t="s">
        <v>231</v>
      </c>
      <c r="D290" s="0" t="s">
        <v>232</v>
      </c>
      <c r="E290" s="0" t="s">
        <v>234</v>
      </c>
      <c r="F290" s="0" t="n">
        <v>126</v>
      </c>
      <c r="G290" s="0" t="n">
        <v>4.8</v>
      </c>
      <c r="H290" s="0" t="s">
        <v>217</v>
      </c>
    </row>
    <row r="291" customFormat="false" ht="12.75" hidden="false" customHeight="false" outlineLevel="0" collapsed="false">
      <c r="A291" s="0" t="str">
        <f aca="false">H291&amp;C291&amp;B291&amp;D291&amp;E291</f>
        <v>C67regs2000AllEthFemale</v>
      </c>
      <c r="B291" s="0" t="n">
        <v>2000</v>
      </c>
      <c r="C291" s="0" t="s">
        <v>231</v>
      </c>
      <c r="D291" s="0" t="s">
        <v>232</v>
      </c>
      <c r="E291" s="0" t="s">
        <v>234</v>
      </c>
      <c r="F291" s="0" t="n">
        <v>166</v>
      </c>
      <c r="G291" s="0" t="n">
        <v>5.7</v>
      </c>
      <c r="H291" s="0" t="s">
        <v>169</v>
      </c>
    </row>
    <row r="292" customFormat="false" ht="12.75" hidden="false" customHeight="false" outlineLevel="0" collapsed="false">
      <c r="A292" s="0" t="str">
        <f aca="false">H292&amp;C292&amp;B292&amp;D292&amp;E292</f>
        <v>C71regs2000AllEthFemale</v>
      </c>
      <c r="B292" s="0" t="n">
        <v>2000</v>
      </c>
      <c r="C292" s="0" t="s">
        <v>231</v>
      </c>
      <c r="D292" s="0" t="s">
        <v>232</v>
      </c>
      <c r="E292" s="0" t="s">
        <v>234</v>
      </c>
      <c r="F292" s="0" t="n">
        <v>95</v>
      </c>
      <c r="G292" s="0" t="n">
        <v>4.1</v>
      </c>
      <c r="H292" s="0" t="s">
        <v>174</v>
      </c>
    </row>
    <row r="293" customFormat="false" ht="12.75" hidden="false" customHeight="false" outlineLevel="0" collapsed="false">
      <c r="A293" s="0" t="str">
        <f aca="false">H293&amp;C293&amp;B293&amp;D293&amp;E293</f>
        <v>C73regs2000AllEthFemale</v>
      </c>
      <c r="B293" s="0" t="n">
        <v>2000</v>
      </c>
      <c r="C293" s="0" t="s">
        <v>231</v>
      </c>
      <c r="D293" s="0" t="s">
        <v>232</v>
      </c>
      <c r="E293" s="0" t="s">
        <v>234</v>
      </c>
      <c r="F293" s="0" t="n">
        <v>117</v>
      </c>
      <c r="G293" s="0" t="n">
        <v>5.4</v>
      </c>
      <c r="H293" s="0" t="s">
        <v>177</v>
      </c>
    </row>
    <row r="294" customFormat="false" ht="12.75" hidden="false" customHeight="false" outlineLevel="0" collapsed="false">
      <c r="A294" s="0" t="str">
        <f aca="false">H294&amp;C294&amp;B294&amp;D294&amp;E294</f>
        <v>C81regs2000AllEthFemale</v>
      </c>
      <c r="B294" s="0" t="n">
        <v>2000</v>
      </c>
      <c r="C294" s="0" t="s">
        <v>231</v>
      </c>
      <c r="D294" s="0" t="s">
        <v>232</v>
      </c>
      <c r="E294" s="0" t="s">
        <v>234</v>
      </c>
      <c r="F294" s="0" t="n">
        <v>34</v>
      </c>
      <c r="G294" s="0" t="n">
        <v>1.7</v>
      </c>
      <c r="H294" s="0" t="s">
        <v>180</v>
      </c>
    </row>
    <row r="295" customFormat="false" ht="12.75" hidden="false" customHeight="false" outlineLevel="0" collapsed="false">
      <c r="A295" s="0" t="str">
        <f aca="false">H295&amp;C295&amp;B295&amp;D295&amp;E295</f>
        <v>C82-C86, C96regs2000AllEthFemale</v>
      </c>
      <c r="B295" s="0" t="n">
        <v>2000</v>
      </c>
      <c r="C295" s="0" t="s">
        <v>231</v>
      </c>
      <c r="D295" s="0" t="s">
        <v>232</v>
      </c>
      <c r="E295" s="0" t="s">
        <v>234</v>
      </c>
      <c r="F295" s="0" t="n">
        <v>259</v>
      </c>
      <c r="G295" s="0" t="n">
        <v>9.8</v>
      </c>
      <c r="H295" s="0" t="s">
        <v>218</v>
      </c>
    </row>
    <row r="296" customFormat="false" ht="12.75" hidden="false" customHeight="false" outlineLevel="0" collapsed="false">
      <c r="A296" s="0" t="str">
        <f aca="false">H296&amp;C296&amp;B296&amp;D296&amp;E296</f>
        <v>C90regs2000AllEthFemale</v>
      </c>
      <c r="B296" s="0" t="n">
        <v>2000</v>
      </c>
      <c r="C296" s="0" t="s">
        <v>231</v>
      </c>
      <c r="D296" s="0" t="s">
        <v>232</v>
      </c>
      <c r="E296" s="0" t="s">
        <v>234</v>
      </c>
      <c r="F296" s="0" t="n">
        <v>100</v>
      </c>
      <c r="G296" s="0" t="n">
        <v>3.5</v>
      </c>
      <c r="H296" s="0" t="s">
        <v>188</v>
      </c>
    </row>
    <row r="297" customFormat="false" ht="12.75" hidden="false" customHeight="false" outlineLevel="0" collapsed="false">
      <c r="A297" s="0" t="str">
        <f aca="false">H297&amp;C297&amp;B297&amp;D297&amp;E297</f>
        <v>C91-C95regs2000AllEthFemale</v>
      </c>
      <c r="B297" s="0" t="n">
        <v>2000</v>
      </c>
      <c r="C297" s="0" t="s">
        <v>231</v>
      </c>
      <c r="D297" s="0" t="s">
        <v>232</v>
      </c>
      <c r="E297" s="0" t="s">
        <v>234</v>
      </c>
      <c r="F297" s="0" t="n">
        <v>238</v>
      </c>
      <c r="G297" s="0" t="n">
        <v>9.1</v>
      </c>
      <c r="H297" s="0" t="s">
        <v>219</v>
      </c>
    </row>
    <row r="298" customFormat="false" ht="12.75" hidden="false" customHeight="false" outlineLevel="0" collapsed="false">
      <c r="A298" s="0" t="str">
        <f aca="false">H298&amp;C298&amp;B298&amp;D298&amp;E298</f>
        <v>C00-C14regs2000AllEthMale</v>
      </c>
      <c r="B298" s="0" t="n">
        <v>2000</v>
      </c>
      <c r="C298" s="0" t="s">
        <v>231</v>
      </c>
      <c r="D298" s="0" t="s">
        <v>232</v>
      </c>
      <c r="E298" s="0" t="s">
        <v>235</v>
      </c>
      <c r="F298" s="0" t="n">
        <v>188</v>
      </c>
      <c r="G298" s="0" t="n">
        <v>8.5</v>
      </c>
      <c r="H298" s="0" t="s">
        <v>214</v>
      </c>
    </row>
    <row r="299" customFormat="false" ht="12.75" hidden="false" customHeight="false" outlineLevel="0" collapsed="false">
      <c r="A299" s="0" t="str">
        <f aca="false">H299&amp;C299&amp;B299&amp;D299&amp;E299</f>
        <v>C15regs2000AllEthMale</v>
      </c>
      <c r="B299" s="0" t="n">
        <v>2000</v>
      </c>
      <c r="C299" s="0" t="s">
        <v>231</v>
      </c>
      <c r="D299" s="0" t="s">
        <v>232</v>
      </c>
      <c r="E299" s="0" t="s">
        <v>235</v>
      </c>
      <c r="F299" s="0" t="n">
        <v>149</v>
      </c>
      <c r="G299" s="0" t="n">
        <v>6.5</v>
      </c>
      <c r="H299" s="0" t="s">
        <v>119</v>
      </c>
    </row>
    <row r="300" customFormat="false" ht="12.75" hidden="false" customHeight="false" outlineLevel="0" collapsed="false">
      <c r="A300" s="0" t="str">
        <f aca="false">H300&amp;C300&amp;B300&amp;D300&amp;E300</f>
        <v>C16regs2000AllEthMale</v>
      </c>
      <c r="B300" s="0" t="n">
        <v>2000</v>
      </c>
      <c r="C300" s="0" t="s">
        <v>231</v>
      </c>
      <c r="D300" s="0" t="s">
        <v>232</v>
      </c>
      <c r="E300" s="0" t="s">
        <v>235</v>
      </c>
      <c r="F300" s="0" t="n">
        <v>220</v>
      </c>
      <c r="G300" s="0" t="n">
        <v>9.6</v>
      </c>
      <c r="H300" s="0" t="s">
        <v>122</v>
      </c>
    </row>
    <row r="301" customFormat="false" ht="12.75" hidden="false" customHeight="false" outlineLevel="0" collapsed="false">
      <c r="A301" s="0" t="str">
        <f aca="false">H301&amp;C301&amp;B301&amp;D301&amp;E301</f>
        <v>C18-C21regs2000AllEthMale</v>
      </c>
      <c r="B301" s="0" t="n">
        <v>2000</v>
      </c>
      <c r="C301" s="0" t="s">
        <v>231</v>
      </c>
      <c r="D301" s="0" t="s">
        <v>232</v>
      </c>
      <c r="E301" s="0" t="s">
        <v>235</v>
      </c>
      <c r="F301" s="0" t="n">
        <v>1260</v>
      </c>
      <c r="G301" s="0" t="n">
        <v>54.6</v>
      </c>
      <c r="H301" s="0" t="s">
        <v>215</v>
      </c>
    </row>
    <row r="302" customFormat="false" ht="12.75" hidden="false" customHeight="false" outlineLevel="0" collapsed="false">
      <c r="A302" s="0" t="str">
        <f aca="false">H302&amp;C302&amp;B302&amp;D302&amp;E302</f>
        <v>C22regs2000AllEthMale</v>
      </c>
      <c r="B302" s="0" t="n">
        <v>2000</v>
      </c>
      <c r="C302" s="0" t="s">
        <v>231</v>
      </c>
      <c r="D302" s="0" t="s">
        <v>232</v>
      </c>
      <c r="E302" s="0" t="s">
        <v>235</v>
      </c>
      <c r="F302" s="0" t="n">
        <v>89</v>
      </c>
      <c r="G302" s="0" t="n">
        <v>4</v>
      </c>
      <c r="H302" s="0" t="s">
        <v>129</v>
      </c>
    </row>
    <row r="303" customFormat="false" ht="12.75" hidden="false" customHeight="false" outlineLevel="0" collapsed="false">
      <c r="A303" s="0" t="str">
        <f aca="false">H303&amp;C303&amp;B303&amp;D303&amp;E303</f>
        <v>C25regs2000AllEthMale</v>
      </c>
      <c r="B303" s="0" t="n">
        <v>2000</v>
      </c>
      <c r="C303" s="0" t="s">
        <v>231</v>
      </c>
      <c r="D303" s="0" t="s">
        <v>232</v>
      </c>
      <c r="E303" s="0" t="s">
        <v>235</v>
      </c>
      <c r="F303" s="0" t="n">
        <v>157</v>
      </c>
      <c r="G303" s="0" t="n">
        <v>6.8</v>
      </c>
      <c r="H303" s="0" t="s">
        <v>134</v>
      </c>
    </row>
    <row r="304" customFormat="false" ht="12.75" hidden="false" customHeight="false" outlineLevel="0" collapsed="false">
      <c r="A304" s="0" t="str">
        <f aca="false">H304&amp;C304&amp;B304&amp;D304&amp;E304</f>
        <v>C33-C34regs2000AllEthMale</v>
      </c>
      <c r="B304" s="0" t="n">
        <v>2000</v>
      </c>
      <c r="C304" s="0" t="s">
        <v>231</v>
      </c>
      <c r="D304" s="0" t="s">
        <v>232</v>
      </c>
      <c r="E304" s="0" t="s">
        <v>235</v>
      </c>
      <c r="F304" s="0" t="n">
        <v>978</v>
      </c>
      <c r="G304" s="0" t="n">
        <v>41.9</v>
      </c>
      <c r="H304" s="0" t="s">
        <v>216</v>
      </c>
    </row>
    <row r="305" customFormat="false" ht="12.75" hidden="false" customHeight="false" outlineLevel="0" collapsed="false">
      <c r="A305" s="0" t="str">
        <f aca="false">H305&amp;C305&amp;B305&amp;D305&amp;E305</f>
        <v>C43regs2000AllEthMale</v>
      </c>
      <c r="B305" s="0" t="n">
        <v>2000</v>
      </c>
      <c r="C305" s="0" t="s">
        <v>231</v>
      </c>
      <c r="D305" s="0" t="s">
        <v>232</v>
      </c>
      <c r="E305" s="0" t="s">
        <v>235</v>
      </c>
      <c r="F305" s="0" t="n">
        <v>854</v>
      </c>
      <c r="G305" s="0" t="n">
        <v>38.8</v>
      </c>
      <c r="H305" s="0" t="s">
        <v>141</v>
      </c>
    </row>
    <row r="306" customFormat="false" ht="12.75" hidden="false" customHeight="false" outlineLevel="0" collapsed="false">
      <c r="A306" s="0" t="str">
        <f aca="false">H306&amp;C306&amp;B306&amp;D306&amp;E306</f>
        <v>C50regs2000AllEthMale</v>
      </c>
      <c r="B306" s="0" t="n">
        <v>2000</v>
      </c>
      <c r="C306" s="0" t="s">
        <v>231</v>
      </c>
      <c r="D306" s="0" t="s">
        <v>232</v>
      </c>
      <c r="E306" s="0" t="s">
        <v>235</v>
      </c>
      <c r="F306" s="0" t="n">
        <v>12</v>
      </c>
      <c r="G306" s="0" t="n">
        <v>0.5</v>
      </c>
      <c r="H306" s="0" t="s">
        <v>220</v>
      </c>
    </row>
    <row r="307" customFormat="false" ht="12.75" hidden="false" customHeight="false" outlineLevel="0" collapsed="false">
      <c r="A307" s="0" t="str">
        <f aca="false">H307&amp;C307&amp;B307&amp;D307&amp;E307</f>
        <v>C61regs2000AllEthMale</v>
      </c>
      <c r="B307" s="0" t="n">
        <v>2000</v>
      </c>
      <c r="C307" s="0" t="s">
        <v>231</v>
      </c>
      <c r="D307" s="0" t="s">
        <v>232</v>
      </c>
      <c r="E307" s="0" t="s">
        <v>235</v>
      </c>
      <c r="F307" s="0" t="n">
        <v>3102</v>
      </c>
      <c r="G307" s="0" t="n">
        <v>134.6</v>
      </c>
      <c r="H307" s="0" t="s">
        <v>161</v>
      </c>
    </row>
    <row r="308" customFormat="false" ht="12.75" hidden="false" customHeight="false" outlineLevel="0" collapsed="false">
      <c r="A308" s="0" t="str">
        <f aca="false">H308&amp;C308&amp;B308&amp;D308&amp;E308</f>
        <v>C62regs2000AllEthMale</v>
      </c>
      <c r="B308" s="0" t="n">
        <v>2000</v>
      </c>
      <c r="C308" s="0" t="s">
        <v>231</v>
      </c>
      <c r="D308" s="0" t="s">
        <v>232</v>
      </c>
      <c r="E308" s="0" t="s">
        <v>235</v>
      </c>
      <c r="F308" s="0" t="n">
        <v>146</v>
      </c>
      <c r="G308" s="0" t="n">
        <v>7.8</v>
      </c>
      <c r="H308" s="0" t="s">
        <v>165</v>
      </c>
    </row>
    <row r="309" customFormat="false" ht="12.75" hidden="false" customHeight="false" outlineLevel="0" collapsed="false">
      <c r="A309" s="0" t="str">
        <f aca="false">H309&amp;C309&amp;B309&amp;D309&amp;E309</f>
        <v>C64-C66, C68regs2000AllEthMale</v>
      </c>
      <c r="B309" s="0" t="n">
        <v>2000</v>
      </c>
      <c r="C309" s="0" t="s">
        <v>231</v>
      </c>
      <c r="D309" s="0" t="s">
        <v>232</v>
      </c>
      <c r="E309" s="0" t="s">
        <v>235</v>
      </c>
      <c r="F309" s="0" t="n">
        <v>231</v>
      </c>
      <c r="G309" s="0" t="n">
        <v>10.2</v>
      </c>
      <c r="H309" s="0" t="s">
        <v>217</v>
      </c>
    </row>
    <row r="310" customFormat="false" ht="12.75" hidden="false" customHeight="false" outlineLevel="0" collapsed="false">
      <c r="A310" s="0" t="str">
        <f aca="false">H310&amp;C310&amp;B310&amp;D310&amp;E310</f>
        <v>C67regs2000AllEthMale</v>
      </c>
      <c r="B310" s="0" t="n">
        <v>2000</v>
      </c>
      <c r="C310" s="0" t="s">
        <v>231</v>
      </c>
      <c r="D310" s="0" t="s">
        <v>232</v>
      </c>
      <c r="E310" s="0" t="s">
        <v>235</v>
      </c>
      <c r="F310" s="0" t="n">
        <v>388</v>
      </c>
      <c r="G310" s="0" t="n">
        <v>16.6</v>
      </c>
      <c r="H310" s="0" t="s">
        <v>169</v>
      </c>
    </row>
    <row r="311" customFormat="false" ht="12.75" hidden="false" customHeight="false" outlineLevel="0" collapsed="false">
      <c r="A311" s="0" t="str">
        <f aca="false">H311&amp;C311&amp;B311&amp;D311&amp;E311</f>
        <v>C71regs2000AllEthMale</v>
      </c>
      <c r="B311" s="0" t="n">
        <v>2000</v>
      </c>
      <c r="C311" s="0" t="s">
        <v>231</v>
      </c>
      <c r="D311" s="0" t="s">
        <v>232</v>
      </c>
      <c r="E311" s="0" t="s">
        <v>235</v>
      </c>
      <c r="F311" s="0" t="n">
        <v>158</v>
      </c>
      <c r="G311" s="0" t="n">
        <v>7.5</v>
      </c>
      <c r="H311" s="0" t="s">
        <v>174</v>
      </c>
    </row>
    <row r="312" customFormat="false" ht="12.75" hidden="false" customHeight="false" outlineLevel="0" collapsed="false">
      <c r="A312" s="0" t="str">
        <f aca="false">H312&amp;C312&amp;B312&amp;D312&amp;E312</f>
        <v>C73regs2000AllEthMale</v>
      </c>
      <c r="B312" s="0" t="n">
        <v>2000</v>
      </c>
      <c r="C312" s="0" t="s">
        <v>231</v>
      </c>
      <c r="D312" s="0" t="s">
        <v>232</v>
      </c>
      <c r="E312" s="0" t="s">
        <v>235</v>
      </c>
      <c r="F312" s="0" t="n">
        <v>46</v>
      </c>
      <c r="G312" s="0" t="n">
        <v>2.2</v>
      </c>
      <c r="H312" s="0" t="s">
        <v>177</v>
      </c>
    </row>
    <row r="313" customFormat="false" ht="12.75" hidden="false" customHeight="false" outlineLevel="0" collapsed="false">
      <c r="A313" s="0" t="str">
        <f aca="false">H313&amp;C313&amp;B313&amp;D313&amp;E313</f>
        <v>C81regs2000AllEthMale</v>
      </c>
      <c r="B313" s="0" t="n">
        <v>2000</v>
      </c>
      <c r="C313" s="0" t="s">
        <v>231</v>
      </c>
      <c r="D313" s="0" t="s">
        <v>232</v>
      </c>
      <c r="E313" s="0" t="s">
        <v>235</v>
      </c>
      <c r="F313" s="0" t="n">
        <v>41</v>
      </c>
      <c r="G313" s="0" t="n">
        <v>2.2</v>
      </c>
      <c r="H313" s="0" t="s">
        <v>180</v>
      </c>
    </row>
    <row r="314" customFormat="false" ht="12.75" hidden="false" customHeight="false" outlineLevel="0" collapsed="false">
      <c r="A314" s="0" t="str">
        <f aca="false">H314&amp;C314&amp;B314&amp;D314&amp;E314</f>
        <v>C82-C86, C96regs2000AllEthMale</v>
      </c>
      <c r="B314" s="0" t="n">
        <v>2000</v>
      </c>
      <c r="C314" s="0" t="s">
        <v>231</v>
      </c>
      <c r="D314" s="0" t="s">
        <v>232</v>
      </c>
      <c r="E314" s="0" t="s">
        <v>235</v>
      </c>
      <c r="F314" s="0" t="n">
        <v>293</v>
      </c>
      <c r="G314" s="0" t="n">
        <v>13.1</v>
      </c>
      <c r="H314" s="0" t="s">
        <v>218</v>
      </c>
    </row>
    <row r="315" customFormat="false" ht="12.75" hidden="false" customHeight="false" outlineLevel="0" collapsed="false">
      <c r="A315" s="0" t="str">
        <f aca="false">H315&amp;C315&amp;B315&amp;D315&amp;E315</f>
        <v>C90regs2000AllEthMale</v>
      </c>
      <c r="B315" s="0" t="n">
        <v>2000</v>
      </c>
      <c r="C315" s="0" t="s">
        <v>231</v>
      </c>
      <c r="D315" s="0" t="s">
        <v>232</v>
      </c>
      <c r="E315" s="0" t="s">
        <v>235</v>
      </c>
      <c r="F315" s="0" t="n">
        <v>133</v>
      </c>
      <c r="G315" s="0" t="n">
        <v>5.8</v>
      </c>
      <c r="H315" s="0" t="s">
        <v>188</v>
      </c>
    </row>
    <row r="316" customFormat="false" ht="12.75" hidden="false" customHeight="false" outlineLevel="0" collapsed="false">
      <c r="A316" s="0" t="str">
        <f aca="false">H316&amp;C316&amp;B316&amp;D316&amp;E316</f>
        <v>C91-C95regs2000AllEthMale</v>
      </c>
      <c r="B316" s="0" t="n">
        <v>2000</v>
      </c>
      <c r="C316" s="0" t="s">
        <v>231</v>
      </c>
      <c r="D316" s="0" t="s">
        <v>232</v>
      </c>
      <c r="E316" s="0" t="s">
        <v>235</v>
      </c>
      <c r="F316" s="0" t="n">
        <v>369</v>
      </c>
      <c r="G316" s="0" t="n">
        <v>16.9</v>
      </c>
      <c r="H316" s="0" t="s">
        <v>219</v>
      </c>
    </row>
    <row r="317" customFormat="false" ht="12.75" hidden="false" customHeight="false" outlineLevel="0" collapsed="false">
      <c r="A317" s="0" t="str">
        <f aca="false">H317&amp;C317&amp;B317&amp;D317&amp;E317</f>
        <v>C00-C14regs2001AllEthAllSex</v>
      </c>
      <c r="B317" s="0" t="n">
        <v>2001</v>
      </c>
      <c r="C317" s="0" t="s">
        <v>231</v>
      </c>
      <c r="D317" s="0" t="s">
        <v>232</v>
      </c>
      <c r="E317" s="0" t="s">
        <v>233</v>
      </c>
      <c r="F317" s="0" t="n">
        <v>279</v>
      </c>
      <c r="G317" s="0" t="n">
        <v>5.8</v>
      </c>
      <c r="H317" s="0" t="s">
        <v>214</v>
      </c>
    </row>
    <row r="318" customFormat="false" ht="12.75" hidden="false" customHeight="false" outlineLevel="0" collapsed="false">
      <c r="A318" s="0" t="str">
        <f aca="false">H318&amp;C318&amp;B318&amp;D318&amp;E318</f>
        <v>C15regs2001AllEthAllSex</v>
      </c>
      <c r="B318" s="0" t="n">
        <v>2001</v>
      </c>
      <c r="C318" s="0" t="s">
        <v>231</v>
      </c>
      <c r="D318" s="0" t="s">
        <v>232</v>
      </c>
      <c r="E318" s="0" t="s">
        <v>233</v>
      </c>
      <c r="F318" s="0" t="n">
        <v>224</v>
      </c>
      <c r="G318" s="0" t="n">
        <v>4.1</v>
      </c>
      <c r="H318" s="0" t="s">
        <v>119</v>
      </c>
    </row>
    <row r="319" customFormat="false" ht="12.75" hidden="false" customHeight="false" outlineLevel="0" collapsed="false">
      <c r="A319" s="0" t="str">
        <f aca="false">H319&amp;C319&amp;B319&amp;D319&amp;E319</f>
        <v>C16regs2001AllEthAllSex</v>
      </c>
      <c r="B319" s="0" t="n">
        <v>2001</v>
      </c>
      <c r="C319" s="0" t="s">
        <v>231</v>
      </c>
      <c r="D319" s="0" t="s">
        <v>232</v>
      </c>
      <c r="E319" s="0" t="s">
        <v>233</v>
      </c>
      <c r="F319" s="0" t="n">
        <v>386</v>
      </c>
      <c r="G319" s="0" t="n">
        <v>7.2</v>
      </c>
      <c r="H319" s="0" t="s">
        <v>122</v>
      </c>
    </row>
    <row r="320" customFormat="false" ht="12.75" hidden="false" customHeight="false" outlineLevel="0" collapsed="false">
      <c r="A320" s="0" t="str">
        <f aca="false">H320&amp;C320&amp;B320&amp;D320&amp;E320</f>
        <v>C18-C21regs2001AllEthAllSex</v>
      </c>
      <c r="B320" s="0" t="n">
        <v>2001</v>
      </c>
      <c r="C320" s="0" t="s">
        <v>231</v>
      </c>
      <c r="D320" s="0" t="s">
        <v>232</v>
      </c>
      <c r="E320" s="0" t="s">
        <v>233</v>
      </c>
      <c r="F320" s="0" t="n">
        <v>2653</v>
      </c>
      <c r="G320" s="0" t="n">
        <v>50.4</v>
      </c>
      <c r="H320" s="0" t="s">
        <v>215</v>
      </c>
    </row>
    <row r="321" customFormat="false" ht="12.75" hidden="false" customHeight="false" outlineLevel="0" collapsed="false">
      <c r="A321" s="0" t="str">
        <f aca="false">H321&amp;C321&amp;B321&amp;D321&amp;E321</f>
        <v>C22regs2001AllEthAllSex</v>
      </c>
      <c r="B321" s="0" t="n">
        <v>2001</v>
      </c>
      <c r="C321" s="0" t="s">
        <v>231</v>
      </c>
      <c r="D321" s="0" t="s">
        <v>232</v>
      </c>
      <c r="E321" s="0" t="s">
        <v>233</v>
      </c>
      <c r="F321" s="0" t="n">
        <v>151</v>
      </c>
      <c r="G321" s="0" t="n">
        <v>3.1</v>
      </c>
      <c r="H321" s="0" t="s">
        <v>129</v>
      </c>
    </row>
    <row r="322" customFormat="false" ht="12.75" hidden="false" customHeight="false" outlineLevel="0" collapsed="false">
      <c r="A322" s="0" t="str">
        <f aca="false">H322&amp;C322&amp;B322&amp;D322&amp;E322</f>
        <v>C25regs2001AllEthAllSex</v>
      </c>
      <c r="B322" s="0" t="n">
        <v>2001</v>
      </c>
      <c r="C322" s="0" t="s">
        <v>231</v>
      </c>
      <c r="D322" s="0" t="s">
        <v>232</v>
      </c>
      <c r="E322" s="0" t="s">
        <v>233</v>
      </c>
      <c r="F322" s="0" t="n">
        <v>312</v>
      </c>
      <c r="G322" s="0" t="n">
        <v>5.8</v>
      </c>
      <c r="H322" s="0" t="s">
        <v>134</v>
      </c>
    </row>
    <row r="323" customFormat="false" ht="12.75" hidden="false" customHeight="false" outlineLevel="0" collapsed="false">
      <c r="A323" s="0" t="str">
        <f aca="false">H323&amp;C323&amp;B323&amp;D323&amp;E323</f>
        <v>C33-C34regs2001AllEthAllSex</v>
      </c>
      <c r="B323" s="0" t="n">
        <v>2001</v>
      </c>
      <c r="C323" s="0" t="s">
        <v>231</v>
      </c>
      <c r="D323" s="0" t="s">
        <v>232</v>
      </c>
      <c r="E323" s="0" t="s">
        <v>233</v>
      </c>
      <c r="F323" s="0" t="n">
        <v>1532</v>
      </c>
      <c r="G323" s="0" t="n">
        <v>29.5</v>
      </c>
      <c r="H323" s="0" t="s">
        <v>216</v>
      </c>
    </row>
    <row r="324" customFormat="false" ht="12.75" hidden="false" customHeight="false" outlineLevel="0" collapsed="false">
      <c r="A324" s="0" t="str">
        <f aca="false">H324&amp;C324&amp;B324&amp;D324&amp;E324</f>
        <v>C43regs2001AllEthAllSex</v>
      </c>
      <c r="B324" s="0" t="n">
        <v>2001</v>
      </c>
      <c r="C324" s="0" t="s">
        <v>231</v>
      </c>
      <c r="D324" s="0" t="s">
        <v>232</v>
      </c>
      <c r="E324" s="0" t="s">
        <v>233</v>
      </c>
      <c r="F324" s="0" t="n">
        <v>1752</v>
      </c>
      <c r="G324" s="0" t="n">
        <v>37</v>
      </c>
      <c r="H324" s="0" t="s">
        <v>141</v>
      </c>
    </row>
    <row r="325" customFormat="false" ht="12.75" hidden="false" customHeight="false" outlineLevel="0" collapsed="false">
      <c r="A325" s="0" t="str">
        <f aca="false">H325&amp;C325&amp;B325&amp;D325&amp;E325</f>
        <v>C50regs2001AllEthAllSex</v>
      </c>
      <c r="B325" s="0" t="n">
        <v>2001</v>
      </c>
      <c r="C325" s="0" t="s">
        <v>231</v>
      </c>
      <c r="D325" s="0" t="s">
        <v>232</v>
      </c>
      <c r="E325" s="0" t="s">
        <v>233</v>
      </c>
      <c r="F325" s="0" t="n">
        <v>2334</v>
      </c>
      <c r="G325" s="0" t="n">
        <v>49.3</v>
      </c>
      <c r="H325" s="0" t="s">
        <v>220</v>
      </c>
    </row>
    <row r="326" customFormat="false" ht="12.75" hidden="false" customHeight="false" outlineLevel="0" collapsed="false">
      <c r="A326" s="0" t="str">
        <f aca="false">H326&amp;C326&amp;B326&amp;D326&amp;E326</f>
        <v>C51regs2001AllEthAllSex</v>
      </c>
      <c r="B326" s="0" t="n">
        <v>2001</v>
      </c>
      <c r="C326" s="0" t="s">
        <v>231</v>
      </c>
      <c r="D326" s="0" t="s">
        <v>232</v>
      </c>
      <c r="E326" s="0" t="s">
        <v>233</v>
      </c>
      <c r="F326" s="0" t="n">
        <v>40</v>
      </c>
      <c r="G326" s="0" t="n">
        <v>0.7</v>
      </c>
      <c r="H326" s="0" t="s">
        <v>155</v>
      </c>
    </row>
    <row r="327" customFormat="false" ht="12.75" hidden="false" customHeight="false" outlineLevel="0" collapsed="false">
      <c r="A327" s="0" t="str">
        <f aca="false">H327&amp;C327&amp;B327&amp;D327&amp;E327</f>
        <v>C53regs2001AllEthAllSex</v>
      </c>
      <c r="B327" s="0" t="n">
        <v>2001</v>
      </c>
      <c r="C327" s="0" t="s">
        <v>231</v>
      </c>
      <c r="D327" s="0" t="s">
        <v>232</v>
      </c>
      <c r="E327" s="0" t="s">
        <v>233</v>
      </c>
      <c r="F327" s="0" t="n">
        <v>191</v>
      </c>
      <c r="G327" s="0" t="n">
        <v>4.5</v>
      </c>
      <c r="H327" s="0" t="s">
        <v>151</v>
      </c>
    </row>
    <row r="328" customFormat="false" ht="12.75" hidden="false" customHeight="false" outlineLevel="0" collapsed="false">
      <c r="A328" s="0" t="str">
        <f aca="false">H328&amp;C328&amp;B328&amp;D328&amp;E328</f>
        <v>C54-C55regs2001AllEthAllSex</v>
      </c>
      <c r="B328" s="0" t="n">
        <v>2001</v>
      </c>
      <c r="C328" s="0" t="s">
        <v>231</v>
      </c>
      <c r="D328" s="0" t="s">
        <v>232</v>
      </c>
      <c r="E328" s="0" t="s">
        <v>233</v>
      </c>
      <c r="F328" s="0" t="n">
        <v>313</v>
      </c>
      <c r="G328" s="0" t="n">
        <v>6.5</v>
      </c>
      <c r="H328" s="0" t="s">
        <v>221</v>
      </c>
    </row>
    <row r="329" customFormat="false" ht="12.75" hidden="false" customHeight="false" outlineLevel="0" collapsed="false">
      <c r="A329" s="0" t="str">
        <f aca="false">H329&amp;C329&amp;B329&amp;D329&amp;E329</f>
        <v>C56-C57regs2001AllEthAllSex</v>
      </c>
      <c r="B329" s="0" t="n">
        <v>2001</v>
      </c>
      <c r="C329" s="0" t="s">
        <v>231</v>
      </c>
      <c r="D329" s="0" t="s">
        <v>232</v>
      </c>
      <c r="E329" s="0" t="s">
        <v>233</v>
      </c>
      <c r="F329" s="0" t="n">
        <v>321</v>
      </c>
      <c r="G329" s="0" t="n">
        <v>6.8</v>
      </c>
      <c r="H329" s="0" t="s">
        <v>222</v>
      </c>
    </row>
    <row r="330" customFormat="false" ht="12.75" hidden="false" customHeight="false" outlineLevel="0" collapsed="false">
      <c r="A330" s="0" t="str">
        <f aca="false">H330&amp;C330&amp;B330&amp;D330&amp;E330</f>
        <v>C61regs2001AllEthAllSex</v>
      </c>
      <c r="B330" s="0" t="n">
        <v>2001</v>
      </c>
      <c r="C330" s="0" t="s">
        <v>231</v>
      </c>
      <c r="D330" s="0" t="s">
        <v>232</v>
      </c>
      <c r="E330" s="0" t="s">
        <v>233</v>
      </c>
      <c r="F330" s="0" t="n">
        <v>3080</v>
      </c>
      <c r="G330" s="0" t="n">
        <v>59.8</v>
      </c>
      <c r="H330" s="0" t="s">
        <v>161</v>
      </c>
    </row>
    <row r="331" customFormat="false" ht="12.75" hidden="false" customHeight="false" outlineLevel="0" collapsed="false">
      <c r="A331" s="0" t="str">
        <f aca="false">H331&amp;C331&amp;B331&amp;D331&amp;E331</f>
        <v>C62regs2001AllEthAllSex</v>
      </c>
      <c r="B331" s="0" t="n">
        <v>2001</v>
      </c>
      <c r="C331" s="0" t="s">
        <v>231</v>
      </c>
      <c r="D331" s="0" t="s">
        <v>232</v>
      </c>
      <c r="E331" s="0" t="s">
        <v>233</v>
      </c>
      <c r="F331" s="0" t="n">
        <v>132</v>
      </c>
      <c r="G331" s="0" t="n">
        <v>3.4</v>
      </c>
      <c r="H331" s="0" t="s">
        <v>165</v>
      </c>
    </row>
    <row r="332" customFormat="false" ht="12.75" hidden="false" customHeight="false" outlineLevel="0" collapsed="false">
      <c r="A332" s="0" t="str">
        <f aca="false">H332&amp;C332&amp;B332&amp;D332&amp;E332</f>
        <v>C64-C66, C68regs2001AllEthAllSex</v>
      </c>
      <c r="B332" s="0" t="n">
        <v>2001</v>
      </c>
      <c r="C332" s="0" t="s">
        <v>231</v>
      </c>
      <c r="D332" s="0" t="s">
        <v>232</v>
      </c>
      <c r="E332" s="0" t="s">
        <v>233</v>
      </c>
      <c r="F332" s="0" t="n">
        <v>392</v>
      </c>
      <c r="G332" s="0" t="n">
        <v>7.9</v>
      </c>
      <c r="H332" s="0" t="s">
        <v>217</v>
      </c>
    </row>
    <row r="333" customFormat="false" ht="12.75" hidden="false" customHeight="false" outlineLevel="0" collapsed="false">
      <c r="A333" s="0" t="str">
        <f aca="false">H333&amp;C333&amp;B333&amp;D333&amp;E333</f>
        <v>C67regs2001AllEthAllSex</v>
      </c>
      <c r="B333" s="0" t="n">
        <v>2001</v>
      </c>
      <c r="C333" s="0" t="s">
        <v>231</v>
      </c>
      <c r="D333" s="0" t="s">
        <v>232</v>
      </c>
      <c r="E333" s="0" t="s">
        <v>233</v>
      </c>
      <c r="F333" s="0" t="n">
        <v>575</v>
      </c>
      <c r="G333" s="0" t="n">
        <v>10.5</v>
      </c>
      <c r="H333" s="0" t="s">
        <v>169</v>
      </c>
    </row>
    <row r="334" customFormat="false" ht="12.75" hidden="false" customHeight="false" outlineLevel="0" collapsed="false">
      <c r="A334" s="0" t="str">
        <f aca="false">H334&amp;C334&amp;B334&amp;D334&amp;E334</f>
        <v>C71regs2001AllEthAllSex</v>
      </c>
      <c r="B334" s="0" t="n">
        <v>2001</v>
      </c>
      <c r="C334" s="0" t="s">
        <v>231</v>
      </c>
      <c r="D334" s="0" t="s">
        <v>232</v>
      </c>
      <c r="E334" s="0" t="s">
        <v>233</v>
      </c>
      <c r="F334" s="0" t="n">
        <v>257</v>
      </c>
      <c r="G334" s="0" t="n">
        <v>5.8</v>
      </c>
      <c r="H334" s="0" t="s">
        <v>174</v>
      </c>
    </row>
    <row r="335" customFormat="false" ht="12.75" hidden="false" customHeight="false" outlineLevel="0" collapsed="false">
      <c r="A335" s="0" t="str">
        <f aca="false">H335&amp;C335&amp;B335&amp;D335&amp;E335</f>
        <v>C73regs2001AllEthAllSex</v>
      </c>
      <c r="B335" s="0" t="n">
        <v>2001</v>
      </c>
      <c r="C335" s="0" t="s">
        <v>231</v>
      </c>
      <c r="D335" s="0" t="s">
        <v>232</v>
      </c>
      <c r="E335" s="0" t="s">
        <v>233</v>
      </c>
      <c r="F335" s="0" t="n">
        <v>142</v>
      </c>
      <c r="G335" s="0" t="n">
        <v>3.2</v>
      </c>
      <c r="H335" s="0" t="s">
        <v>177</v>
      </c>
    </row>
    <row r="336" customFormat="false" ht="12.75" hidden="false" customHeight="false" outlineLevel="0" collapsed="false">
      <c r="A336" s="0" t="str">
        <f aca="false">H336&amp;C336&amp;B336&amp;D336&amp;E336</f>
        <v>C81regs2001AllEthAllSex</v>
      </c>
      <c r="B336" s="0" t="n">
        <v>2001</v>
      </c>
      <c r="C336" s="0" t="s">
        <v>231</v>
      </c>
      <c r="D336" s="0" t="s">
        <v>232</v>
      </c>
      <c r="E336" s="0" t="s">
        <v>233</v>
      </c>
      <c r="F336" s="0" t="n">
        <v>86</v>
      </c>
      <c r="G336" s="0" t="n">
        <v>2.2</v>
      </c>
      <c r="H336" s="0" t="s">
        <v>180</v>
      </c>
    </row>
    <row r="337" customFormat="false" ht="12.75" hidden="false" customHeight="false" outlineLevel="0" collapsed="false">
      <c r="A337" s="0" t="str">
        <f aca="false">H337&amp;C337&amp;B337&amp;D337&amp;E337</f>
        <v>C82-C86, C96regs2001AllEthAllSex</v>
      </c>
      <c r="B337" s="0" t="n">
        <v>2001</v>
      </c>
      <c r="C337" s="0" t="s">
        <v>231</v>
      </c>
      <c r="D337" s="0" t="s">
        <v>232</v>
      </c>
      <c r="E337" s="0" t="s">
        <v>233</v>
      </c>
      <c r="F337" s="0" t="n">
        <v>626</v>
      </c>
      <c r="G337" s="0" t="n">
        <v>12.4</v>
      </c>
      <c r="H337" s="0" t="s">
        <v>218</v>
      </c>
    </row>
    <row r="338" customFormat="false" ht="12.75" hidden="false" customHeight="false" outlineLevel="0" collapsed="false">
      <c r="A338" s="0" t="str">
        <f aca="false">H338&amp;C338&amp;B338&amp;D338&amp;E338</f>
        <v>C90regs2001AllEthAllSex</v>
      </c>
      <c r="B338" s="0" t="n">
        <v>2001</v>
      </c>
      <c r="C338" s="0" t="s">
        <v>231</v>
      </c>
      <c r="D338" s="0" t="s">
        <v>232</v>
      </c>
      <c r="E338" s="0" t="s">
        <v>233</v>
      </c>
      <c r="F338" s="0" t="n">
        <v>255</v>
      </c>
      <c r="G338" s="0" t="n">
        <v>4.8</v>
      </c>
      <c r="H338" s="0" t="s">
        <v>188</v>
      </c>
    </row>
    <row r="339" customFormat="false" ht="12.75" hidden="false" customHeight="false" outlineLevel="0" collapsed="false">
      <c r="A339" s="0" t="str">
        <f aca="false">H339&amp;C339&amp;B339&amp;D339&amp;E339</f>
        <v>C91-C95regs2001AllEthAllSex</v>
      </c>
      <c r="B339" s="0" t="n">
        <v>2001</v>
      </c>
      <c r="C339" s="0" t="s">
        <v>231</v>
      </c>
      <c r="D339" s="0" t="s">
        <v>232</v>
      </c>
      <c r="E339" s="0" t="s">
        <v>233</v>
      </c>
      <c r="F339" s="0" t="n">
        <v>643</v>
      </c>
      <c r="G339" s="0" t="n">
        <v>13.2</v>
      </c>
      <c r="H339" s="0" t="s">
        <v>219</v>
      </c>
    </row>
    <row r="340" customFormat="false" ht="12.75" hidden="false" customHeight="false" outlineLevel="0" collapsed="false">
      <c r="A340" s="0" t="str">
        <f aca="false">H340&amp;C340&amp;B340&amp;D340&amp;E340</f>
        <v>C00-C14regs2001AllEthFemale</v>
      </c>
      <c r="B340" s="0" t="n">
        <v>2001</v>
      </c>
      <c r="C340" s="0" t="s">
        <v>231</v>
      </c>
      <c r="D340" s="0" t="s">
        <v>232</v>
      </c>
      <c r="E340" s="0" t="s">
        <v>234</v>
      </c>
      <c r="F340" s="0" t="n">
        <v>98</v>
      </c>
      <c r="G340" s="0" t="n">
        <v>3.7</v>
      </c>
      <c r="H340" s="0" t="s">
        <v>214</v>
      </c>
    </row>
    <row r="341" customFormat="false" ht="12.75" hidden="false" customHeight="false" outlineLevel="0" collapsed="false">
      <c r="A341" s="0" t="str">
        <f aca="false">H341&amp;C341&amp;B341&amp;D341&amp;E341</f>
        <v>C15regs2001AllEthFemale</v>
      </c>
      <c r="B341" s="0" t="n">
        <v>2001</v>
      </c>
      <c r="C341" s="0" t="s">
        <v>231</v>
      </c>
      <c r="D341" s="0" t="s">
        <v>232</v>
      </c>
      <c r="E341" s="0" t="s">
        <v>234</v>
      </c>
      <c r="F341" s="0" t="n">
        <v>76</v>
      </c>
      <c r="G341" s="0" t="n">
        <v>2.3</v>
      </c>
      <c r="H341" s="0" t="s">
        <v>119</v>
      </c>
    </row>
    <row r="342" customFormat="false" ht="12.75" hidden="false" customHeight="false" outlineLevel="0" collapsed="false">
      <c r="A342" s="0" t="str">
        <f aca="false">H342&amp;C342&amp;B342&amp;D342&amp;E342</f>
        <v>C16regs2001AllEthFemale</v>
      </c>
      <c r="B342" s="0" t="n">
        <v>2001</v>
      </c>
      <c r="C342" s="0" t="s">
        <v>231</v>
      </c>
      <c r="D342" s="0" t="s">
        <v>232</v>
      </c>
      <c r="E342" s="0" t="s">
        <v>234</v>
      </c>
      <c r="F342" s="0" t="n">
        <v>154</v>
      </c>
      <c r="G342" s="0" t="n">
        <v>5.2</v>
      </c>
      <c r="H342" s="0" t="s">
        <v>122</v>
      </c>
    </row>
    <row r="343" customFormat="false" ht="12.75" hidden="false" customHeight="false" outlineLevel="0" collapsed="false">
      <c r="A343" s="0" t="str">
        <f aca="false">H343&amp;C343&amp;B343&amp;D343&amp;E343</f>
        <v>C18-C21regs2001AllEthFemale</v>
      </c>
      <c r="B343" s="0" t="n">
        <v>2001</v>
      </c>
      <c r="C343" s="0" t="s">
        <v>231</v>
      </c>
      <c r="D343" s="0" t="s">
        <v>232</v>
      </c>
      <c r="E343" s="0" t="s">
        <v>234</v>
      </c>
      <c r="F343" s="0" t="n">
        <v>1317</v>
      </c>
      <c r="G343" s="0" t="n">
        <v>45.4</v>
      </c>
      <c r="H343" s="0" t="s">
        <v>215</v>
      </c>
    </row>
    <row r="344" customFormat="false" ht="12.75" hidden="false" customHeight="false" outlineLevel="0" collapsed="false">
      <c r="A344" s="0" t="str">
        <f aca="false">H344&amp;C344&amp;B344&amp;D344&amp;E344</f>
        <v>C22regs2001AllEthFemale</v>
      </c>
      <c r="B344" s="0" t="n">
        <v>2001</v>
      </c>
      <c r="C344" s="0" t="s">
        <v>231</v>
      </c>
      <c r="D344" s="0" t="s">
        <v>232</v>
      </c>
      <c r="E344" s="0" t="s">
        <v>234</v>
      </c>
      <c r="F344" s="0" t="n">
        <v>57</v>
      </c>
      <c r="G344" s="0" t="n">
        <v>2</v>
      </c>
      <c r="H344" s="0" t="s">
        <v>129</v>
      </c>
    </row>
    <row r="345" customFormat="false" ht="12.75" hidden="false" customHeight="false" outlineLevel="0" collapsed="false">
      <c r="A345" s="0" t="str">
        <f aca="false">H345&amp;C345&amp;B345&amp;D345&amp;E345</f>
        <v>C25regs2001AllEthFemale</v>
      </c>
      <c r="B345" s="0" t="n">
        <v>2001</v>
      </c>
      <c r="C345" s="0" t="s">
        <v>231</v>
      </c>
      <c r="D345" s="0" t="s">
        <v>232</v>
      </c>
      <c r="E345" s="0" t="s">
        <v>234</v>
      </c>
      <c r="F345" s="0" t="n">
        <v>150</v>
      </c>
      <c r="G345" s="0" t="n">
        <v>4.8</v>
      </c>
      <c r="H345" s="0" t="s">
        <v>134</v>
      </c>
    </row>
    <row r="346" customFormat="false" ht="12.75" hidden="false" customHeight="false" outlineLevel="0" collapsed="false">
      <c r="A346" s="0" t="str">
        <f aca="false">H346&amp;C346&amp;B346&amp;D346&amp;E346</f>
        <v>C33-C34regs2001AllEthFemale</v>
      </c>
      <c r="B346" s="0" t="n">
        <v>2001</v>
      </c>
      <c r="C346" s="0" t="s">
        <v>231</v>
      </c>
      <c r="D346" s="0" t="s">
        <v>232</v>
      </c>
      <c r="E346" s="0" t="s">
        <v>234</v>
      </c>
      <c r="F346" s="0" t="n">
        <v>646</v>
      </c>
      <c r="G346" s="0" t="n">
        <v>23.8</v>
      </c>
      <c r="H346" s="0" t="s">
        <v>216</v>
      </c>
    </row>
    <row r="347" customFormat="false" ht="12.75" hidden="false" customHeight="false" outlineLevel="0" collapsed="false">
      <c r="A347" s="0" t="str">
        <f aca="false">H347&amp;C347&amp;B347&amp;D347&amp;E347</f>
        <v>C43regs2001AllEthFemale</v>
      </c>
      <c r="B347" s="0" t="n">
        <v>2001</v>
      </c>
      <c r="C347" s="0" t="s">
        <v>231</v>
      </c>
      <c r="D347" s="0" t="s">
        <v>232</v>
      </c>
      <c r="E347" s="0" t="s">
        <v>234</v>
      </c>
      <c r="F347" s="0" t="n">
        <v>887</v>
      </c>
      <c r="G347" s="0" t="n">
        <v>35.9</v>
      </c>
      <c r="H347" s="0" t="s">
        <v>141</v>
      </c>
    </row>
    <row r="348" customFormat="false" ht="12.75" hidden="false" customHeight="false" outlineLevel="0" collapsed="false">
      <c r="A348" s="0" t="str">
        <f aca="false">H348&amp;C348&amp;B348&amp;D348&amp;E348</f>
        <v>C50regs2001AllEthFemale</v>
      </c>
      <c r="B348" s="0" t="n">
        <v>2001</v>
      </c>
      <c r="C348" s="0" t="s">
        <v>231</v>
      </c>
      <c r="D348" s="0" t="s">
        <v>232</v>
      </c>
      <c r="E348" s="0" t="s">
        <v>234</v>
      </c>
      <c r="F348" s="0" t="n">
        <v>2316</v>
      </c>
      <c r="G348" s="0" t="n">
        <v>94.3</v>
      </c>
      <c r="H348" s="0" t="s">
        <v>220</v>
      </c>
    </row>
    <row r="349" customFormat="false" ht="12.75" hidden="false" customHeight="false" outlineLevel="0" collapsed="false">
      <c r="A349" s="0" t="str">
        <f aca="false">H349&amp;C349&amp;B349&amp;D349&amp;E349</f>
        <v>C51regs2001AllEthFemale</v>
      </c>
      <c r="B349" s="0" t="n">
        <v>2001</v>
      </c>
      <c r="C349" s="0" t="s">
        <v>231</v>
      </c>
      <c r="D349" s="0" t="s">
        <v>232</v>
      </c>
      <c r="E349" s="0" t="s">
        <v>234</v>
      </c>
      <c r="F349" s="0" t="n">
        <v>40</v>
      </c>
      <c r="G349" s="0" t="n">
        <v>1.3</v>
      </c>
      <c r="H349" s="0" t="s">
        <v>155</v>
      </c>
    </row>
    <row r="350" customFormat="false" ht="12.75" hidden="false" customHeight="false" outlineLevel="0" collapsed="false">
      <c r="A350" s="0" t="str">
        <f aca="false">H350&amp;C350&amp;B350&amp;D350&amp;E350</f>
        <v>C53regs2001AllEthFemale</v>
      </c>
      <c r="B350" s="0" t="n">
        <v>2001</v>
      </c>
      <c r="C350" s="0" t="s">
        <v>231</v>
      </c>
      <c r="D350" s="0" t="s">
        <v>232</v>
      </c>
      <c r="E350" s="0" t="s">
        <v>234</v>
      </c>
      <c r="F350" s="0" t="n">
        <v>191</v>
      </c>
      <c r="G350" s="0" t="n">
        <v>8.6</v>
      </c>
      <c r="H350" s="0" t="s">
        <v>151</v>
      </c>
    </row>
    <row r="351" customFormat="false" ht="12.75" hidden="false" customHeight="false" outlineLevel="0" collapsed="false">
      <c r="A351" s="0" t="str">
        <f aca="false">H351&amp;C351&amp;B351&amp;D351&amp;E351</f>
        <v>C54-C55regs2001AllEthFemale</v>
      </c>
      <c r="B351" s="0" t="n">
        <v>2001</v>
      </c>
      <c r="C351" s="0" t="s">
        <v>231</v>
      </c>
      <c r="D351" s="0" t="s">
        <v>232</v>
      </c>
      <c r="E351" s="0" t="s">
        <v>234</v>
      </c>
      <c r="F351" s="0" t="n">
        <v>313</v>
      </c>
      <c r="G351" s="0" t="n">
        <v>12.5</v>
      </c>
      <c r="H351" s="0" t="s">
        <v>221</v>
      </c>
    </row>
    <row r="352" customFormat="false" ht="12.75" hidden="false" customHeight="false" outlineLevel="0" collapsed="false">
      <c r="A352" s="0" t="str">
        <f aca="false">H352&amp;C352&amp;B352&amp;D352&amp;E352</f>
        <v>C56-C57regs2001AllEthFemale</v>
      </c>
      <c r="B352" s="0" t="n">
        <v>2001</v>
      </c>
      <c r="C352" s="0" t="s">
        <v>231</v>
      </c>
      <c r="D352" s="0" t="s">
        <v>232</v>
      </c>
      <c r="E352" s="0" t="s">
        <v>234</v>
      </c>
      <c r="F352" s="0" t="n">
        <v>321</v>
      </c>
      <c r="G352" s="0" t="n">
        <v>13</v>
      </c>
      <c r="H352" s="0" t="s">
        <v>222</v>
      </c>
    </row>
    <row r="353" customFormat="false" ht="12.75" hidden="false" customHeight="false" outlineLevel="0" collapsed="false">
      <c r="A353" s="0" t="str">
        <f aca="false">H353&amp;C353&amp;B353&amp;D353&amp;E353</f>
        <v>C64-C66, C68regs2001AllEthFemale</v>
      </c>
      <c r="B353" s="0" t="n">
        <v>2001</v>
      </c>
      <c r="C353" s="0" t="s">
        <v>231</v>
      </c>
      <c r="D353" s="0" t="s">
        <v>232</v>
      </c>
      <c r="E353" s="0" t="s">
        <v>234</v>
      </c>
      <c r="F353" s="0" t="n">
        <v>145</v>
      </c>
      <c r="G353" s="0" t="n">
        <v>5.8</v>
      </c>
      <c r="H353" s="0" t="s">
        <v>217</v>
      </c>
    </row>
    <row r="354" customFormat="false" ht="12.75" hidden="false" customHeight="false" outlineLevel="0" collapsed="false">
      <c r="A354" s="0" t="str">
        <f aca="false">H354&amp;C354&amp;B354&amp;D354&amp;E354</f>
        <v>C67regs2001AllEthFemale</v>
      </c>
      <c r="B354" s="0" t="n">
        <v>2001</v>
      </c>
      <c r="C354" s="0" t="s">
        <v>231</v>
      </c>
      <c r="D354" s="0" t="s">
        <v>232</v>
      </c>
      <c r="E354" s="0" t="s">
        <v>234</v>
      </c>
      <c r="F354" s="0" t="n">
        <v>145</v>
      </c>
      <c r="G354" s="0" t="n">
        <v>4.7</v>
      </c>
      <c r="H354" s="0" t="s">
        <v>169</v>
      </c>
    </row>
    <row r="355" customFormat="false" ht="12.75" hidden="false" customHeight="false" outlineLevel="0" collapsed="false">
      <c r="A355" s="0" t="str">
        <f aca="false">H355&amp;C355&amp;B355&amp;D355&amp;E355</f>
        <v>C71regs2001AllEthFemale</v>
      </c>
      <c r="B355" s="0" t="n">
        <v>2001</v>
      </c>
      <c r="C355" s="0" t="s">
        <v>231</v>
      </c>
      <c r="D355" s="0" t="s">
        <v>232</v>
      </c>
      <c r="E355" s="0" t="s">
        <v>234</v>
      </c>
      <c r="F355" s="0" t="n">
        <v>111</v>
      </c>
      <c r="G355" s="0" t="n">
        <v>4.8</v>
      </c>
      <c r="H355" s="0" t="s">
        <v>174</v>
      </c>
    </row>
    <row r="356" customFormat="false" ht="12.75" hidden="false" customHeight="false" outlineLevel="0" collapsed="false">
      <c r="A356" s="0" t="str">
        <f aca="false">H356&amp;C356&amp;B356&amp;D356&amp;E356</f>
        <v>C73regs2001AllEthFemale</v>
      </c>
      <c r="B356" s="0" t="n">
        <v>2001</v>
      </c>
      <c r="C356" s="0" t="s">
        <v>231</v>
      </c>
      <c r="D356" s="0" t="s">
        <v>232</v>
      </c>
      <c r="E356" s="0" t="s">
        <v>234</v>
      </c>
      <c r="F356" s="0" t="n">
        <v>111</v>
      </c>
      <c r="G356" s="0" t="n">
        <v>4.9</v>
      </c>
      <c r="H356" s="0" t="s">
        <v>177</v>
      </c>
    </row>
    <row r="357" customFormat="false" ht="12.75" hidden="false" customHeight="false" outlineLevel="0" collapsed="false">
      <c r="A357" s="0" t="str">
        <f aca="false">H357&amp;C357&amp;B357&amp;D357&amp;E357</f>
        <v>C81regs2001AllEthFemale</v>
      </c>
      <c r="B357" s="0" t="n">
        <v>2001</v>
      </c>
      <c r="C357" s="0" t="s">
        <v>231</v>
      </c>
      <c r="D357" s="0" t="s">
        <v>232</v>
      </c>
      <c r="E357" s="0" t="s">
        <v>234</v>
      </c>
      <c r="F357" s="0" t="n">
        <v>49</v>
      </c>
      <c r="G357" s="0" t="n">
        <v>2.4</v>
      </c>
      <c r="H357" s="0" t="s">
        <v>180</v>
      </c>
    </row>
    <row r="358" customFormat="false" ht="12.75" hidden="false" customHeight="false" outlineLevel="0" collapsed="false">
      <c r="A358" s="0" t="str">
        <f aca="false">H358&amp;C358&amp;B358&amp;D358&amp;E358</f>
        <v>C82-C86, C96regs2001AllEthFemale</v>
      </c>
      <c r="B358" s="0" t="n">
        <v>2001</v>
      </c>
      <c r="C358" s="0" t="s">
        <v>231</v>
      </c>
      <c r="D358" s="0" t="s">
        <v>232</v>
      </c>
      <c r="E358" s="0" t="s">
        <v>234</v>
      </c>
      <c r="F358" s="0" t="n">
        <v>296</v>
      </c>
      <c r="G358" s="0" t="n">
        <v>10.8</v>
      </c>
      <c r="H358" s="0" t="s">
        <v>218</v>
      </c>
    </row>
    <row r="359" customFormat="false" ht="12.75" hidden="false" customHeight="false" outlineLevel="0" collapsed="false">
      <c r="A359" s="0" t="str">
        <f aca="false">H359&amp;C359&amp;B359&amp;D359&amp;E359</f>
        <v>C90regs2001AllEthFemale</v>
      </c>
      <c r="B359" s="0" t="n">
        <v>2001</v>
      </c>
      <c r="C359" s="0" t="s">
        <v>231</v>
      </c>
      <c r="D359" s="0" t="s">
        <v>232</v>
      </c>
      <c r="E359" s="0" t="s">
        <v>234</v>
      </c>
      <c r="F359" s="0" t="n">
        <v>109</v>
      </c>
      <c r="G359" s="0" t="n">
        <v>3.8</v>
      </c>
      <c r="H359" s="0" t="s">
        <v>188</v>
      </c>
    </row>
    <row r="360" customFormat="false" ht="12.75" hidden="false" customHeight="false" outlineLevel="0" collapsed="false">
      <c r="A360" s="0" t="str">
        <f aca="false">H360&amp;C360&amp;B360&amp;D360&amp;E360</f>
        <v>C91-C95regs2001AllEthFemale</v>
      </c>
      <c r="B360" s="0" t="n">
        <v>2001</v>
      </c>
      <c r="C360" s="0" t="s">
        <v>231</v>
      </c>
      <c r="D360" s="0" t="s">
        <v>232</v>
      </c>
      <c r="E360" s="0" t="s">
        <v>234</v>
      </c>
      <c r="F360" s="0" t="n">
        <v>272</v>
      </c>
      <c r="G360" s="0" t="n">
        <v>10.3</v>
      </c>
      <c r="H360" s="0" t="s">
        <v>219</v>
      </c>
    </row>
    <row r="361" customFormat="false" ht="12.75" hidden="false" customHeight="false" outlineLevel="0" collapsed="false">
      <c r="A361" s="0" t="str">
        <f aca="false">H361&amp;C361&amp;B361&amp;D361&amp;E361</f>
        <v>C00-C14regs2001AllEthMale</v>
      </c>
      <c r="B361" s="0" t="n">
        <v>2001</v>
      </c>
      <c r="C361" s="0" t="s">
        <v>231</v>
      </c>
      <c r="D361" s="0" t="s">
        <v>232</v>
      </c>
      <c r="E361" s="0" t="s">
        <v>235</v>
      </c>
      <c r="F361" s="0" t="n">
        <v>181</v>
      </c>
      <c r="G361" s="0" t="n">
        <v>8.1</v>
      </c>
      <c r="H361" s="0" t="s">
        <v>214</v>
      </c>
    </row>
    <row r="362" customFormat="false" ht="12.75" hidden="false" customHeight="false" outlineLevel="0" collapsed="false">
      <c r="A362" s="0" t="str">
        <f aca="false">H362&amp;C362&amp;B362&amp;D362&amp;E362</f>
        <v>C15regs2001AllEthMale</v>
      </c>
      <c r="B362" s="0" t="n">
        <v>2001</v>
      </c>
      <c r="C362" s="0" t="s">
        <v>231</v>
      </c>
      <c r="D362" s="0" t="s">
        <v>232</v>
      </c>
      <c r="E362" s="0" t="s">
        <v>235</v>
      </c>
      <c r="F362" s="0" t="n">
        <v>148</v>
      </c>
      <c r="G362" s="0" t="n">
        <v>6.2</v>
      </c>
      <c r="H362" s="0" t="s">
        <v>119</v>
      </c>
    </row>
    <row r="363" customFormat="false" ht="12.75" hidden="false" customHeight="false" outlineLevel="0" collapsed="false">
      <c r="A363" s="0" t="str">
        <f aca="false">H363&amp;C363&amp;B363&amp;D363&amp;E363</f>
        <v>C16regs2001AllEthMale</v>
      </c>
      <c r="B363" s="0" t="n">
        <v>2001</v>
      </c>
      <c r="C363" s="0" t="s">
        <v>231</v>
      </c>
      <c r="D363" s="0" t="s">
        <v>232</v>
      </c>
      <c r="E363" s="0" t="s">
        <v>235</v>
      </c>
      <c r="F363" s="0" t="n">
        <v>232</v>
      </c>
      <c r="G363" s="0" t="n">
        <v>9.7</v>
      </c>
      <c r="H363" s="0" t="s">
        <v>122</v>
      </c>
    </row>
    <row r="364" customFormat="false" ht="12.75" hidden="false" customHeight="false" outlineLevel="0" collapsed="false">
      <c r="A364" s="0" t="str">
        <f aca="false">H364&amp;C364&amp;B364&amp;D364&amp;E364</f>
        <v>C18-C21regs2001AllEthMale</v>
      </c>
      <c r="B364" s="0" t="n">
        <v>2001</v>
      </c>
      <c r="C364" s="0" t="s">
        <v>231</v>
      </c>
      <c r="D364" s="0" t="s">
        <v>232</v>
      </c>
      <c r="E364" s="0" t="s">
        <v>235</v>
      </c>
      <c r="F364" s="0" t="n">
        <v>1336</v>
      </c>
      <c r="G364" s="0" t="n">
        <v>56.5</v>
      </c>
      <c r="H364" s="0" t="s">
        <v>215</v>
      </c>
    </row>
    <row r="365" customFormat="false" ht="12.75" hidden="false" customHeight="false" outlineLevel="0" collapsed="false">
      <c r="A365" s="0" t="str">
        <f aca="false">H365&amp;C365&amp;B365&amp;D365&amp;E365</f>
        <v>C22regs2001AllEthMale</v>
      </c>
      <c r="B365" s="0" t="n">
        <v>2001</v>
      </c>
      <c r="C365" s="0" t="s">
        <v>231</v>
      </c>
      <c r="D365" s="0" t="s">
        <v>232</v>
      </c>
      <c r="E365" s="0" t="s">
        <v>235</v>
      </c>
      <c r="F365" s="0" t="n">
        <v>94</v>
      </c>
      <c r="G365" s="0" t="n">
        <v>4.2</v>
      </c>
      <c r="H365" s="0" t="s">
        <v>129</v>
      </c>
    </row>
    <row r="366" customFormat="false" ht="12.75" hidden="false" customHeight="false" outlineLevel="0" collapsed="false">
      <c r="A366" s="0" t="str">
        <f aca="false">H366&amp;C366&amp;B366&amp;D366&amp;E366</f>
        <v>C25regs2001AllEthMale</v>
      </c>
      <c r="B366" s="0" t="n">
        <v>2001</v>
      </c>
      <c r="C366" s="0" t="s">
        <v>231</v>
      </c>
      <c r="D366" s="0" t="s">
        <v>232</v>
      </c>
      <c r="E366" s="0" t="s">
        <v>235</v>
      </c>
      <c r="F366" s="0" t="n">
        <v>162</v>
      </c>
      <c r="G366" s="0" t="n">
        <v>6.9</v>
      </c>
      <c r="H366" s="0" t="s">
        <v>134</v>
      </c>
    </row>
    <row r="367" customFormat="false" ht="12.75" hidden="false" customHeight="false" outlineLevel="0" collapsed="false">
      <c r="A367" s="0" t="str">
        <f aca="false">H367&amp;C367&amp;B367&amp;D367&amp;E367</f>
        <v>C33-C34regs2001AllEthMale</v>
      </c>
      <c r="B367" s="0" t="n">
        <v>2001</v>
      </c>
      <c r="C367" s="0" t="s">
        <v>231</v>
      </c>
      <c r="D367" s="0" t="s">
        <v>232</v>
      </c>
      <c r="E367" s="0" t="s">
        <v>235</v>
      </c>
      <c r="F367" s="0" t="n">
        <v>886</v>
      </c>
      <c r="G367" s="0" t="n">
        <v>37.2</v>
      </c>
      <c r="H367" s="0" t="s">
        <v>216</v>
      </c>
    </row>
    <row r="368" customFormat="false" ht="12.75" hidden="false" customHeight="false" outlineLevel="0" collapsed="false">
      <c r="A368" s="0" t="str">
        <f aca="false">H368&amp;C368&amp;B368&amp;D368&amp;E368</f>
        <v>C43regs2001AllEthMale</v>
      </c>
      <c r="B368" s="0" t="n">
        <v>2001</v>
      </c>
      <c r="C368" s="0" t="s">
        <v>231</v>
      </c>
      <c r="D368" s="0" t="s">
        <v>232</v>
      </c>
      <c r="E368" s="0" t="s">
        <v>235</v>
      </c>
      <c r="F368" s="0" t="n">
        <v>865</v>
      </c>
      <c r="G368" s="0" t="n">
        <v>38.6</v>
      </c>
      <c r="H368" s="0" t="s">
        <v>141</v>
      </c>
    </row>
    <row r="369" customFormat="false" ht="12.75" hidden="false" customHeight="false" outlineLevel="0" collapsed="false">
      <c r="A369" s="0" t="str">
        <f aca="false">H369&amp;C369&amp;B369&amp;D369&amp;E369</f>
        <v>C50regs2001AllEthMale</v>
      </c>
      <c r="B369" s="0" t="n">
        <v>2001</v>
      </c>
      <c r="C369" s="0" t="s">
        <v>231</v>
      </c>
      <c r="D369" s="0" t="s">
        <v>232</v>
      </c>
      <c r="E369" s="0" t="s">
        <v>235</v>
      </c>
      <c r="F369" s="0" t="n">
        <v>18</v>
      </c>
      <c r="G369" s="0" t="n">
        <v>0.7</v>
      </c>
      <c r="H369" s="0" t="s">
        <v>220</v>
      </c>
    </row>
    <row r="370" customFormat="false" ht="12.75" hidden="false" customHeight="false" outlineLevel="0" collapsed="false">
      <c r="A370" s="0" t="str">
        <f aca="false">H370&amp;C370&amp;B370&amp;D370&amp;E370</f>
        <v>C61regs2001AllEthMale</v>
      </c>
      <c r="B370" s="0" t="n">
        <v>2001</v>
      </c>
      <c r="C370" s="0" t="s">
        <v>231</v>
      </c>
      <c r="D370" s="0" t="s">
        <v>232</v>
      </c>
      <c r="E370" s="0" t="s">
        <v>235</v>
      </c>
      <c r="F370" s="0" t="n">
        <v>3080</v>
      </c>
      <c r="G370" s="0" t="n">
        <v>130.3</v>
      </c>
      <c r="H370" s="0" t="s">
        <v>161</v>
      </c>
    </row>
    <row r="371" customFormat="false" ht="12.75" hidden="false" customHeight="false" outlineLevel="0" collapsed="false">
      <c r="A371" s="0" t="str">
        <f aca="false">H371&amp;C371&amp;B371&amp;D371&amp;E371</f>
        <v>C62regs2001AllEthMale</v>
      </c>
      <c r="B371" s="0" t="n">
        <v>2001</v>
      </c>
      <c r="C371" s="0" t="s">
        <v>231</v>
      </c>
      <c r="D371" s="0" t="s">
        <v>232</v>
      </c>
      <c r="E371" s="0" t="s">
        <v>235</v>
      </c>
      <c r="F371" s="0" t="n">
        <v>132</v>
      </c>
      <c r="G371" s="0" t="n">
        <v>7</v>
      </c>
      <c r="H371" s="0" t="s">
        <v>165</v>
      </c>
    </row>
    <row r="372" customFormat="false" ht="12.75" hidden="false" customHeight="false" outlineLevel="0" collapsed="false">
      <c r="A372" s="0" t="str">
        <f aca="false">H372&amp;C372&amp;B372&amp;D372&amp;E372</f>
        <v>C64-C66, C68regs2001AllEthMale</v>
      </c>
      <c r="B372" s="0" t="n">
        <v>2001</v>
      </c>
      <c r="C372" s="0" t="s">
        <v>231</v>
      </c>
      <c r="D372" s="0" t="s">
        <v>232</v>
      </c>
      <c r="E372" s="0" t="s">
        <v>235</v>
      </c>
      <c r="F372" s="0" t="n">
        <v>247</v>
      </c>
      <c r="G372" s="0" t="n">
        <v>10.7</v>
      </c>
      <c r="H372" s="0" t="s">
        <v>217</v>
      </c>
    </row>
    <row r="373" customFormat="false" ht="12.75" hidden="false" customHeight="false" outlineLevel="0" collapsed="false">
      <c r="A373" s="0" t="str">
        <f aca="false">H373&amp;C373&amp;B373&amp;D373&amp;E373</f>
        <v>C67regs2001AllEthMale</v>
      </c>
      <c r="B373" s="0" t="n">
        <v>2001</v>
      </c>
      <c r="C373" s="0" t="s">
        <v>231</v>
      </c>
      <c r="D373" s="0" t="s">
        <v>232</v>
      </c>
      <c r="E373" s="0" t="s">
        <v>235</v>
      </c>
      <c r="F373" s="0" t="n">
        <v>430</v>
      </c>
      <c r="G373" s="0" t="n">
        <v>17.9</v>
      </c>
      <c r="H373" s="0" t="s">
        <v>169</v>
      </c>
    </row>
    <row r="374" customFormat="false" ht="12.75" hidden="false" customHeight="false" outlineLevel="0" collapsed="false">
      <c r="A374" s="0" t="str">
        <f aca="false">H374&amp;C374&amp;B374&amp;D374&amp;E374</f>
        <v>C71regs2001AllEthMale</v>
      </c>
      <c r="B374" s="0" t="n">
        <v>2001</v>
      </c>
      <c r="C374" s="0" t="s">
        <v>231</v>
      </c>
      <c r="D374" s="0" t="s">
        <v>232</v>
      </c>
      <c r="E374" s="0" t="s">
        <v>235</v>
      </c>
      <c r="F374" s="0" t="n">
        <v>146</v>
      </c>
      <c r="G374" s="0" t="n">
        <v>6.8</v>
      </c>
      <c r="H374" s="0" t="s">
        <v>174</v>
      </c>
    </row>
    <row r="375" customFormat="false" ht="12.75" hidden="false" customHeight="false" outlineLevel="0" collapsed="false">
      <c r="A375" s="0" t="str">
        <f aca="false">H375&amp;C375&amp;B375&amp;D375&amp;E375</f>
        <v>C73regs2001AllEthMale</v>
      </c>
      <c r="B375" s="0" t="n">
        <v>2001</v>
      </c>
      <c r="C375" s="0" t="s">
        <v>231</v>
      </c>
      <c r="D375" s="0" t="s">
        <v>232</v>
      </c>
      <c r="E375" s="0" t="s">
        <v>235</v>
      </c>
      <c r="F375" s="0" t="n">
        <v>31</v>
      </c>
      <c r="G375" s="0" t="n">
        <v>1.5</v>
      </c>
      <c r="H375" s="0" t="s">
        <v>177</v>
      </c>
    </row>
    <row r="376" customFormat="false" ht="12.75" hidden="false" customHeight="false" outlineLevel="0" collapsed="false">
      <c r="A376" s="0" t="str">
        <f aca="false">H376&amp;C376&amp;B376&amp;D376&amp;E376</f>
        <v>C81regs2001AllEthMale</v>
      </c>
      <c r="B376" s="0" t="n">
        <v>2001</v>
      </c>
      <c r="C376" s="0" t="s">
        <v>231</v>
      </c>
      <c r="D376" s="0" t="s">
        <v>232</v>
      </c>
      <c r="E376" s="0" t="s">
        <v>235</v>
      </c>
      <c r="F376" s="0" t="n">
        <v>37</v>
      </c>
      <c r="G376" s="0" t="n">
        <v>1.9</v>
      </c>
      <c r="H376" s="0" t="s">
        <v>180</v>
      </c>
    </row>
    <row r="377" customFormat="false" ht="12.75" hidden="false" customHeight="false" outlineLevel="0" collapsed="false">
      <c r="A377" s="0" t="str">
        <f aca="false">H377&amp;C377&amp;B377&amp;D377&amp;E377</f>
        <v>C82-C86, C96regs2001AllEthMale</v>
      </c>
      <c r="B377" s="0" t="n">
        <v>2001</v>
      </c>
      <c r="C377" s="0" t="s">
        <v>231</v>
      </c>
      <c r="D377" s="0" t="s">
        <v>232</v>
      </c>
      <c r="E377" s="0" t="s">
        <v>235</v>
      </c>
      <c r="F377" s="0" t="n">
        <v>330</v>
      </c>
      <c r="G377" s="0" t="n">
        <v>14.3</v>
      </c>
      <c r="H377" s="0" t="s">
        <v>218</v>
      </c>
    </row>
    <row r="378" customFormat="false" ht="12.75" hidden="false" customHeight="false" outlineLevel="0" collapsed="false">
      <c r="A378" s="0" t="str">
        <f aca="false">H378&amp;C378&amp;B378&amp;D378&amp;E378</f>
        <v>C90regs2001AllEthMale</v>
      </c>
      <c r="B378" s="0" t="n">
        <v>2001</v>
      </c>
      <c r="C378" s="0" t="s">
        <v>231</v>
      </c>
      <c r="D378" s="0" t="s">
        <v>232</v>
      </c>
      <c r="E378" s="0" t="s">
        <v>235</v>
      </c>
      <c r="F378" s="0" t="n">
        <v>146</v>
      </c>
      <c r="G378" s="0" t="n">
        <v>6.2</v>
      </c>
      <c r="H378" s="0" t="s">
        <v>188</v>
      </c>
    </row>
    <row r="379" customFormat="false" ht="12.75" hidden="false" customHeight="false" outlineLevel="0" collapsed="false">
      <c r="A379" s="0" t="str">
        <f aca="false">H379&amp;C379&amp;B379&amp;D379&amp;E379</f>
        <v>C91-C95regs2001AllEthMale</v>
      </c>
      <c r="B379" s="0" t="n">
        <v>2001</v>
      </c>
      <c r="C379" s="0" t="s">
        <v>231</v>
      </c>
      <c r="D379" s="0" t="s">
        <v>232</v>
      </c>
      <c r="E379" s="0" t="s">
        <v>235</v>
      </c>
      <c r="F379" s="0" t="n">
        <v>371</v>
      </c>
      <c r="G379" s="0" t="n">
        <v>16.7</v>
      </c>
      <c r="H379" s="0" t="s">
        <v>219</v>
      </c>
    </row>
    <row r="380" customFormat="false" ht="12.75" hidden="false" customHeight="false" outlineLevel="0" collapsed="false">
      <c r="A380" s="0" t="str">
        <f aca="false">H380&amp;C380&amp;B380&amp;D380&amp;E380</f>
        <v>C00-C14regs2002AllEthAllSex</v>
      </c>
      <c r="B380" s="0" t="n">
        <v>2002</v>
      </c>
      <c r="C380" s="0" t="s">
        <v>231</v>
      </c>
      <c r="D380" s="0" t="s">
        <v>232</v>
      </c>
      <c r="E380" s="0" t="s">
        <v>233</v>
      </c>
      <c r="F380" s="0" t="n">
        <v>265</v>
      </c>
      <c r="G380" s="0" t="n">
        <v>5.3</v>
      </c>
      <c r="H380" s="0" t="s">
        <v>214</v>
      </c>
    </row>
    <row r="381" customFormat="false" ht="12.75" hidden="false" customHeight="false" outlineLevel="0" collapsed="false">
      <c r="A381" s="0" t="str">
        <f aca="false">H381&amp;C381&amp;B381&amp;D381&amp;E381</f>
        <v>C15regs2002AllEthAllSex</v>
      </c>
      <c r="B381" s="0" t="n">
        <v>2002</v>
      </c>
      <c r="C381" s="0" t="s">
        <v>231</v>
      </c>
      <c r="D381" s="0" t="s">
        <v>232</v>
      </c>
      <c r="E381" s="0" t="s">
        <v>233</v>
      </c>
      <c r="F381" s="0" t="n">
        <v>235</v>
      </c>
      <c r="G381" s="0" t="n">
        <v>4.3</v>
      </c>
      <c r="H381" s="0" t="s">
        <v>119</v>
      </c>
    </row>
    <row r="382" customFormat="false" ht="12.75" hidden="false" customHeight="false" outlineLevel="0" collapsed="false">
      <c r="A382" s="0" t="str">
        <f aca="false">H382&amp;C382&amp;B382&amp;D382&amp;E382</f>
        <v>C16regs2002AllEthAllSex</v>
      </c>
      <c r="B382" s="0" t="n">
        <v>2002</v>
      </c>
      <c r="C382" s="0" t="s">
        <v>231</v>
      </c>
      <c r="D382" s="0" t="s">
        <v>232</v>
      </c>
      <c r="E382" s="0" t="s">
        <v>233</v>
      </c>
      <c r="F382" s="0" t="n">
        <v>407</v>
      </c>
      <c r="G382" s="0" t="n">
        <v>7.7</v>
      </c>
      <c r="H382" s="0" t="s">
        <v>122</v>
      </c>
    </row>
    <row r="383" customFormat="false" ht="12.75" hidden="false" customHeight="false" outlineLevel="0" collapsed="false">
      <c r="A383" s="0" t="str">
        <f aca="false">H383&amp;C383&amp;B383&amp;D383&amp;E383</f>
        <v>C18-C21regs2002AllEthAllSex</v>
      </c>
      <c r="B383" s="0" t="n">
        <v>2002</v>
      </c>
      <c r="C383" s="0" t="s">
        <v>231</v>
      </c>
      <c r="D383" s="0" t="s">
        <v>232</v>
      </c>
      <c r="E383" s="0" t="s">
        <v>233</v>
      </c>
      <c r="F383" s="0" t="n">
        <v>2617</v>
      </c>
      <c r="G383" s="0" t="n">
        <v>48.8</v>
      </c>
      <c r="H383" s="0" t="s">
        <v>215</v>
      </c>
    </row>
    <row r="384" customFormat="false" ht="12.75" hidden="false" customHeight="false" outlineLevel="0" collapsed="false">
      <c r="A384" s="0" t="str">
        <f aca="false">H384&amp;C384&amp;B384&amp;D384&amp;E384</f>
        <v>C22regs2002AllEthAllSex</v>
      </c>
      <c r="B384" s="0" t="n">
        <v>2002</v>
      </c>
      <c r="C384" s="0" t="s">
        <v>231</v>
      </c>
      <c r="D384" s="0" t="s">
        <v>232</v>
      </c>
      <c r="E384" s="0" t="s">
        <v>233</v>
      </c>
      <c r="F384" s="0" t="n">
        <v>166</v>
      </c>
      <c r="G384" s="0" t="n">
        <v>3.3</v>
      </c>
      <c r="H384" s="0" t="s">
        <v>129</v>
      </c>
    </row>
    <row r="385" customFormat="false" ht="12.75" hidden="false" customHeight="false" outlineLevel="0" collapsed="false">
      <c r="A385" s="0" t="str">
        <f aca="false">H385&amp;C385&amp;B385&amp;D385&amp;E385</f>
        <v>C25regs2002AllEthAllSex</v>
      </c>
      <c r="B385" s="0" t="n">
        <v>2002</v>
      </c>
      <c r="C385" s="0" t="s">
        <v>231</v>
      </c>
      <c r="D385" s="0" t="s">
        <v>232</v>
      </c>
      <c r="E385" s="0" t="s">
        <v>233</v>
      </c>
      <c r="F385" s="0" t="n">
        <v>325</v>
      </c>
      <c r="G385" s="0" t="n">
        <v>5.9</v>
      </c>
      <c r="H385" s="0" t="s">
        <v>134</v>
      </c>
    </row>
    <row r="386" customFormat="false" ht="12.75" hidden="false" customHeight="false" outlineLevel="0" collapsed="false">
      <c r="A386" s="0" t="str">
        <f aca="false">H386&amp;C386&amp;B386&amp;D386&amp;E386</f>
        <v>C33-C34regs2002AllEthAllSex</v>
      </c>
      <c r="B386" s="0" t="n">
        <v>2002</v>
      </c>
      <c r="C386" s="0" t="s">
        <v>231</v>
      </c>
      <c r="D386" s="0" t="s">
        <v>232</v>
      </c>
      <c r="E386" s="0" t="s">
        <v>233</v>
      </c>
      <c r="F386" s="0" t="n">
        <v>1634</v>
      </c>
      <c r="G386" s="0" t="n">
        <v>30.5</v>
      </c>
      <c r="H386" s="0" t="s">
        <v>216</v>
      </c>
    </row>
    <row r="387" customFormat="false" ht="12.75" hidden="false" customHeight="false" outlineLevel="0" collapsed="false">
      <c r="A387" s="0" t="str">
        <f aca="false">H387&amp;C387&amp;B387&amp;D387&amp;E387</f>
        <v>C43regs2002AllEthAllSex</v>
      </c>
      <c r="B387" s="0" t="n">
        <v>2002</v>
      </c>
      <c r="C387" s="0" t="s">
        <v>231</v>
      </c>
      <c r="D387" s="0" t="s">
        <v>232</v>
      </c>
      <c r="E387" s="0" t="s">
        <v>233</v>
      </c>
      <c r="F387" s="0" t="n">
        <v>1832</v>
      </c>
      <c r="G387" s="0" t="n">
        <v>38.1</v>
      </c>
      <c r="H387" s="0" t="s">
        <v>141</v>
      </c>
    </row>
    <row r="388" customFormat="false" ht="12.75" hidden="false" customHeight="false" outlineLevel="0" collapsed="false">
      <c r="A388" s="0" t="str">
        <f aca="false">H388&amp;C388&amp;B388&amp;D388&amp;E388</f>
        <v>C50regs2002AllEthAllSex</v>
      </c>
      <c r="B388" s="0" t="n">
        <v>2002</v>
      </c>
      <c r="C388" s="0" t="s">
        <v>231</v>
      </c>
      <c r="D388" s="0" t="s">
        <v>232</v>
      </c>
      <c r="E388" s="0" t="s">
        <v>233</v>
      </c>
      <c r="F388" s="0" t="n">
        <v>2387</v>
      </c>
      <c r="G388" s="0" t="n">
        <v>49</v>
      </c>
      <c r="H388" s="0" t="s">
        <v>220</v>
      </c>
    </row>
    <row r="389" customFormat="false" ht="12.75" hidden="false" customHeight="false" outlineLevel="0" collapsed="false">
      <c r="A389" s="0" t="str">
        <f aca="false">H389&amp;C389&amp;B389&amp;D389&amp;E389</f>
        <v>C51regs2002AllEthAllSex</v>
      </c>
      <c r="B389" s="0" t="n">
        <v>2002</v>
      </c>
      <c r="C389" s="0" t="s">
        <v>231</v>
      </c>
      <c r="D389" s="0" t="s">
        <v>232</v>
      </c>
      <c r="E389" s="0" t="s">
        <v>233</v>
      </c>
      <c r="F389" s="0" t="n">
        <v>38</v>
      </c>
      <c r="G389" s="0" t="n">
        <v>0.7</v>
      </c>
      <c r="H389" s="0" t="s">
        <v>155</v>
      </c>
    </row>
    <row r="390" customFormat="false" ht="12.75" hidden="false" customHeight="false" outlineLevel="0" collapsed="false">
      <c r="A390" s="0" t="str">
        <f aca="false">H390&amp;C390&amp;B390&amp;D390&amp;E390</f>
        <v>C53regs2002AllEthAllSex</v>
      </c>
      <c r="B390" s="0" t="n">
        <v>2002</v>
      </c>
      <c r="C390" s="0" t="s">
        <v>231</v>
      </c>
      <c r="D390" s="0" t="s">
        <v>232</v>
      </c>
      <c r="E390" s="0" t="s">
        <v>233</v>
      </c>
      <c r="F390" s="0" t="n">
        <v>183</v>
      </c>
      <c r="G390" s="0" t="n">
        <v>4.1</v>
      </c>
      <c r="H390" s="0" t="s">
        <v>151</v>
      </c>
    </row>
    <row r="391" customFormat="false" ht="12.75" hidden="false" customHeight="false" outlineLevel="0" collapsed="false">
      <c r="A391" s="0" t="str">
        <f aca="false">H391&amp;C391&amp;B391&amp;D391&amp;E391</f>
        <v>C54-C55regs2002AllEthAllSex</v>
      </c>
      <c r="B391" s="0" t="n">
        <v>2002</v>
      </c>
      <c r="C391" s="0" t="s">
        <v>231</v>
      </c>
      <c r="D391" s="0" t="s">
        <v>232</v>
      </c>
      <c r="E391" s="0" t="s">
        <v>233</v>
      </c>
      <c r="F391" s="0" t="n">
        <v>316</v>
      </c>
      <c r="G391" s="0" t="n">
        <v>6.4</v>
      </c>
      <c r="H391" s="0" t="s">
        <v>221</v>
      </c>
    </row>
    <row r="392" customFormat="false" ht="12.75" hidden="false" customHeight="false" outlineLevel="0" collapsed="false">
      <c r="A392" s="0" t="str">
        <f aca="false">H392&amp;C392&amp;B392&amp;D392&amp;E392</f>
        <v>C56-C57regs2002AllEthAllSex</v>
      </c>
      <c r="B392" s="0" t="n">
        <v>2002</v>
      </c>
      <c r="C392" s="0" t="s">
        <v>231</v>
      </c>
      <c r="D392" s="0" t="s">
        <v>232</v>
      </c>
      <c r="E392" s="0" t="s">
        <v>233</v>
      </c>
      <c r="F392" s="0" t="n">
        <v>328</v>
      </c>
      <c r="G392" s="0" t="n">
        <v>6.7</v>
      </c>
      <c r="H392" s="0" t="s">
        <v>222</v>
      </c>
    </row>
    <row r="393" customFormat="false" ht="12.75" hidden="false" customHeight="false" outlineLevel="0" collapsed="false">
      <c r="A393" s="0" t="str">
        <f aca="false">H393&amp;C393&amp;B393&amp;D393&amp;E393</f>
        <v>C61regs2002AllEthAllSex</v>
      </c>
      <c r="B393" s="0" t="n">
        <v>2002</v>
      </c>
      <c r="C393" s="0" t="s">
        <v>231</v>
      </c>
      <c r="D393" s="0" t="s">
        <v>232</v>
      </c>
      <c r="E393" s="0" t="s">
        <v>233</v>
      </c>
      <c r="F393" s="0" t="n">
        <v>2683</v>
      </c>
      <c r="G393" s="0" t="n">
        <v>50.6</v>
      </c>
      <c r="H393" s="0" t="s">
        <v>161</v>
      </c>
    </row>
    <row r="394" customFormat="false" ht="12.75" hidden="false" customHeight="false" outlineLevel="0" collapsed="false">
      <c r="A394" s="0" t="str">
        <f aca="false">H394&amp;C394&amp;B394&amp;D394&amp;E394</f>
        <v>C62regs2002AllEthAllSex</v>
      </c>
      <c r="B394" s="0" t="n">
        <v>2002</v>
      </c>
      <c r="C394" s="0" t="s">
        <v>231</v>
      </c>
      <c r="D394" s="0" t="s">
        <v>232</v>
      </c>
      <c r="E394" s="0" t="s">
        <v>233</v>
      </c>
      <c r="F394" s="0" t="n">
        <v>167</v>
      </c>
      <c r="G394" s="0" t="n">
        <v>4.2</v>
      </c>
      <c r="H394" s="0" t="s">
        <v>165</v>
      </c>
    </row>
    <row r="395" customFormat="false" ht="12.75" hidden="false" customHeight="false" outlineLevel="0" collapsed="false">
      <c r="A395" s="0" t="str">
        <f aca="false">H395&amp;C395&amp;B395&amp;D395&amp;E395</f>
        <v>C64-C66, C68regs2002AllEthAllSex</v>
      </c>
      <c r="B395" s="0" t="n">
        <v>2002</v>
      </c>
      <c r="C395" s="0" t="s">
        <v>231</v>
      </c>
      <c r="D395" s="0" t="s">
        <v>232</v>
      </c>
      <c r="E395" s="0" t="s">
        <v>233</v>
      </c>
      <c r="F395" s="0" t="n">
        <v>384</v>
      </c>
      <c r="G395" s="0" t="n">
        <v>7.6</v>
      </c>
      <c r="H395" s="0" t="s">
        <v>217</v>
      </c>
    </row>
    <row r="396" customFormat="false" ht="12.75" hidden="false" customHeight="false" outlineLevel="0" collapsed="false">
      <c r="A396" s="0" t="str">
        <f aca="false">H396&amp;C396&amp;B396&amp;D396&amp;E396</f>
        <v>C67regs2002AllEthAllSex</v>
      </c>
      <c r="B396" s="0" t="n">
        <v>2002</v>
      </c>
      <c r="C396" s="0" t="s">
        <v>231</v>
      </c>
      <c r="D396" s="0" t="s">
        <v>232</v>
      </c>
      <c r="E396" s="0" t="s">
        <v>233</v>
      </c>
      <c r="F396" s="0" t="n">
        <v>533</v>
      </c>
      <c r="G396" s="0" t="n">
        <v>9.4</v>
      </c>
      <c r="H396" s="0" t="s">
        <v>169</v>
      </c>
    </row>
    <row r="397" customFormat="false" ht="12.75" hidden="false" customHeight="false" outlineLevel="0" collapsed="false">
      <c r="A397" s="0" t="str">
        <f aca="false">H397&amp;C397&amp;B397&amp;D397&amp;E397</f>
        <v>C71regs2002AllEthAllSex</v>
      </c>
      <c r="B397" s="0" t="n">
        <v>2002</v>
      </c>
      <c r="C397" s="0" t="s">
        <v>231</v>
      </c>
      <c r="D397" s="0" t="s">
        <v>232</v>
      </c>
      <c r="E397" s="0" t="s">
        <v>233</v>
      </c>
      <c r="F397" s="0" t="n">
        <v>279</v>
      </c>
      <c r="G397" s="0" t="n">
        <v>6</v>
      </c>
      <c r="H397" s="0" t="s">
        <v>174</v>
      </c>
    </row>
    <row r="398" customFormat="false" ht="12.75" hidden="false" customHeight="false" outlineLevel="0" collapsed="false">
      <c r="A398" s="0" t="str">
        <f aca="false">H398&amp;C398&amp;B398&amp;D398&amp;E398</f>
        <v>C73regs2002AllEthAllSex</v>
      </c>
      <c r="B398" s="0" t="n">
        <v>2002</v>
      </c>
      <c r="C398" s="0" t="s">
        <v>231</v>
      </c>
      <c r="D398" s="0" t="s">
        <v>232</v>
      </c>
      <c r="E398" s="0" t="s">
        <v>233</v>
      </c>
      <c r="F398" s="0" t="n">
        <v>153</v>
      </c>
      <c r="G398" s="0" t="n">
        <v>3.4</v>
      </c>
      <c r="H398" s="0" t="s">
        <v>177</v>
      </c>
    </row>
    <row r="399" customFormat="false" ht="12.75" hidden="false" customHeight="false" outlineLevel="0" collapsed="false">
      <c r="A399" s="0" t="str">
        <f aca="false">H399&amp;C399&amp;B399&amp;D399&amp;E399</f>
        <v>C81regs2002AllEthAllSex</v>
      </c>
      <c r="B399" s="0" t="n">
        <v>2002</v>
      </c>
      <c r="C399" s="0" t="s">
        <v>231</v>
      </c>
      <c r="D399" s="0" t="s">
        <v>232</v>
      </c>
      <c r="E399" s="0" t="s">
        <v>233</v>
      </c>
      <c r="F399" s="0" t="n">
        <v>88</v>
      </c>
      <c r="G399" s="0" t="n">
        <v>2.1</v>
      </c>
      <c r="H399" s="0" t="s">
        <v>180</v>
      </c>
    </row>
    <row r="400" customFormat="false" ht="12.75" hidden="false" customHeight="false" outlineLevel="0" collapsed="false">
      <c r="A400" s="0" t="str">
        <f aca="false">H400&amp;C400&amp;B400&amp;D400&amp;E400</f>
        <v>C82-C86, C96regs2002AllEthAllSex</v>
      </c>
      <c r="B400" s="0" t="n">
        <v>2002</v>
      </c>
      <c r="C400" s="0" t="s">
        <v>231</v>
      </c>
      <c r="D400" s="0" t="s">
        <v>232</v>
      </c>
      <c r="E400" s="0" t="s">
        <v>233</v>
      </c>
      <c r="F400" s="0" t="n">
        <v>635</v>
      </c>
      <c r="G400" s="0" t="n">
        <v>12.4</v>
      </c>
      <c r="H400" s="0" t="s">
        <v>218</v>
      </c>
    </row>
    <row r="401" customFormat="false" ht="12.75" hidden="false" customHeight="false" outlineLevel="0" collapsed="false">
      <c r="A401" s="0" t="str">
        <f aca="false">H401&amp;C401&amp;B401&amp;D401&amp;E401</f>
        <v>C90regs2002AllEthAllSex</v>
      </c>
      <c r="B401" s="0" t="n">
        <v>2002</v>
      </c>
      <c r="C401" s="0" t="s">
        <v>231</v>
      </c>
      <c r="D401" s="0" t="s">
        <v>232</v>
      </c>
      <c r="E401" s="0" t="s">
        <v>233</v>
      </c>
      <c r="F401" s="0" t="n">
        <v>275</v>
      </c>
      <c r="G401" s="0" t="n">
        <v>5.1</v>
      </c>
      <c r="H401" s="0" t="s">
        <v>188</v>
      </c>
    </row>
    <row r="402" customFormat="false" ht="12.75" hidden="false" customHeight="false" outlineLevel="0" collapsed="false">
      <c r="A402" s="0" t="str">
        <f aca="false">H402&amp;C402&amp;B402&amp;D402&amp;E402</f>
        <v>C91-C95regs2002AllEthAllSex</v>
      </c>
      <c r="B402" s="0" t="n">
        <v>2002</v>
      </c>
      <c r="C402" s="0" t="s">
        <v>231</v>
      </c>
      <c r="D402" s="0" t="s">
        <v>232</v>
      </c>
      <c r="E402" s="0" t="s">
        <v>233</v>
      </c>
      <c r="F402" s="0" t="n">
        <v>713</v>
      </c>
      <c r="G402" s="0" t="n">
        <v>14.1</v>
      </c>
      <c r="H402" s="0" t="s">
        <v>219</v>
      </c>
    </row>
    <row r="403" customFormat="false" ht="12.75" hidden="false" customHeight="false" outlineLevel="0" collapsed="false">
      <c r="A403" s="0" t="str">
        <f aca="false">H403&amp;C403&amp;B403&amp;D403&amp;E403</f>
        <v>C00-C14regs2002AllEthFemale</v>
      </c>
      <c r="B403" s="0" t="n">
        <v>2002</v>
      </c>
      <c r="C403" s="0" t="s">
        <v>231</v>
      </c>
      <c r="D403" s="0" t="s">
        <v>232</v>
      </c>
      <c r="E403" s="0" t="s">
        <v>234</v>
      </c>
      <c r="F403" s="0" t="n">
        <v>98</v>
      </c>
      <c r="G403" s="0" t="n">
        <v>3.5</v>
      </c>
      <c r="H403" s="0" t="s">
        <v>214</v>
      </c>
    </row>
    <row r="404" customFormat="false" ht="12.75" hidden="false" customHeight="false" outlineLevel="0" collapsed="false">
      <c r="A404" s="0" t="str">
        <f aca="false">H404&amp;C404&amp;B404&amp;D404&amp;E404</f>
        <v>C15regs2002AllEthFemale</v>
      </c>
      <c r="B404" s="0" t="n">
        <v>2002</v>
      </c>
      <c r="C404" s="0" t="s">
        <v>231</v>
      </c>
      <c r="D404" s="0" t="s">
        <v>232</v>
      </c>
      <c r="E404" s="0" t="s">
        <v>234</v>
      </c>
      <c r="F404" s="0" t="n">
        <v>82</v>
      </c>
      <c r="G404" s="0" t="n">
        <v>2.6</v>
      </c>
      <c r="H404" s="0" t="s">
        <v>119</v>
      </c>
    </row>
    <row r="405" customFormat="false" ht="12.75" hidden="false" customHeight="false" outlineLevel="0" collapsed="false">
      <c r="A405" s="0" t="str">
        <f aca="false">H405&amp;C405&amp;B405&amp;D405&amp;E405</f>
        <v>C16regs2002AllEthFemale</v>
      </c>
      <c r="B405" s="0" t="n">
        <v>2002</v>
      </c>
      <c r="C405" s="0" t="s">
        <v>231</v>
      </c>
      <c r="D405" s="0" t="s">
        <v>232</v>
      </c>
      <c r="E405" s="0" t="s">
        <v>234</v>
      </c>
      <c r="F405" s="0" t="n">
        <v>144</v>
      </c>
      <c r="G405" s="0" t="n">
        <v>5</v>
      </c>
      <c r="H405" s="0" t="s">
        <v>122</v>
      </c>
    </row>
    <row r="406" customFormat="false" ht="12.75" hidden="false" customHeight="false" outlineLevel="0" collapsed="false">
      <c r="A406" s="0" t="str">
        <f aca="false">H406&amp;C406&amp;B406&amp;D406&amp;E406</f>
        <v>C18-C21regs2002AllEthFemale</v>
      </c>
      <c r="B406" s="0" t="n">
        <v>2002</v>
      </c>
      <c r="C406" s="0" t="s">
        <v>231</v>
      </c>
      <c r="D406" s="0" t="s">
        <v>232</v>
      </c>
      <c r="E406" s="0" t="s">
        <v>234</v>
      </c>
      <c r="F406" s="0" t="n">
        <v>1272</v>
      </c>
      <c r="G406" s="0" t="n">
        <v>42.7</v>
      </c>
      <c r="H406" s="0" t="s">
        <v>215</v>
      </c>
    </row>
    <row r="407" customFormat="false" ht="12.75" hidden="false" customHeight="false" outlineLevel="0" collapsed="false">
      <c r="A407" s="0" t="str">
        <f aca="false">H407&amp;C407&amp;B407&amp;D407&amp;E407</f>
        <v>C22regs2002AllEthFemale</v>
      </c>
      <c r="B407" s="0" t="n">
        <v>2002</v>
      </c>
      <c r="C407" s="0" t="s">
        <v>231</v>
      </c>
      <c r="D407" s="0" t="s">
        <v>232</v>
      </c>
      <c r="E407" s="0" t="s">
        <v>234</v>
      </c>
      <c r="F407" s="0" t="n">
        <v>55</v>
      </c>
      <c r="G407" s="0" t="n">
        <v>1.8</v>
      </c>
      <c r="H407" s="0" t="s">
        <v>129</v>
      </c>
    </row>
    <row r="408" customFormat="false" ht="12.75" hidden="false" customHeight="false" outlineLevel="0" collapsed="false">
      <c r="A408" s="0" t="str">
        <f aca="false">H408&amp;C408&amp;B408&amp;D408&amp;E408</f>
        <v>C25regs2002AllEthFemale</v>
      </c>
      <c r="B408" s="0" t="n">
        <v>2002</v>
      </c>
      <c r="C408" s="0" t="s">
        <v>231</v>
      </c>
      <c r="D408" s="0" t="s">
        <v>232</v>
      </c>
      <c r="E408" s="0" t="s">
        <v>234</v>
      </c>
      <c r="F408" s="0" t="n">
        <v>165</v>
      </c>
      <c r="G408" s="0" t="n">
        <v>5.1</v>
      </c>
      <c r="H408" s="0" t="s">
        <v>134</v>
      </c>
    </row>
    <row r="409" customFormat="false" ht="12.75" hidden="false" customHeight="false" outlineLevel="0" collapsed="false">
      <c r="A409" s="0" t="str">
        <f aca="false">H409&amp;C409&amp;B409&amp;D409&amp;E409</f>
        <v>C33-C34regs2002AllEthFemale</v>
      </c>
      <c r="B409" s="0" t="n">
        <v>2002</v>
      </c>
      <c r="C409" s="0" t="s">
        <v>231</v>
      </c>
      <c r="D409" s="0" t="s">
        <v>232</v>
      </c>
      <c r="E409" s="0" t="s">
        <v>234</v>
      </c>
      <c r="F409" s="0" t="n">
        <v>693</v>
      </c>
      <c r="G409" s="0" t="n">
        <v>24.5</v>
      </c>
      <c r="H409" s="0" t="s">
        <v>216</v>
      </c>
    </row>
    <row r="410" customFormat="false" ht="12.75" hidden="false" customHeight="false" outlineLevel="0" collapsed="false">
      <c r="A410" s="0" t="str">
        <f aca="false">H410&amp;C410&amp;B410&amp;D410&amp;E410</f>
        <v>C43regs2002AllEthFemale</v>
      </c>
      <c r="B410" s="0" t="n">
        <v>2002</v>
      </c>
      <c r="C410" s="0" t="s">
        <v>231</v>
      </c>
      <c r="D410" s="0" t="s">
        <v>232</v>
      </c>
      <c r="E410" s="0" t="s">
        <v>234</v>
      </c>
      <c r="F410" s="0" t="n">
        <v>901</v>
      </c>
      <c r="G410" s="0" t="n">
        <v>36.6</v>
      </c>
      <c r="H410" s="0" t="s">
        <v>141</v>
      </c>
    </row>
    <row r="411" customFormat="false" ht="12.75" hidden="false" customHeight="false" outlineLevel="0" collapsed="false">
      <c r="A411" s="0" t="str">
        <f aca="false">H411&amp;C411&amp;B411&amp;D411&amp;E411</f>
        <v>C50regs2002AllEthFemale</v>
      </c>
      <c r="B411" s="0" t="n">
        <v>2002</v>
      </c>
      <c r="C411" s="0" t="s">
        <v>231</v>
      </c>
      <c r="D411" s="0" t="s">
        <v>232</v>
      </c>
      <c r="E411" s="0" t="s">
        <v>234</v>
      </c>
      <c r="F411" s="0" t="n">
        <v>2371</v>
      </c>
      <c r="G411" s="0" t="n">
        <v>93.7</v>
      </c>
      <c r="H411" s="0" t="s">
        <v>220</v>
      </c>
    </row>
    <row r="412" customFormat="false" ht="12.75" hidden="false" customHeight="false" outlineLevel="0" collapsed="false">
      <c r="A412" s="0" t="str">
        <f aca="false">H412&amp;C412&amp;B412&amp;D412&amp;E412</f>
        <v>C51regs2002AllEthFemale</v>
      </c>
      <c r="B412" s="0" t="n">
        <v>2002</v>
      </c>
      <c r="C412" s="0" t="s">
        <v>231</v>
      </c>
      <c r="D412" s="0" t="s">
        <v>232</v>
      </c>
      <c r="E412" s="0" t="s">
        <v>234</v>
      </c>
      <c r="F412" s="0" t="n">
        <v>38</v>
      </c>
      <c r="G412" s="0" t="n">
        <v>1.3</v>
      </c>
      <c r="H412" s="0" t="s">
        <v>155</v>
      </c>
    </row>
    <row r="413" customFormat="false" ht="12.75" hidden="false" customHeight="false" outlineLevel="0" collapsed="false">
      <c r="A413" s="0" t="str">
        <f aca="false">H413&amp;C413&amp;B413&amp;D413&amp;E413</f>
        <v>C53regs2002AllEthFemale</v>
      </c>
      <c r="B413" s="0" t="n">
        <v>2002</v>
      </c>
      <c r="C413" s="0" t="s">
        <v>231</v>
      </c>
      <c r="D413" s="0" t="s">
        <v>232</v>
      </c>
      <c r="E413" s="0" t="s">
        <v>234</v>
      </c>
      <c r="F413" s="0" t="n">
        <v>183</v>
      </c>
      <c r="G413" s="0" t="n">
        <v>7.8</v>
      </c>
      <c r="H413" s="0" t="s">
        <v>151</v>
      </c>
    </row>
    <row r="414" customFormat="false" ht="12.75" hidden="false" customHeight="false" outlineLevel="0" collapsed="false">
      <c r="A414" s="0" t="str">
        <f aca="false">H414&amp;C414&amp;B414&amp;D414&amp;E414</f>
        <v>C54-C55regs2002AllEthFemale</v>
      </c>
      <c r="B414" s="0" t="n">
        <v>2002</v>
      </c>
      <c r="C414" s="0" t="s">
        <v>231</v>
      </c>
      <c r="D414" s="0" t="s">
        <v>232</v>
      </c>
      <c r="E414" s="0" t="s">
        <v>234</v>
      </c>
      <c r="F414" s="0" t="n">
        <v>316</v>
      </c>
      <c r="G414" s="0" t="n">
        <v>12.2</v>
      </c>
      <c r="H414" s="0" t="s">
        <v>221</v>
      </c>
    </row>
    <row r="415" customFormat="false" ht="12.75" hidden="false" customHeight="false" outlineLevel="0" collapsed="false">
      <c r="A415" s="0" t="str">
        <f aca="false">H415&amp;C415&amp;B415&amp;D415&amp;E415</f>
        <v>C56-C57regs2002AllEthFemale</v>
      </c>
      <c r="B415" s="0" t="n">
        <v>2002</v>
      </c>
      <c r="C415" s="0" t="s">
        <v>231</v>
      </c>
      <c r="D415" s="0" t="s">
        <v>232</v>
      </c>
      <c r="E415" s="0" t="s">
        <v>234</v>
      </c>
      <c r="F415" s="0" t="n">
        <v>328</v>
      </c>
      <c r="G415" s="0" t="n">
        <v>12.7</v>
      </c>
      <c r="H415" s="0" t="s">
        <v>222</v>
      </c>
    </row>
    <row r="416" customFormat="false" ht="12.75" hidden="false" customHeight="false" outlineLevel="0" collapsed="false">
      <c r="A416" s="0" t="str">
        <f aca="false">H416&amp;C416&amp;B416&amp;D416&amp;E416</f>
        <v>C64-C66, C68regs2002AllEthFemale</v>
      </c>
      <c r="B416" s="0" t="n">
        <v>2002</v>
      </c>
      <c r="C416" s="0" t="s">
        <v>231</v>
      </c>
      <c r="D416" s="0" t="s">
        <v>232</v>
      </c>
      <c r="E416" s="0" t="s">
        <v>234</v>
      </c>
      <c r="F416" s="0" t="n">
        <v>151</v>
      </c>
      <c r="G416" s="0" t="n">
        <v>5.6</v>
      </c>
      <c r="H416" s="0" t="s">
        <v>217</v>
      </c>
    </row>
    <row r="417" customFormat="false" ht="12.75" hidden="false" customHeight="false" outlineLevel="0" collapsed="false">
      <c r="A417" s="0" t="str">
        <f aca="false">H417&amp;C417&amp;B417&amp;D417&amp;E417</f>
        <v>C67regs2002AllEthFemale</v>
      </c>
      <c r="B417" s="0" t="n">
        <v>2002</v>
      </c>
      <c r="C417" s="0" t="s">
        <v>231</v>
      </c>
      <c r="D417" s="0" t="s">
        <v>232</v>
      </c>
      <c r="E417" s="0" t="s">
        <v>234</v>
      </c>
      <c r="F417" s="0" t="n">
        <v>148</v>
      </c>
      <c r="G417" s="0" t="n">
        <v>4.4</v>
      </c>
      <c r="H417" s="0" t="s">
        <v>169</v>
      </c>
    </row>
    <row r="418" customFormat="false" ht="12.75" hidden="false" customHeight="false" outlineLevel="0" collapsed="false">
      <c r="A418" s="0" t="str">
        <f aca="false">H418&amp;C418&amp;B418&amp;D418&amp;E418</f>
        <v>C71regs2002AllEthFemale</v>
      </c>
      <c r="B418" s="0" t="n">
        <v>2002</v>
      </c>
      <c r="C418" s="0" t="s">
        <v>231</v>
      </c>
      <c r="D418" s="0" t="s">
        <v>232</v>
      </c>
      <c r="E418" s="0" t="s">
        <v>234</v>
      </c>
      <c r="F418" s="0" t="n">
        <v>100</v>
      </c>
      <c r="G418" s="0" t="n">
        <v>4.2</v>
      </c>
      <c r="H418" s="0" t="s">
        <v>174</v>
      </c>
    </row>
    <row r="419" customFormat="false" ht="12.75" hidden="false" customHeight="false" outlineLevel="0" collapsed="false">
      <c r="A419" s="0" t="str">
        <f aca="false">H419&amp;C419&amp;B419&amp;D419&amp;E419</f>
        <v>C73regs2002AllEthFemale</v>
      </c>
      <c r="B419" s="0" t="n">
        <v>2002</v>
      </c>
      <c r="C419" s="0" t="s">
        <v>231</v>
      </c>
      <c r="D419" s="0" t="s">
        <v>232</v>
      </c>
      <c r="E419" s="0" t="s">
        <v>234</v>
      </c>
      <c r="F419" s="0" t="n">
        <v>116</v>
      </c>
      <c r="G419" s="0" t="n">
        <v>5.1</v>
      </c>
      <c r="H419" s="0" t="s">
        <v>177</v>
      </c>
    </row>
    <row r="420" customFormat="false" ht="12.75" hidden="false" customHeight="false" outlineLevel="0" collapsed="false">
      <c r="A420" s="0" t="str">
        <f aca="false">H420&amp;C420&amp;B420&amp;D420&amp;E420</f>
        <v>C81regs2002AllEthFemale</v>
      </c>
      <c r="B420" s="0" t="n">
        <v>2002</v>
      </c>
      <c r="C420" s="0" t="s">
        <v>231</v>
      </c>
      <c r="D420" s="0" t="s">
        <v>232</v>
      </c>
      <c r="E420" s="0" t="s">
        <v>234</v>
      </c>
      <c r="F420" s="0" t="n">
        <v>42</v>
      </c>
      <c r="G420" s="0" t="n">
        <v>2</v>
      </c>
      <c r="H420" s="0" t="s">
        <v>180</v>
      </c>
    </row>
    <row r="421" customFormat="false" ht="12.75" hidden="false" customHeight="false" outlineLevel="0" collapsed="false">
      <c r="A421" s="0" t="str">
        <f aca="false">H421&amp;C421&amp;B421&amp;D421&amp;E421</f>
        <v>C82-C86, C96regs2002AllEthFemale</v>
      </c>
      <c r="B421" s="0" t="n">
        <v>2002</v>
      </c>
      <c r="C421" s="0" t="s">
        <v>231</v>
      </c>
      <c r="D421" s="0" t="s">
        <v>232</v>
      </c>
      <c r="E421" s="0" t="s">
        <v>234</v>
      </c>
      <c r="F421" s="0" t="n">
        <v>340</v>
      </c>
      <c r="G421" s="0" t="n">
        <v>12.4</v>
      </c>
      <c r="H421" s="0" t="s">
        <v>218</v>
      </c>
    </row>
    <row r="422" customFormat="false" ht="12.75" hidden="false" customHeight="false" outlineLevel="0" collapsed="false">
      <c r="A422" s="0" t="str">
        <f aca="false">H422&amp;C422&amp;B422&amp;D422&amp;E422</f>
        <v>C90regs2002AllEthFemale</v>
      </c>
      <c r="B422" s="0" t="n">
        <v>2002</v>
      </c>
      <c r="C422" s="0" t="s">
        <v>231</v>
      </c>
      <c r="D422" s="0" t="s">
        <v>232</v>
      </c>
      <c r="E422" s="0" t="s">
        <v>234</v>
      </c>
      <c r="F422" s="0" t="n">
        <v>111</v>
      </c>
      <c r="G422" s="0" t="n">
        <v>3.9</v>
      </c>
      <c r="H422" s="0" t="s">
        <v>188</v>
      </c>
    </row>
    <row r="423" customFormat="false" ht="12.75" hidden="false" customHeight="false" outlineLevel="0" collapsed="false">
      <c r="A423" s="0" t="str">
        <f aca="false">H423&amp;C423&amp;B423&amp;D423&amp;E423</f>
        <v>C91-C95regs2002AllEthFemale</v>
      </c>
      <c r="B423" s="0" t="n">
        <v>2002</v>
      </c>
      <c r="C423" s="0" t="s">
        <v>231</v>
      </c>
      <c r="D423" s="0" t="s">
        <v>232</v>
      </c>
      <c r="E423" s="0" t="s">
        <v>234</v>
      </c>
      <c r="F423" s="0" t="n">
        <v>309</v>
      </c>
      <c r="G423" s="0" t="n">
        <v>11.3</v>
      </c>
      <c r="H423" s="0" t="s">
        <v>219</v>
      </c>
    </row>
    <row r="424" customFormat="false" ht="12.75" hidden="false" customHeight="false" outlineLevel="0" collapsed="false">
      <c r="A424" s="0" t="str">
        <f aca="false">H424&amp;C424&amp;B424&amp;D424&amp;E424</f>
        <v>C00-C14regs2002AllEthMale</v>
      </c>
      <c r="B424" s="0" t="n">
        <v>2002</v>
      </c>
      <c r="C424" s="0" t="s">
        <v>231</v>
      </c>
      <c r="D424" s="0" t="s">
        <v>232</v>
      </c>
      <c r="E424" s="0" t="s">
        <v>235</v>
      </c>
      <c r="F424" s="0" t="n">
        <v>167</v>
      </c>
      <c r="G424" s="0" t="n">
        <v>7.2</v>
      </c>
      <c r="H424" s="0" t="s">
        <v>214</v>
      </c>
    </row>
    <row r="425" customFormat="false" ht="12.75" hidden="false" customHeight="false" outlineLevel="0" collapsed="false">
      <c r="A425" s="0" t="str">
        <f aca="false">H425&amp;C425&amp;B425&amp;D425&amp;E425</f>
        <v>C15regs2002AllEthMale</v>
      </c>
      <c r="B425" s="0" t="n">
        <v>2002</v>
      </c>
      <c r="C425" s="0" t="s">
        <v>231</v>
      </c>
      <c r="D425" s="0" t="s">
        <v>232</v>
      </c>
      <c r="E425" s="0" t="s">
        <v>235</v>
      </c>
      <c r="F425" s="0" t="n">
        <v>153</v>
      </c>
      <c r="G425" s="0" t="n">
        <v>6.3</v>
      </c>
      <c r="H425" s="0" t="s">
        <v>119</v>
      </c>
    </row>
    <row r="426" customFormat="false" ht="12.75" hidden="false" customHeight="false" outlineLevel="0" collapsed="false">
      <c r="A426" s="0" t="str">
        <f aca="false">H426&amp;C426&amp;B426&amp;D426&amp;E426</f>
        <v>C16regs2002AllEthMale</v>
      </c>
      <c r="B426" s="0" t="n">
        <v>2002</v>
      </c>
      <c r="C426" s="0" t="s">
        <v>231</v>
      </c>
      <c r="D426" s="0" t="s">
        <v>232</v>
      </c>
      <c r="E426" s="0" t="s">
        <v>235</v>
      </c>
      <c r="F426" s="0" t="n">
        <v>263</v>
      </c>
      <c r="G426" s="0" t="n">
        <v>11</v>
      </c>
      <c r="H426" s="0" t="s">
        <v>122</v>
      </c>
    </row>
    <row r="427" customFormat="false" ht="12.75" hidden="false" customHeight="false" outlineLevel="0" collapsed="false">
      <c r="A427" s="0" t="str">
        <f aca="false">H427&amp;C427&amp;B427&amp;D427&amp;E427</f>
        <v>C18-C21regs2002AllEthMale</v>
      </c>
      <c r="B427" s="0" t="n">
        <v>2002</v>
      </c>
      <c r="C427" s="0" t="s">
        <v>231</v>
      </c>
      <c r="D427" s="0" t="s">
        <v>232</v>
      </c>
      <c r="E427" s="0" t="s">
        <v>235</v>
      </c>
      <c r="F427" s="0" t="n">
        <v>1345</v>
      </c>
      <c r="G427" s="0" t="n">
        <v>55.7</v>
      </c>
      <c r="H427" s="0" t="s">
        <v>215</v>
      </c>
    </row>
    <row r="428" customFormat="false" ht="12.75" hidden="false" customHeight="false" outlineLevel="0" collapsed="false">
      <c r="A428" s="0" t="str">
        <f aca="false">H428&amp;C428&amp;B428&amp;D428&amp;E428</f>
        <v>C22regs2002AllEthMale</v>
      </c>
      <c r="B428" s="0" t="n">
        <v>2002</v>
      </c>
      <c r="C428" s="0" t="s">
        <v>231</v>
      </c>
      <c r="D428" s="0" t="s">
        <v>232</v>
      </c>
      <c r="E428" s="0" t="s">
        <v>235</v>
      </c>
      <c r="F428" s="0" t="n">
        <v>111</v>
      </c>
      <c r="G428" s="0" t="n">
        <v>4.8</v>
      </c>
      <c r="H428" s="0" t="s">
        <v>129</v>
      </c>
    </row>
    <row r="429" customFormat="false" ht="12.75" hidden="false" customHeight="false" outlineLevel="0" collapsed="false">
      <c r="A429" s="0" t="str">
        <f aca="false">H429&amp;C429&amp;B429&amp;D429&amp;E429</f>
        <v>C25regs2002AllEthMale</v>
      </c>
      <c r="B429" s="0" t="n">
        <v>2002</v>
      </c>
      <c r="C429" s="0" t="s">
        <v>231</v>
      </c>
      <c r="D429" s="0" t="s">
        <v>232</v>
      </c>
      <c r="E429" s="0" t="s">
        <v>235</v>
      </c>
      <c r="F429" s="0" t="n">
        <v>160</v>
      </c>
      <c r="G429" s="0" t="n">
        <v>6.6</v>
      </c>
      <c r="H429" s="0" t="s">
        <v>134</v>
      </c>
    </row>
    <row r="430" customFormat="false" ht="12.75" hidden="false" customHeight="false" outlineLevel="0" collapsed="false">
      <c r="A430" s="0" t="str">
        <f aca="false">H430&amp;C430&amp;B430&amp;D430&amp;E430</f>
        <v>C33-C34regs2002AllEthMale</v>
      </c>
      <c r="B430" s="0" t="n">
        <v>2002</v>
      </c>
      <c r="C430" s="0" t="s">
        <v>231</v>
      </c>
      <c r="D430" s="0" t="s">
        <v>232</v>
      </c>
      <c r="E430" s="0" t="s">
        <v>235</v>
      </c>
      <c r="F430" s="0" t="n">
        <v>941</v>
      </c>
      <c r="G430" s="0" t="n">
        <v>38.4</v>
      </c>
      <c r="H430" s="0" t="s">
        <v>216</v>
      </c>
    </row>
    <row r="431" customFormat="false" ht="12.75" hidden="false" customHeight="false" outlineLevel="0" collapsed="false">
      <c r="A431" s="0" t="str">
        <f aca="false">H431&amp;C431&amp;B431&amp;D431&amp;E431</f>
        <v>C43regs2002AllEthMale</v>
      </c>
      <c r="B431" s="0" t="n">
        <v>2002</v>
      </c>
      <c r="C431" s="0" t="s">
        <v>231</v>
      </c>
      <c r="D431" s="0" t="s">
        <v>232</v>
      </c>
      <c r="E431" s="0" t="s">
        <v>235</v>
      </c>
      <c r="F431" s="0" t="n">
        <v>931</v>
      </c>
      <c r="G431" s="0" t="n">
        <v>40.5</v>
      </c>
      <c r="H431" s="0" t="s">
        <v>141</v>
      </c>
    </row>
    <row r="432" customFormat="false" ht="12.75" hidden="false" customHeight="false" outlineLevel="0" collapsed="false">
      <c r="A432" s="0" t="str">
        <f aca="false">H432&amp;C432&amp;B432&amp;D432&amp;E432</f>
        <v>C50regs2002AllEthMale</v>
      </c>
      <c r="B432" s="0" t="n">
        <v>2002</v>
      </c>
      <c r="C432" s="0" t="s">
        <v>231</v>
      </c>
      <c r="D432" s="0" t="s">
        <v>232</v>
      </c>
      <c r="E432" s="0" t="s">
        <v>235</v>
      </c>
      <c r="F432" s="0" t="n">
        <v>16</v>
      </c>
      <c r="G432" s="0" t="n">
        <v>0.6</v>
      </c>
      <c r="H432" s="0" t="s">
        <v>220</v>
      </c>
    </row>
    <row r="433" customFormat="false" ht="12.75" hidden="false" customHeight="false" outlineLevel="0" collapsed="false">
      <c r="A433" s="0" t="str">
        <f aca="false">H433&amp;C433&amp;B433&amp;D433&amp;E433</f>
        <v>C61regs2002AllEthMale</v>
      </c>
      <c r="B433" s="0" t="n">
        <v>2002</v>
      </c>
      <c r="C433" s="0" t="s">
        <v>231</v>
      </c>
      <c r="D433" s="0" t="s">
        <v>232</v>
      </c>
      <c r="E433" s="0" t="s">
        <v>235</v>
      </c>
      <c r="F433" s="0" t="n">
        <v>2683</v>
      </c>
      <c r="G433" s="0" t="n">
        <v>110.8</v>
      </c>
      <c r="H433" s="0" t="s">
        <v>161</v>
      </c>
    </row>
    <row r="434" customFormat="false" ht="12.75" hidden="false" customHeight="false" outlineLevel="0" collapsed="false">
      <c r="A434" s="0" t="str">
        <f aca="false">H434&amp;C434&amp;B434&amp;D434&amp;E434</f>
        <v>C62regs2002AllEthMale</v>
      </c>
      <c r="B434" s="0" t="n">
        <v>2002</v>
      </c>
      <c r="C434" s="0" t="s">
        <v>231</v>
      </c>
      <c r="D434" s="0" t="s">
        <v>232</v>
      </c>
      <c r="E434" s="0" t="s">
        <v>235</v>
      </c>
      <c r="F434" s="0" t="n">
        <v>167</v>
      </c>
      <c r="G434" s="0" t="n">
        <v>8.6</v>
      </c>
      <c r="H434" s="0" t="s">
        <v>165</v>
      </c>
    </row>
    <row r="435" customFormat="false" ht="12.75" hidden="false" customHeight="false" outlineLevel="0" collapsed="false">
      <c r="A435" s="0" t="str">
        <f aca="false">H435&amp;C435&amp;B435&amp;D435&amp;E435</f>
        <v>C64-C66, C68regs2002AllEthMale</v>
      </c>
      <c r="B435" s="0" t="n">
        <v>2002</v>
      </c>
      <c r="C435" s="0" t="s">
        <v>231</v>
      </c>
      <c r="D435" s="0" t="s">
        <v>232</v>
      </c>
      <c r="E435" s="0" t="s">
        <v>235</v>
      </c>
      <c r="F435" s="0" t="n">
        <v>233</v>
      </c>
      <c r="G435" s="0" t="n">
        <v>9.8</v>
      </c>
      <c r="H435" s="0" t="s">
        <v>217</v>
      </c>
    </row>
    <row r="436" customFormat="false" ht="12.75" hidden="false" customHeight="false" outlineLevel="0" collapsed="false">
      <c r="A436" s="0" t="str">
        <f aca="false">H436&amp;C436&amp;B436&amp;D436&amp;E436</f>
        <v>C67regs2002AllEthMale</v>
      </c>
      <c r="B436" s="0" t="n">
        <v>2002</v>
      </c>
      <c r="C436" s="0" t="s">
        <v>231</v>
      </c>
      <c r="D436" s="0" t="s">
        <v>232</v>
      </c>
      <c r="E436" s="0" t="s">
        <v>235</v>
      </c>
      <c r="F436" s="0" t="n">
        <v>385</v>
      </c>
      <c r="G436" s="0" t="n">
        <v>15.6</v>
      </c>
      <c r="H436" s="0" t="s">
        <v>169</v>
      </c>
    </row>
    <row r="437" customFormat="false" ht="12.75" hidden="false" customHeight="false" outlineLevel="0" collapsed="false">
      <c r="A437" s="0" t="str">
        <f aca="false">H437&amp;C437&amp;B437&amp;D437&amp;E437</f>
        <v>C71regs2002AllEthMale</v>
      </c>
      <c r="B437" s="0" t="n">
        <v>2002</v>
      </c>
      <c r="C437" s="0" t="s">
        <v>231</v>
      </c>
      <c r="D437" s="0" t="s">
        <v>232</v>
      </c>
      <c r="E437" s="0" t="s">
        <v>235</v>
      </c>
      <c r="F437" s="0" t="n">
        <v>179</v>
      </c>
      <c r="G437" s="0" t="n">
        <v>8</v>
      </c>
      <c r="H437" s="0" t="s">
        <v>174</v>
      </c>
    </row>
    <row r="438" customFormat="false" ht="12.75" hidden="false" customHeight="false" outlineLevel="0" collapsed="false">
      <c r="A438" s="0" t="str">
        <f aca="false">H438&amp;C438&amp;B438&amp;D438&amp;E438</f>
        <v>C73regs2002AllEthMale</v>
      </c>
      <c r="B438" s="0" t="n">
        <v>2002</v>
      </c>
      <c r="C438" s="0" t="s">
        <v>231</v>
      </c>
      <c r="D438" s="0" t="s">
        <v>232</v>
      </c>
      <c r="E438" s="0" t="s">
        <v>235</v>
      </c>
      <c r="F438" s="0" t="n">
        <v>37</v>
      </c>
      <c r="G438" s="0" t="n">
        <v>1.7</v>
      </c>
      <c r="H438" s="0" t="s">
        <v>177</v>
      </c>
    </row>
    <row r="439" customFormat="false" ht="12.75" hidden="false" customHeight="false" outlineLevel="0" collapsed="false">
      <c r="A439" s="0" t="str">
        <f aca="false">H439&amp;C439&amp;B439&amp;D439&amp;E439</f>
        <v>C81regs2002AllEthMale</v>
      </c>
      <c r="B439" s="0" t="n">
        <v>2002</v>
      </c>
      <c r="C439" s="0" t="s">
        <v>231</v>
      </c>
      <c r="D439" s="0" t="s">
        <v>232</v>
      </c>
      <c r="E439" s="0" t="s">
        <v>235</v>
      </c>
      <c r="F439" s="0" t="n">
        <v>46</v>
      </c>
      <c r="G439" s="0" t="n">
        <v>2.2</v>
      </c>
      <c r="H439" s="0" t="s">
        <v>180</v>
      </c>
    </row>
    <row r="440" customFormat="false" ht="12.75" hidden="false" customHeight="false" outlineLevel="0" collapsed="false">
      <c r="A440" s="0" t="str">
        <f aca="false">H440&amp;C440&amp;B440&amp;D440&amp;E440</f>
        <v>C82-C86, C96regs2002AllEthMale</v>
      </c>
      <c r="B440" s="0" t="n">
        <v>2002</v>
      </c>
      <c r="C440" s="0" t="s">
        <v>231</v>
      </c>
      <c r="D440" s="0" t="s">
        <v>232</v>
      </c>
      <c r="E440" s="0" t="s">
        <v>235</v>
      </c>
      <c r="F440" s="0" t="n">
        <v>295</v>
      </c>
      <c r="G440" s="0" t="n">
        <v>12.6</v>
      </c>
      <c r="H440" s="0" t="s">
        <v>218</v>
      </c>
    </row>
    <row r="441" customFormat="false" ht="12.75" hidden="false" customHeight="false" outlineLevel="0" collapsed="false">
      <c r="A441" s="0" t="str">
        <f aca="false">H441&amp;C441&amp;B441&amp;D441&amp;E441</f>
        <v>C90regs2002AllEthMale</v>
      </c>
      <c r="B441" s="0" t="n">
        <v>2002</v>
      </c>
      <c r="C441" s="0" t="s">
        <v>231</v>
      </c>
      <c r="D441" s="0" t="s">
        <v>232</v>
      </c>
      <c r="E441" s="0" t="s">
        <v>235</v>
      </c>
      <c r="F441" s="0" t="n">
        <v>164</v>
      </c>
      <c r="G441" s="0" t="n">
        <v>6.7</v>
      </c>
      <c r="H441" s="0" t="s">
        <v>188</v>
      </c>
    </row>
    <row r="442" customFormat="false" ht="12.75" hidden="false" customHeight="false" outlineLevel="0" collapsed="false">
      <c r="A442" s="0" t="str">
        <f aca="false">H442&amp;C442&amp;B442&amp;D442&amp;E442</f>
        <v>C91-C95regs2002AllEthMale</v>
      </c>
      <c r="B442" s="0" t="n">
        <v>2002</v>
      </c>
      <c r="C442" s="0" t="s">
        <v>231</v>
      </c>
      <c r="D442" s="0" t="s">
        <v>232</v>
      </c>
      <c r="E442" s="0" t="s">
        <v>235</v>
      </c>
      <c r="F442" s="0" t="n">
        <v>404</v>
      </c>
      <c r="G442" s="0" t="n">
        <v>17.5</v>
      </c>
      <c r="H442" s="0" t="s">
        <v>219</v>
      </c>
    </row>
    <row r="443" customFormat="false" ht="12.75" hidden="false" customHeight="false" outlineLevel="0" collapsed="false">
      <c r="A443" s="0" t="str">
        <f aca="false">H443&amp;C443&amp;B443&amp;D443&amp;E443</f>
        <v>C00-C14regs2003AllEthAllSex</v>
      </c>
      <c r="B443" s="0" t="n">
        <v>2003</v>
      </c>
      <c r="C443" s="0" t="s">
        <v>231</v>
      </c>
      <c r="D443" s="0" t="s">
        <v>232</v>
      </c>
      <c r="E443" s="0" t="s">
        <v>233</v>
      </c>
      <c r="F443" s="0" t="n">
        <v>317</v>
      </c>
      <c r="G443" s="0" t="n">
        <v>6.3</v>
      </c>
      <c r="H443" s="0" t="s">
        <v>214</v>
      </c>
    </row>
    <row r="444" customFormat="false" ht="12.75" hidden="false" customHeight="false" outlineLevel="0" collapsed="false">
      <c r="A444" s="0" t="str">
        <f aca="false">H444&amp;C444&amp;B444&amp;D444&amp;E444</f>
        <v>C15regs2003AllEthAllSex</v>
      </c>
      <c r="B444" s="0" t="n">
        <v>2003</v>
      </c>
      <c r="C444" s="0" t="s">
        <v>231</v>
      </c>
      <c r="D444" s="0" t="s">
        <v>232</v>
      </c>
      <c r="E444" s="0" t="s">
        <v>233</v>
      </c>
      <c r="F444" s="0" t="n">
        <v>260</v>
      </c>
      <c r="G444" s="0" t="n">
        <v>4.6</v>
      </c>
      <c r="H444" s="0" t="s">
        <v>119</v>
      </c>
    </row>
    <row r="445" customFormat="false" ht="12.75" hidden="false" customHeight="false" outlineLevel="0" collapsed="false">
      <c r="A445" s="0" t="str">
        <f aca="false">H445&amp;C445&amp;B445&amp;D445&amp;E445</f>
        <v>C16regs2003AllEthAllSex</v>
      </c>
      <c r="B445" s="0" t="n">
        <v>2003</v>
      </c>
      <c r="C445" s="0" t="s">
        <v>231</v>
      </c>
      <c r="D445" s="0" t="s">
        <v>232</v>
      </c>
      <c r="E445" s="0" t="s">
        <v>233</v>
      </c>
      <c r="F445" s="0" t="n">
        <v>394</v>
      </c>
      <c r="G445" s="0" t="n">
        <v>7.1</v>
      </c>
      <c r="H445" s="0" t="s">
        <v>122</v>
      </c>
    </row>
    <row r="446" customFormat="false" ht="12.75" hidden="false" customHeight="false" outlineLevel="0" collapsed="false">
      <c r="A446" s="0" t="str">
        <f aca="false">H446&amp;C446&amp;B446&amp;D446&amp;E446</f>
        <v>C18-C21regs2003AllEthAllSex</v>
      </c>
      <c r="B446" s="0" t="n">
        <v>2003</v>
      </c>
      <c r="C446" s="0" t="s">
        <v>231</v>
      </c>
      <c r="D446" s="0" t="s">
        <v>232</v>
      </c>
      <c r="E446" s="0" t="s">
        <v>233</v>
      </c>
      <c r="F446" s="0" t="n">
        <v>2692</v>
      </c>
      <c r="G446" s="0" t="n">
        <v>48.8</v>
      </c>
      <c r="H446" s="0" t="s">
        <v>215</v>
      </c>
    </row>
    <row r="447" customFormat="false" ht="12.75" hidden="false" customHeight="false" outlineLevel="0" collapsed="false">
      <c r="A447" s="0" t="str">
        <f aca="false">H447&amp;C447&amp;B447&amp;D447&amp;E447</f>
        <v>C22regs2003AllEthAllSex</v>
      </c>
      <c r="B447" s="0" t="n">
        <v>2003</v>
      </c>
      <c r="C447" s="0" t="s">
        <v>231</v>
      </c>
      <c r="D447" s="0" t="s">
        <v>232</v>
      </c>
      <c r="E447" s="0" t="s">
        <v>233</v>
      </c>
      <c r="F447" s="0" t="n">
        <v>189</v>
      </c>
      <c r="G447" s="0" t="n">
        <v>3.6</v>
      </c>
      <c r="H447" s="0" t="s">
        <v>129</v>
      </c>
    </row>
    <row r="448" customFormat="false" ht="12.75" hidden="false" customHeight="false" outlineLevel="0" collapsed="false">
      <c r="A448" s="0" t="str">
        <f aca="false">H448&amp;C448&amp;B448&amp;D448&amp;E448</f>
        <v>C25regs2003AllEthAllSex</v>
      </c>
      <c r="B448" s="0" t="n">
        <v>2003</v>
      </c>
      <c r="C448" s="0" t="s">
        <v>231</v>
      </c>
      <c r="D448" s="0" t="s">
        <v>232</v>
      </c>
      <c r="E448" s="0" t="s">
        <v>233</v>
      </c>
      <c r="F448" s="0" t="n">
        <v>352</v>
      </c>
      <c r="G448" s="0" t="n">
        <v>6.2</v>
      </c>
      <c r="H448" s="0" t="s">
        <v>134</v>
      </c>
    </row>
    <row r="449" customFormat="false" ht="12.75" hidden="false" customHeight="false" outlineLevel="0" collapsed="false">
      <c r="A449" s="0" t="str">
        <f aca="false">H449&amp;C449&amp;B449&amp;D449&amp;E449</f>
        <v>C33-C34regs2003AllEthAllSex</v>
      </c>
      <c r="B449" s="0" t="n">
        <v>2003</v>
      </c>
      <c r="C449" s="0" t="s">
        <v>231</v>
      </c>
      <c r="D449" s="0" t="s">
        <v>232</v>
      </c>
      <c r="E449" s="0" t="s">
        <v>233</v>
      </c>
      <c r="F449" s="0" t="n">
        <v>1827</v>
      </c>
      <c r="G449" s="0" t="n">
        <v>33.8</v>
      </c>
      <c r="H449" s="0" t="s">
        <v>216</v>
      </c>
    </row>
    <row r="450" customFormat="false" ht="12.75" hidden="false" customHeight="false" outlineLevel="0" collapsed="false">
      <c r="A450" s="0" t="str">
        <f aca="false">H450&amp;C450&amp;B450&amp;D450&amp;E450</f>
        <v>C43regs2003AllEthAllSex</v>
      </c>
      <c r="B450" s="0" t="n">
        <v>2003</v>
      </c>
      <c r="C450" s="0" t="s">
        <v>231</v>
      </c>
      <c r="D450" s="0" t="s">
        <v>232</v>
      </c>
      <c r="E450" s="0" t="s">
        <v>233</v>
      </c>
      <c r="F450" s="0" t="n">
        <v>1851</v>
      </c>
      <c r="G450" s="0" t="n">
        <v>37.3</v>
      </c>
      <c r="H450" s="0" t="s">
        <v>141</v>
      </c>
    </row>
    <row r="451" customFormat="false" ht="12.75" hidden="false" customHeight="false" outlineLevel="0" collapsed="false">
      <c r="A451" s="0" t="str">
        <f aca="false">H451&amp;C451&amp;B451&amp;D451&amp;E451</f>
        <v>C50regs2003AllEthAllSex</v>
      </c>
      <c r="B451" s="0" t="n">
        <v>2003</v>
      </c>
      <c r="C451" s="0" t="s">
        <v>231</v>
      </c>
      <c r="D451" s="0" t="s">
        <v>232</v>
      </c>
      <c r="E451" s="0" t="s">
        <v>233</v>
      </c>
      <c r="F451" s="0" t="n">
        <v>2350</v>
      </c>
      <c r="G451" s="0" t="n">
        <v>46.8</v>
      </c>
      <c r="H451" s="0" t="s">
        <v>220</v>
      </c>
    </row>
    <row r="452" customFormat="false" ht="12.75" hidden="false" customHeight="false" outlineLevel="0" collapsed="false">
      <c r="A452" s="0" t="str">
        <f aca="false">H452&amp;C452&amp;B452&amp;D452&amp;E452</f>
        <v>C51regs2003AllEthAllSex</v>
      </c>
      <c r="B452" s="0" t="n">
        <v>2003</v>
      </c>
      <c r="C452" s="0" t="s">
        <v>231</v>
      </c>
      <c r="D452" s="0" t="s">
        <v>232</v>
      </c>
      <c r="E452" s="0" t="s">
        <v>233</v>
      </c>
      <c r="F452" s="0" t="n">
        <v>39</v>
      </c>
      <c r="G452" s="0" t="n">
        <v>0.7</v>
      </c>
      <c r="H452" s="0" t="s">
        <v>155</v>
      </c>
    </row>
    <row r="453" customFormat="false" ht="12.75" hidden="false" customHeight="false" outlineLevel="0" collapsed="false">
      <c r="A453" s="0" t="str">
        <f aca="false">H453&amp;C453&amp;B453&amp;D453&amp;E453</f>
        <v>C53regs2003AllEthAllSex</v>
      </c>
      <c r="B453" s="0" t="n">
        <v>2003</v>
      </c>
      <c r="C453" s="0" t="s">
        <v>231</v>
      </c>
      <c r="D453" s="0" t="s">
        <v>232</v>
      </c>
      <c r="E453" s="0" t="s">
        <v>233</v>
      </c>
      <c r="F453" s="0" t="n">
        <v>179</v>
      </c>
      <c r="G453" s="0" t="n">
        <v>4</v>
      </c>
      <c r="H453" s="0" t="s">
        <v>151</v>
      </c>
    </row>
    <row r="454" customFormat="false" ht="12.75" hidden="false" customHeight="false" outlineLevel="0" collapsed="false">
      <c r="A454" s="0" t="str">
        <f aca="false">H454&amp;C454&amp;B454&amp;D454&amp;E454</f>
        <v>C54-C55regs2003AllEthAllSex</v>
      </c>
      <c r="B454" s="0" t="n">
        <v>2003</v>
      </c>
      <c r="C454" s="0" t="s">
        <v>231</v>
      </c>
      <c r="D454" s="0" t="s">
        <v>232</v>
      </c>
      <c r="E454" s="0" t="s">
        <v>233</v>
      </c>
      <c r="F454" s="0" t="n">
        <v>326</v>
      </c>
      <c r="G454" s="0" t="n">
        <v>6.4</v>
      </c>
      <c r="H454" s="0" t="s">
        <v>221</v>
      </c>
    </row>
    <row r="455" customFormat="false" ht="12.75" hidden="false" customHeight="false" outlineLevel="0" collapsed="false">
      <c r="A455" s="0" t="str">
        <f aca="false">H455&amp;C455&amp;B455&amp;D455&amp;E455</f>
        <v>C56-C57regs2003AllEthAllSex</v>
      </c>
      <c r="B455" s="0" t="n">
        <v>2003</v>
      </c>
      <c r="C455" s="0" t="s">
        <v>231</v>
      </c>
      <c r="D455" s="0" t="s">
        <v>232</v>
      </c>
      <c r="E455" s="0" t="s">
        <v>233</v>
      </c>
      <c r="F455" s="0" t="n">
        <v>264</v>
      </c>
      <c r="G455" s="0" t="n">
        <v>5.2</v>
      </c>
      <c r="H455" s="0" t="s">
        <v>222</v>
      </c>
    </row>
    <row r="456" customFormat="false" ht="12.75" hidden="false" customHeight="false" outlineLevel="0" collapsed="false">
      <c r="A456" s="0" t="str">
        <f aca="false">H456&amp;C456&amp;B456&amp;D456&amp;E456</f>
        <v>C61regs2003AllEthAllSex</v>
      </c>
      <c r="B456" s="0" t="n">
        <v>2003</v>
      </c>
      <c r="C456" s="0" t="s">
        <v>231</v>
      </c>
      <c r="D456" s="0" t="s">
        <v>232</v>
      </c>
      <c r="E456" s="0" t="s">
        <v>233</v>
      </c>
      <c r="F456" s="0" t="n">
        <v>2761</v>
      </c>
      <c r="G456" s="0" t="n">
        <v>51.9</v>
      </c>
      <c r="H456" s="0" t="s">
        <v>161</v>
      </c>
    </row>
    <row r="457" customFormat="false" ht="12.75" hidden="false" customHeight="false" outlineLevel="0" collapsed="false">
      <c r="A457" s="0" t="str">
        <f aca="false">H457&amp;C457&amp;B457&amp;D457&amp;E457</f>
        <v>C62regs2003AllEthAllSex</v>
      </c>
      <c r="B457" s="0" t="n">
        <v>2003</v>
      </c>
      <c r="C457" s="0" t="s">
        <v>231</v>
      </c>
      <c r="D457" s="0" t="s">
        <v>232</v>
      </c>
      <c r="E457" s="0" t="s">
        <v>233</v>
      </c>
      <c r="F457" s="0" t="n">
        <v>135</v>
      </c>
      <c r="G457" s="0" t="n">
        <v>3.4</v>
      </c>
      <c r="H457" s="0" t="s">
        <v>165</v>
      </c>
    </row>
    <row r="458" customFormat="false" ht="12.75" hidden="false" customHeight="false" outlineLevel="0" collapsed="false">
      <c r="A458" s="0" t="str">
        <f aca="false">H458&amp;C458&amp;B458&amp;D458&amp;E458</f>
        <v>C64-C66, C68regs2003AllEthAllSex</v>
      </c>
      <c r="B458" s="0" t="n">
        <v>2003</v>
      </c>
      <c r="C458" s="0" t="s">
        <v>231</v>
      </c>
      <c r="D458" s="0" t="s">
        <v>232</v>
      </c>
      <c r="E458" s="0" t="s">
        <v>233</v>
      </c>
      <c r="F458" s="0" t="n">
        <v>416</v>
      </c>
      <c r="G458" s="0" t="n">
        <v>8</v>
      </c>
      <c r="H458" s="0" t="s">
        <v>217</v>
      </c>
    </row>
    <row r="459" customFormat="false" ht="12.75" hidden="false" customHeight="false" outlineLevel="0" collapsed="false">
      <c r="A459" s="0" t="str">
        <f aca="false">H459&amp;C459&amp;B459&amp;D459&amp;E459</f>
        <v>C67regs2003AllEthAllSex</v>
      </c>
      <c r="B459" s="0" t="n">
        <v>2003</v>
      </c>
      <c r="C459" s="0" t="s">
        <v>231</v>
      </c>
      <c r="D459" s="0" t="s">
        <v>232</v>
      </c>
      <c r="E459" s="0" t="s">
        <v>233</v>
      </c>
      <c r="F459" s="0" t="n">
        <v>554</v>
      </c>
      <c r="G459" s="0" t="n">
        <v>9.7</v>
      </c>
      <c r="H459" s="0" t="s">
        <v>169</v>
      </c>
    </row>
    <row r="460" customFormat="false" ht="12.75" hidden="false" customHeight="false" outlineLevel="0" collapsed="false">
      <c r="A460" s="0" t="str">
        <f aca="false">H460&amp;C460&amp;B460&amp;D460&amp;E460</f>
        <v>C71regs2003AllEthAllSex</v>
      </c>
      <c r="B460" s="0" t="n">
        <v>2003</v>
      </c>
      <c r="C460" s="0" t="s">
        <v>231</v>
      </c>
      <c r="D460" s="0" t="s">
        <v>232</v>
      </c>
      <c r="E460" s="0" t="s">
        <v>233</v>
      </c>
      <c r="F460" s="0" t="n">
        <v>252</v>
      </c>
      <c r="G460" s="0" t="n">
        <v>5.4</v>
      </c>
      <c r="H460" s="0" t="s">
        <v>174</v>
      </c>
    </row>
    <row r="461" customFormat="false" ht="12.75" hidden="false" customHeight="false" outlineLevel="0" collapsed="false">
      <c r="A461" s="0" t="str">
        <f aca="false">H461&amp;C461&amp;B461&amp;D461&amp;E461</f>
        <v>C73regs2003AllEthAllSex</v>
      </c>
      <c r="B461" s="0" t="n">
        <v>2003</v>
      </c>
      <c r="C461" s="0" t="s">
        <v>231</v>
      </c>
      <c r="D461" s="0" t="s">
        <v>232</v>
      </c>
      <c r="E461" s="0" t="s">
        <v>233</v>
      </c>
      <c r="F461" s="0" t="n">
        <v>187</v>
      </c>
      <c r="G461" s="0" t="n">
        <v>4.1</v>
      </c>
      <c r="H461" s="0" t="s">
        <v>177</v>
      </c>
    </row>
    <row r="462" customFormat="false" ht="12.75" hidden="false" customHeight="false" outlineLevel="0" collapsed="false">
      <c r="A462" s="0" t="str">
        <f aca="false">H462&amp;C462&amp;B462&amp;D462&amp;E462</f>
        <v>C81regs2003AllEthAllSex</v>
      </c>
      <c r="B462" s="0" t="n">
        <v>2003</v>
      </c>
      <c r="C462" s="0" t="s">
        <v>231</v>
      </c>
      <c r="D462" s="0" t="s">
        <v>232</v>
      </c>
      <c r="E462" s="0" t="s">
        <v>233</v>
      </c>
      <c r="F462" s="0" t="n">
        <v>76</v>
      </c>
      <c r="G462" s="0" t="n">
        <v>1.8</v>
      </c>
      <c r="H462" s="0" t="s">
        <v>180</v>
      </c>
    </row>
    <row r="463" customFormat="false" ht="12.75" hidden="false" customHeight="false" outlineLevel="0" collapsed="false">
      <c r="A463" s="0" t="str">
        <f aca="false">H463&amp;C463&amp;B463&amp;D463&amp;E463</f>
        <v>C82-C86, C96regs2003AllEthAllSex</v>
      </c>
      <c r="B463" s="0" t="n">
        <v>2003</v>
      </c>
      <c r="C463" s="0" t="s">
        <v>231</v>
      </c>
      <c r="D463" s="0" t="s">
        <v>232</v>
      </c>
      <c r="E463" s="0" t="s">
        <v>233</v>
      </c>
      <c r="F463" s="0" t="n">
        <v>623</v>
      </c>
      <c r="G463" s="0" t="n">
        <v>12</v>
      </c>
      <c r="H463" s="0" t="s">
        <v>218</v>
      </c>
    </row>
    <row r="464" customFormat="false" ht="12.75" hidden="false" customHeight="false" outlineLevel="0" collapsed="false">
      <c r="A464" s="0" t="str">
        <f aca="false">H464&amp;C464&amp;B464&amp;D464&amp;E464</f>
        <v>C90regs2003AllEthAllSex</v>
      </c>
      <c r="B464" s="0" t="n">
        <v>2003</v>
      </c>
      <c r="C464" s="0" t="s">
        <v>231</v>
      </c>
      <c r="D464" s="0" t="s">
        <v>232</v>
      </c>
      <c r="E464" s="0" t="s">
        <v>233</v>
      </c>
      <c r="F464" s="0" t="n">
        <v>225</v>
      </c>
      <c r="G464" s="0" t="n">
        <v>4.1</v>
      </c>
      <c r="H464" s="0" t="s">
        <v>188</v>
      </c>
    </row>
    <row r="465" customFormat="false" ht="12.75" hidden="false" customHeight="false" outlineLevel="0" collapsed="false">
      <c r="A465" s="0" t="str">
        <f aca="false">H465&amp;C465&amp;B465&amp;D465&amp;E465</f>
        <v>C91-C95regs2003AllEthAllSex</v>
      </c>
      <c r="B465" s="0" t="n">
        <v>2003</v>
      </c>
      <c r="C465" s="0" t="s">
        <v>231</v>
      </c>
      <c r="D465" s="0" t="s">
        <v>232</v>
      </c>
      <c r="E465" s="0" t="s">
        <v>233</v>
      </c>
      <c r="F465" s="0" t="n">
        <v>739</v>
      </c>
      <c r="G465" s="0" t="n">
        <v>14.2</v>
      </c>
      <c r="H465" s="0" t="s">
        <v>219</v>
      </c>
    </row>
    <row r="466" customFormat="false" ht="12.75" hidden="false" customHeight="false" outlineLevel="0" collapsed="false">
      <c r="A466" s="0" t="str">
        <f aca="false">H466&amp;C466&amp;B466&amp;D466&amp;E466</f>
        <v>D45-D47regs2003AllEthAllSex</v>
      </c>
      <c r="B466" s="0" t="n">
        <v>2003</v>
      </c>
      <c r="C466" s="0" t="s">
        <v>231</v>
      </c>
      <c r="D466" s="0" t="s">
        <v>232</v>
      </c>
      <c r="E466" s="0" t="s">
        <v>233</v>
      </c>
      <c r="F466" s="0" t="n">
        <v>292</v>
      </c>
      <c r="G466" s="0" t="n">
        <v>5.2</v>
      </c>
      <c r="H466" s="0" t="s">
        <v>236</v>
      </c>
    </row>
    <row r="467" customFormat="false" ht="12.75" hidden="false" customHeight="false" outlineLevel="0" collapsed="false">
      <c r="A467" s="0" t="str">
        <f aca="false">H467&amp;C467&amp;B467&amp;D467&amp;E467</f>
        <v>C00-C14regs2003AllEthFemale</v>
      </c>
      <c r="B467" s="0" t="n">
        <v>2003</v>
      </c>
      <c r="C467" s="0" t="s">
        <v>231</v>
      </c>
      <c r="D467" s="0" t="s">
        <v>232</v>
      </c>
      <c r="E467" s="0" t="s">
        <v>234</v>
      </c>
      <c r="F467" s="0" t="n">
        <v>118</v>
      </c>
      <c r="G467" s="0" t="n">
        <v>4.2</v>
      </c>
      <c r="H467" s="0" t="s">
        <v>214</v>
      </c>
    </row>
    <row r="468" customFormat="false" ht="12.75" hidden="false" customHeight="false" outlineLevel="0" collapsed="false">
      <c r="A468" s="0" t="str">
        <f aca="false">H468&amp;C468&amp;B468&amp;D468&amp;E468</f>
        <v>C15regs2003AllEthFemale</v>
      </c>
      <c r="B468" s="0" t="n">
        <v>2003</v>
      </c>
      <c r="C468" s="0" t="s">
        <v>231</v>
      </c>
      <c r="D468" s="0" t="s">
        <v>232</v>
      </c>
      <c r="E468" s="0" t="s">
        <v>234</v>
      </c>
      <c r="F468" s="0" t="n">
        <v>100</v>
      </c>
      <c r="G468" s="0" t="n">
        <v>3</v>
      </c>
      <c r="H468" s="0" t="s">
        <v>119</v>
      </c>
    </row>
    <row r="469" customFormat="false" ht="12.75" hidden="false" customHeight="false" outlineLevel="0" collapsed="false">
      <c r="A469" s="0" t="str">
        <f aca="false">H469&amp;C469&amp;B469&amp;D469&amp;E469</f>
        <v>C16regs2003AllEthFemale</v>
      </c>
      <c r="B469" s="0" t="n">
        <v>2003</v>
      </c>
      <c r="C469" s="0" t="s">
        <v>231</v>
      </c>
      <c r="D469" s="0" t="s">
        <v>232</v>
      </c>
      <c r="E469" s="0" t="s">
        <v>234</v>
      </c>
      <c r="F469" s="0" t="n">
        <v>142</v>
      </c>
      <c r="G469" s="0" t="n">
        <v>4.6</v>
      </c>
      <c r="H469" s="0" t="s">
        <v>122</v>
      </c>
    </row>
    <row r="470" customFormat="false" ht="12.75" hidden="false" customHeight="false" outlineLevel="0" collapsed="false">
      <c r="A470" s="0" t="str">
        <f aca="false">H470&amp;C470&amp;B470&amp;D470&amp;E470</f>
        <v>C18-C21regs2003AllEthFemale</v>
      </c>
      <c r="B470" s="0" t="n">
        <v>2003</v>
      </c>
      <c r="C470" s="0" t="s">
        <v>231</v>
      </c>
      <c r="D470" s="0" t="s">
        <v>232</v>
      </c>
      <c r="E470" s="0" t="s">
        <v>234</v>
      </c>
      <c r="F470" s="0" t="n">
        <v>1332</v>
      </c>
      <c r="G470" s="0" t="n">
        <v>43.6</v>
      </c>
      <c r="H470" s="0" t="s">
        <v>215</v>
      </c>
    </row>
    <row r="471" customFormat="false" ht="12.75" hidden="false" customHeight="false" outlineLevel="0" collapsed="false">
      <c r="A471" s="0" t="str">
        <f aca="false">H471&amp;C471&amp;B471&amp;D471&amp;E471</f>
        <v>C22regs2003AllEthFemale</v>
      </c>
      <c r="B471" s="0" t="n">
        <v>2003</v>
      </c>
      <c r="C471" s="0" t="s">
        <v>231</v>
      </c>
      <c r="D471" s="0" t="s">
        <v>232</v>
      </c>
      <c r="E471" s="0" t="s">
        <v>234</v>
      </c>
      <c r="F471" s="0" t="n">
        <v>56</v>
      </c>
      <c r="G471" s="0" t="n">
        <v>1.9</v>
      </c>
      <c r="H471" s="0" t="s">
        <v>129</v>
      </c>
    </row>
    <row r="472" customFormat="false" ht="12.75" hidden="false" customHeight="false" outlineLevel="0" collapsed="false">
      <c r="A472" s="0" t="str">
        <f aca="false">H472&amp;C472&amp;B472&amp;D472&amp;E472</f>
        <v>C25regs2003AllEthFemale</v>
      </c>
      <c r="B472" s="0" t="n">
        <v>2003</v>
      </c>
      <c r="C472" s="0" t="s">
        <v>231</v>
      </c>
      <c r="D472" s="0" t="s">
        <v>232</v>
      </c>
      <c r="E472" s="0" t="s">
        <v>234</v>
      </c>
      <c r="F472" s="0" t="n">
        <v>177</v>
      </c>
      <c r="G472" s="0" t="n">
        <v>5.3</v>
      </c>
      <c r="H472" s="0" t="s">
        <v>134</v>
      </c>
    </row>
    <row r="473" customFormat="false" ht="12.75" hidden="false" customHeight="false" outlineLevel="0" collapsed="false">
      <c r="A473" s="0" t="str">
        <f aca="false">H473&amp;C473&amp;B473&amp;D473&amp;E473</f>
        <v>C33-C34regs2003AllEthFemale</v>
      </c>
      <c r="B473" s="0" t="n">
        <v>2003</v>
      </c>
      <c r="C473" s="0" t="s">
        <v>231</v>
      </c>
      <c r="D473" s="0" t="s">
        <v>232</v>
      </c>
      <c r="E473" s="0" t="s">
        <v>234</v>
      </c>
      <c r="F473" s="0" t="n">
        <v>783</v>
      </c>
      <c r="G473" s="0" t="n">
        <v>28.2</v>
      </c>
      <c r="H473" s="0" t="s">
        <v>216</v>
      </c>
    </row>
    <row r="474" customFormat="false" ht="12.75" hidden="false" customHeight="false" outlineLevel="0" collapsed="false">
      <c r="A474" s="0" t="str">
        <f aca="false">H474&amp;C474&amp;B474&amp;D474&amp;E474</f>
        <v>C43regs2003AllEthFemale</v>
      </c>
      <c r="B474" s="0" t="n">
        <v>2003</v>
      </c>
      <c r="C474" s="0" t="s">
        <v>231</v>
      </c>
      <c r="D474" s="0" t="s">
        <v>232</v>
      </c>
      <c r="E474" s="0" t="s">
        <v>234</v>
      </c>
      <c r="F474" s="0" t="n">
        <v>894</v>
      </c>
      <c r="G474" s="0" t="n">
        <v>35.1</v>
      </c>
      <c r="H474" s="0" t="s">
        <v>141</v>
      </c>
    </row>
    <row r="475" customFormat="false" ht="12.75" hidden="false" customHeight="false" outlineLevel="0" collapsed="false">
      <c r="A475" s="0" t="str">
        <f aca="false">H475&amp;C475&amp;B475&amp;D475&amp;E475</f>
        <v>C50regs2003AllEthFemale</v>
      </c>
      <c r="B475" s="0" t="n">
        <v>2003</v>
      </c>
      <c r="C475" s="0" t="s">
        <v>231</v>
      </c>
      <c r="D475" s="0" t="s">
        <v>232</v>
      </c>
      <c r="E475" s="0" t="s">
        <v>234</v>
      </c>
      <c r="F475" s="0" t="n">
        <v>2337</v>
      </c>
      <c r="G475" s="0" t="n">
        <v>89.3</v>
      </c>
      <c r="H475" s="0" t="s">
        <v>220</v>
      </c>
    </row>
    <row r="476" customFormat="false" ht="12.75" hidden="false" customHeight="false" outlineLevel="0" collapsed="false">
      <c r="A476" s="0" t="str">
        <f aca="false">H476&amp;C476&amp;B476&amp;D476&amp;E476</f>
        <v>C51regs2003AllEthFemale</v>
      </c>
      <c r="B476" s="0" t="n">
        <v>2003</v>
      </c>
      <c r="C476" s="0" t="s">
        <v>231</v>
      </c>
      <c r="D476" s="0" t="s">
        <v>232</v>
      </c>
      <c r="E476" s="0" t="s">
        <v>234</v>
      </c>
      <c r="F476" s="0" t="n">
        <v>39</v>
      </c>
      <c r="G476" s="0" t="n">
        <v>1.4</v>
      </c>
      <c r="H476" s="0" t="s">
        <v>155</v>
      </c>
    </row>
    <row r="477" customFormat="false" ht="12.75" hidden="false" customHeight="false" outlineLevel="0" collapsed="false">
      <c r="A477" s="0" t="str">
        <f aca="false">H477&amp;C477&amp;B477&amp;D477&amp;E477</f>
        <v>C53regs2003AllEthFemale</v>
      </c>
      <c r="B477" s="0" t="n">
        <v>2003</v>
      </c>
      <c r="C477" s="0" t="s">
        <v>231</v>
      </c>
      <c r="D477" s="0" t="s">
        <v>232</v>
      </c>
      <c r="E477" s="0" t="s">
        <v>234</v>
      </c>
      <c r="F477" s="0" t="n">
        <v>179</v>
      </c>
      <c r="G477" s="0" t="n">
        <v>7.7</v>
      </c>
      <c r="H477" s="0" t="s">
        <v>151</v>
      </c>
    </row>
    <row r="478" customFormat="false" ht="12.75" hidden="false" customHeight="false" outlineLevel="0" collapsed="false">
      <c r="A478" s="0" t="str">
        <f aca="false">H478&amp;C478&amp;B478&amp;D478&amp;E478</f>
        <v>C54-C55regs2003AllEthFemale</v>
      </c>
      <c r="B478" s="0" t="n">
        <v>2003</v>
      </c>
      <c r="C478" s="0" t="s">
        <v>231</v>
      </c>
      <c r="D478" s="0" t="s">
        <v>232</v>
      </c>
      <c r="E478" s="0" t="s">
        <v>234</v>
      </c>
      <c r="F478" s="0" t="n">
        <v>326</v>
      </c>
      <c r="G478" s="0" t="n">
        <v>12.3</v>
      </c>
      <c r="H478" s="0" t="s">
        <v>221</v>
      </c>
    </row>
    <row r="479" customFormat="false" ht="12.75" hidden="false" customHeight="false" outlineLevel="0" collapsed="false">
      <c r="A479" s="0" t="str">
        <f aca="false">H479&amp;C479&amp;B479&amp;D479&amp;E479</f>
        <v>C56-C57regs2003AllEthFemale</v>
      </c>
      <c r="B479" s="0" t="n">
        <v>2003</v>
      </c>
      <c r="C479" s="0" t="s">
        <v>231</v>
      </c>
      <c r="D479" s="0" t="s">
        <v>232</v>
      </c>
      <c r="E479" s="0" t="s">
        <v>234</v>
      </c>
      <c r="F479" s="0" t="n">
        <v>264</v>
      </c>
      <c r="G479" s="0" t="n">
        <v>9.9</v>
      </c>
      <c r="H479" s="0" t="s">
        <v>222</v>
      </c>
    </row>
    <row r="480" customFormat="false" ht="12.75" hidden="false" customHeight="false" outlineLevel="0" collapsed="false">
      <c r="A480" s="0" t="str">
        <f aca="false">H480&amp;C480&amp;B480&amp;D480&amp;E480</f>
        <v>C64-C66, C68regs2003AllEthFemale</v>
      </c>
      <c r="B480" s="0" t="n">
        <v>2003</v>
      </c>
      <c r="C480" s="0" t="s">
        <v>231</v>
      </c>
      <c r="D480" s="0" t="s">
        <v>232</v>
      </c>
      <c r="E480" s="0" t="s">
        <v>234</v>
      </c>
      <c r="F480" s="0" t="n">
        <v>154</v>
      </c>
      <c r="G480" s="0" t="n">
        <v>5.7</v>
      </c>
      <c r="H480" s="0" t="s">
        <v>217</v>
      </c>
    </row>
    <row r="481" customFormat="false" ht="12.75" hidden="false" customHeight="false" outlineLevel="0" collapsed="false">
      <c r="A481" s="0" t="str">
        <f aca="false">H481&amp;C481&amp;B481&amp;D481&amp;E481</f>
        <v>C67regs2003AllEthFemale</v>
      </c>
      <c r="B481" s="0" t="n">
        <v>2003</v>
      </c>
      <c r="C481" s="0" t="s">
        <v>231</v>
      </c>
      <c r="D481" s="0" t="s">
        <v>232</v>
      </c>
      <c r="E481" s="0" t="s">
        <v>234</v>
      </c>
      <c r="F481" s="0" t="n">
        <v>135</v>
      </c>
      <c r="G481" s="0" t="n">
        <v>4.4</v>
      </c>
      <c r="H481" s="0" t="s">
        <v>169</v>
      </c>
    </row>
    <row r="482" customFormat="false" ht="12.75" hidden="false" customHeight="false" outlineLevel="0" collapsed="false">
      <c r="A482" s="0" t="str">
        <f aca="false">H482&amp;C482&amp;B482&amp;D482&amp;E482</f>
        <v>C71regs2003AllEthFemale</v>
      </c>
      <c r="B482" s="0" t="n">
        <v>2003</v>
      </c>
      <c r="C482" s="0" t="s">
        <v>231</v>
      </c>
      <c r="D482" s="0" t="s">
        <v>232</v>
      </c>
      <c r="E482" s="0" t="s">
        <v>234</v>
      </c>
      <c r="F482" s="0" t="n">
        <v>116</v>
      </c>
      <c r="G482" s="0" t="n">
        <v>4.7</v>
      </c>
      <c r="H482" s="0" t="s">
        <v>174</v>
      </c>
    </row>
    <row r="483" customFormat="false" ht="12.75" hidden="false" customHeight="false" outlineLevel="0" collapsed="false">
      <c r="A483" s="0" t="str">
        <f aca="false">H483&amp;C483&amp;B483&amp;D483&amp;E483</f>
        <v>C73regs2003AllEthFemale</v>
      </c>
      <c r="B483" s="0" t="n">
        <v>2003</v>
      </c>
      <c r="C483" s="0" t="s">
        <v>231</v>
      </c>
      <c r="D483" s="0" t="s">
        <v>232</v>
      </c>
      <c r="E483" s="0" t="s">
        <v>234</v>
      </c>
      <c r="F483" s="0" t="n">
        <v>130</v>
      </c>
      <c r="G483" s="0" t="n">
        <v>5.5</v>
      </c>
      <c r="H483" s="0" t="s">
        <v>177</v>
      </c>
    </row>
    <row r="484" customFormat="false" ht="12.75" hidden="false" customHeight="false" outlineLevel="0" collapsed="false">
      <c r="A484" s="0" t="str">
        <f aca="false">H484&amp;C484&amp;B484&amp;D484&amp;E484</f>
        <v>C81regs2003AllEthFemale</v>
      </c>
      <c r="B484" s="0" t="n">
        <v>2003</v>
      </c>
      <c r="C484" s="0" t="s">
        <v>231</v>
      </c>
      <c r="D484" s="0" t="s">
        <v>232</v>
      </c>
      <c r="E484" s="0" t="s">
        <v>234</v>
      </c>
      <c r="F484" s="0" t="n">
        <v>27</v>
      </c>
      <c r="G484" s="0" t="n">
        <v>1.3</v>
      </c>
      <c r="H484" s="0" t="s">
        <v>180</v>
      </c>
    </row>
    <row r="485" customFormat="false" ht="12.75" hidden="false" customHeight="false" outlineLevel="0" collapsed="false">
      <c r="A485" s="0" t="str">
        <f aca="false">H485&amp;C485&amp;B485&amp;D485&amp;E485</f>
        <v>C82-C86, C96regs2003AllEthFemale</v>
      </c>
      <c r="B485" s="0" t="n">
        <v>2003</v>
      </c>
      <c r="C485" s="0" t="s">
        <v>231</v>
      </c>
      <c r="D485" s="0" t="s">
        <v>232</v>
      </c>
      <c r="E485" s="0" t="s">
        <v>234</v>
      </c>
      <c r="F485" s="0" t="n">
        <v>273</v>
      </c>
      <c r="G485" s="0" t="n">
        <v>9.7</v>
      </c>
      <c r="H485" s="0" t="s">
        <v>218</v>
      </c>
    </row>
    <row r="486" customFormat="false" ht="12.75" hidden="false" customHeight="false" outlineLevel="0" collapsed="false">
      <c r="A486" s="0" t="str">
        <f aca="false">H486&amp;C486&amp;B486&amp;D486&amp;E486</f>
        <v>C90regs2003AllEthFemale</v>
      </c>
      <c r="B486" s="0" t="n">
        <v>2003</v>
      </c>
      <c r="C486" s="0" t="s">
        <v>231</v>
      </c>
      <c r="D486" s="0" t="s">
        <v>232</v>
      </c>
      <c r="E486" s="0" t="s">
        <v>234</v>
      </c>
      <c r="F486" s="0" t="n">
        <v>107</v>
      </c>
      <c r="G486" s="0" t="n">
        <v>3.5</v>
      </c>
      <c r="H486" s="0" t="s">
        <v>188</v>
      </c>
    </row>
    <row r="487" customFormat="false" ht="12.75" hidden="false" customHeight="false" outlineLevel="0" collapsed="false">
      <c r="A487" s="0" t="str">
        <f aca="false">H487&amp;C487&amp;B487&amp;D487&amp;E487</f>
        <v>C91-C95regs2003AllEthFemale</v>
      </c>
      <c r="B487" s="0" t="n">
        <v>2003</v>
      </c>
      <c r="C487" s="0" t="s">
        <v>231</v>
      </c>
      <c r="D487" s="0" t="s">
        <v>232</v>
      </c>
      <c r="E487" s="0" t="s">
        <v>234</v>
      </c>
      <c r="F487" s="0" t="n">
        <v>322</v>
      </c>
      <c r="G487" s="0" t="n">
        <v>11.7</v>
      </c>
      <c r="H487" s="0" t="s">
        <v>219</v>
      </c>
    </row>
    <row r="488" customFormat="false" ht="12.75" hidden="false" customHeight="false" outlineLevel="0" collapsed="false">
      <c r="A488" s="0" t="str">
        <f aca="false">H488&amp;C488&amp;B488&amp;D488&amp;E488</f>
        <v>D45-D47regs2003AllEthFemale</v>
      </c>
      <c r="B488" s="0" t="n">
        <v>2003</v>
      </c>
      <c r="C488" s="0" t="s">
        <v>231</v>
      </c>
      <c r="D488" s="0" t="s">
        <v>232</v>
      </c>
      <c r="E488" s="0" t="s">
        <v>234</v>
      </c>
      <c r="F488" s="0" t="n">
        <v>126</v>
      </c>
      <c r="G488" s="0" t="n">
        <v>4.2</v>
      </c>
      <c r="H488" s="0" t="s">
        <v>236</v>
      </c>
    </row>
    <row r="489" customFormat="false" ht="12.75" hidden="false" customHeight="false" outlineLevel="0" collapsed="false">
      <c r="A489" s="0" t="str">
        <f aca="false">H489&amp;C489&amp;B489&amp;D489&amp;E489</f>
        <v>C00-C14regs2003AllEthMale</v>
      </c>
      <c r="B489" s="0" t="n">
        <v>2003</v>
      </c>
      <c r="C489" s="0" t="s">
        <v>231</v>
      </c>
      <c r="D489" s="0" t="s">
        <v>232</v>
      </c>
      <c r="E489" s="0" t="s">
        <v>235</v>
      </c>
      <c r="F489" s="0" t="n">
        <v>199</v>
      </c>
      <c r="G489" s="0" t="n">
        <v>8.5</v>
      </c>
      <c r="H489" s="0" t="s">
        <v>214</v>
      </c>
    </row>
    <row r="490" customFormat="false" ht="12.75" hidden="false" customHeight="false" outlineLevel="0" collapsed="false">
      <c r="A490" s="0" t="str">
        <f aca="false">H490&amp;C490&amp;B490&amp;D490&amp;E490</f>
        <v>C15regs2003AllEthMale</v>
      </c>
      <c r="B490" s="0" t="n">
        <v>2003</v>
      </c>
      <c r="C490" s="0" t="s">
        <v>231</v>
      </c>
      <c r="D490" s="0" t="s">
        <v>232</v>
      </c>
      <c r="E490" s="0" t="s">
        <v>235</v>
      </c>
      <c r="F490" s="0" t="n">
        <v>160</v>
      </c>
      <c r="G490" s="0" t="n">
        <v>6.5</v>
      </c>
      <c r="H490" s="0" t="s">
        <v>119</v>
      </c>
    </row>
    <row r="491" customFormat="false" ht="12.75" hidden="false" customHeight="false" outlineLevel="0" collapsed="false">
      <c r="A491" s="0" t="str">
        <f aca="false">H491&amp;C491&amp;B491&amp;D491&amp;E491</f>
        <v>C16regs2003AllEthMale</v>
      </c>
      <c r="B491" s="0" t="n">
        <v>2003</v>
      </c>
      <c r="C491" s="0" t="s">
        <v>231</v>
      </c>
      <c r="D491" s="0" t="s">
        <v>232</v>
      </c>
      <c r="E491" s="0" t="s">
        <v>235</v>
      </c>
      <c r="F491" s="0" t="n">
        <v>252</v>
      </c>
      <c r="G491" s="0" t="n">
        <v>10.1</v>
      </c>
      <c r="H491" s="0" t="s">
        <v>122</v>
      </c>
    </row>
    <row r="492" customFormat="false" ht="12.75" hidden="false" customHeight="false" outlineLevel="0" collapsed="false">
      <c r="A492" s="0" t="str">
        <f aca="false">H492&amp;C492&amp;B492&amp;D492&amp;E492</f>
        <v>C18-C21regs2003AllEthMale</v>
      </c>
      <c r="B492" s="0" t="n">
        <v>2003</v>
      </c>
      <c r="C492" s="0" t="s">
        <v>231</v>
      </c>
      <c r="D492" s="0" t="s">
        <v>232</v>
      </c>
      <c r="E492" s="0" t="s">
        <v>235</v>
      </c>
      <c r="F492" s="0" t="n">
        <v>1360</v>
      </c>
      <c r="G492" s="0" t="n">
        <v>54.7</v>
      </c>
      <c r="H492" s="0" t="s">
        <v>215</v>
      </c>
    </row>
    <row r="493" customFormat="false" ht="12.75" hidden="false" customHeight="false" outlineLevel="0" collapsed="false">
      <c r="A493" s="0" t="str">
        <f aca="false">H493&amp;C493&amp;B493&amp;D493&amp;E493</f>
        <v>C22regs2003AllEthMale</v>
      </c>
      <c r="B493" s="0" t="n">
        <v>2003</v>
      </c>
      <c r="C493" s="0" t="s">
        <v>231</v>
      </c>
      <c r="D493" s="0" t="s">
        <v>232</v>
      </c>
      <c r="E493" s="0" t="s">
        <v>235</v>
      </c>
      <c r="F493" s="0" t="n">
        <v>133</v>
      </c>
      <c r="G493" s="0" t="n">
        <v>5.5</v>
      </c>
      <c r="H493" s="0" t="s">
        <v>129</v>
      </c>
    </row>
    <row r="494" customFormat="false" ht="12.75" hidden="false" customHeight="false" outlineLevel="0" collapsed="false">
      <c r="A494" s="0" t="str">
        <f aca="false">H494&amp;C494&amp;B494&amp;D494&amp;E494</f>
        <v>C25regs2003AllEthMale</v>
      </c>
      <c r="B494" s="0" t="n">
        <v>2003</v>
      </c>
      <c r="C494" s="0" t="s">
        <v>231</v>
      </c>
      <c r="D494" s="0" t="s">
        <v>232</v>
      </c>
      <c r="E494" s="0" t="s">
        <v>235</v>
      </c>
      <c r="F494" s="0" t="n">
        <v>175</v>
      </c>
      <c r="G494" s="0" t="n">
        <v>7.1</v>
      </c>
      <c r="H494" s="0" t="s">
        <v>134</v>
      </c>
    </row>
    <row r="495" customFormat="false" ht="12.75" hidden="false" customHeight="false" outlineLevel="0" collapsed="false">
      <c r="A495" s="0" t="str">
        <f aca="false">H495&amp;C495&amp;B495&amp;D495&amp;E495</f>
        <v>C33-C34regs2003AllEthMale</v>
      </c>
      <c r="B495" s="0" t="n">
        <v>2003</v>
      </c>
      <c r="C495" s="0" t="s">
        <v>231</v>
      </c>
      <c r="D495" s="0" t="s">
        <v>232</v>
      </c>
      <c r="E495" s="0" t="s">
        <v>235</v>
      </c>
      <c r="F495" s="0" t="n">
        <v>1044</v>
      </c>
      <c r="G495" s="0" t="n">
        <v>41.4</v>
      </c>
      <c r="H495" s="0" t="s">
        <v>216</v>
      </c>
    </row>
    <row r="496" customFormat="false" ht="12.75" hidden="false" customHeight="false" outlineLevel="0" collapsed="false">
      <c r="A496" s="0" t="str">
        <f aca="false">H496&amp;C496&amp;B496&amp;D496&amp;E496</f>
        <v>C43regs2003AllEthMale</v>
      </c>
      <c r="B496" s="0" t="n">
        <v>2003</v>
      </c>
      <c r="C496" s="0" t="s">
        <v>231</v>
      </c>
      <c r="D496" s="0" t="s">
        <v>232</v>
      </c>
      <c r="E496" s="0" t="s">
        <v>235</v>
      </c>
      <c r="F496" s="0" t="n">
        <v>957</v>
      </c>
      <c r="G496" s="0" t="n">
        <v>40.2</v>
      </c>
      <c r="H496" s="0" t="s">
        <v>141</v>
      </c>
    </row>
    <row r="497" customFormat="false" ht="12.75" hidden="false" customHeight="false" outlineLevel="0" collapsed="false">
      <c r="A497" s="0" t="str">
        <f aca="false">H497&amp;C497&amp;B497&amp;D497&amp;E497</f>
        <v>C50regs2003AllEthMale</v>
      </c>
      <c r="B497" s="0" t="n">
        <v>2003</v>
      </c>
      <c r="C497" s="0" t="s">
        <v>231</v>
      </c>
      <c r="D497" s="0" t="s">
        <v>232</v>
      </c>
      <c r="E497" s="0" t="s">
        <v>235</v>
      </c>
      <c r="F497" s="0" t="n">
        <v>13</v>
      </c>
      <c r="G497" s="0" t="n">
        <v>0.5</v>
      </c>
      <c r="H497" s="0" t="s">
        <v>220</v>
      </c>
    </row>
    <row r="498" customFormat="false" ht="12.75" hidden="false" customHeight="false" outlineLevel="0" collapsed="false">
      <c r="A498" s="0" t="str">
        <f aca="false">H498&amp;C498&amp;B498&amp;D498&amp;E498</f>
        <v>C61regs2003AllEthMale</v>
      </c>
      <c r="B498" s="0" t="n">
        <v>2003</v>
      </c>
      <c r="C498" s="0" t="s">
        <v>231</v>
      </c>
      <c r="D498" s="0" t="s">
        <v>232</v>
      </c>
      <c r="E498" s="0" t="s">
        <v>235</v>
      </c>
      <c r="F498" s="0" t="n">
        <v>2761</v>
      </c>
      <c r="G498" s="0" t="n">
        <v>111.8</v>
      </c>
      <c r="H498" s="0" t="s">
        <v>161</v>
      </c>
    </row>
    <row r="499" customFormat="false" ht="12.75" hidden="false" customHeight="false" outlineLevel="0" collapsed="false">
      <c r="A499" s="0" t="str">
        <f aca="false">H499&amp;C499&amp;B499&amp;D499&amp;E499</f>
        <v>C62regs2003AllEthMale</v>
      </c>
      <c r="B499" s="0" t="n">
        <v>2003</v>
      </c>
      <c r="C499" s="0" t="s">
        <v>231</v>
      </c>
      <c r="D499" s="0" t="s">
        <v>232</v>
      </c>
      <c r="E499" s="0" t="s">
        <v>235</v>
      </c>
      <c r="F499" s="0" t="n">
        <v>135</v>
      </c>
      <c r="G499" s="0" t="n">
        <v>7</v>
      </c>
      <c r="H499" s="0" t="s">
        <v>165</v>
      </c>
    </row>
    <row r="500" customFormat="false" ht="12.75" hidden="false" customHeight="false" outlineLevel="0" collapsed="false">
      <c r="A500" s="0" t="str">
        <f aca="false">H500&amp;C500&amp;B500&amp;D500&amp;E500</f>
        <v>C64-C66, C68regs2003AllEthMale</v>
      </c>
      <c r="B500" s="0" t="n">
        <v>2003</v>
      </c>
      <c r="C500" s="0" t="s">
        <v>231</v>
      </c>
      <c r="D500" s="0" t="s">
        <v>232</v>
      </c>
      <c r="E500" s="0" t="s">
        <v>235</v>
      </c>
      <c r="F500" s="0" t="n">
        <v>262</v>
      </c>
      <c r="G500" s="0" t="n">
        <v>10.7</v>
      </c>
      <c r="H500" s="0" t="s">
        <v>217</v>
      </c>
    </row>
    <row r="501" customFormat="false" ht="12.75" hidden="false" customHeight="false" outlineLevel="0" collapsed="false">
      <c r="A501" s="0" t="str">
        <f aca="false">H501&amp;C501&amp;B501&amp;D501&amp;E501</f>
        <v>C67regs2003AllEthMale</v>
      </c>
      <c r="B501" s="0" t="n">
        <v>2003</v>
      </c>
      <c r="C501" s="0" t="s">
        <v>231</v>
      </c>
      <c r="D501" s="0" t="s">
        <v>232</v>
      </c>
      <c r="E501" s="0" t="s">
        <v>235</v>
      </c>
      <c r="F501" s="0" t="n">
        <v>419</v>
      </c>
      <c r="G501" s="0" t="n">
        <v>16.4</v>
      </c>
      <c r="H501" s="0" t="s">
        <v>169</v>
      </c>
    </row>
    <row r="502" customFormat="false" ht="12.75" hidden="false" customHeight="false" outlineLevel="0" collapsed="false">
      <c r="A502" s="0" t="str">
        <f aca="false">H502&amp;C502&amp;B502&amp;D502&amp;E502</f>
        <v>C71regs2003AllEthMale</v>
      </c>
      <c r="B502" s="0" t="n">
        <v>2003</v>
      </c>
      <c r="C502" s="0" t="s">
        <v>231</v>
      </c>
      <c r="D502" s="0" t="s">
        <v>232</v>
      </c>
      <c r="E502" s="0" t="s">
        <v>235</v>
      </c>
      <c r="F502" s="0" t="n">
        <v>136</v>
      </c>
      <c r="G502" s="0" t="n">
        <v>6.1</v>
      </c>
      <c r="H502" s="0" t="s">
        <v>174</v>
      </c>
    </row>
    <row r="503" customFormat="false" ht="12.75" hidden="false" customHeight="false" outlineLevel="0" collapsed="false">
      <c r="A503" s="0" t="str">
        <f aca="false">H503&amp;C503&amp;B503&amp;D503&amp;E503</f>
        <v>C73regs2003AllEthMale</v>
      </c>
      <c r="B503" s="0" t="n">
        <v>2003</v>
      </c>
      <c r="C503" s="0" t="s">
        <v>231</v>
      </c>
      <c r="D503" s="0" t="s">
        <v>232</v>
      </c>
      <c r="E503" s="0" t="s">
        <v>235</v>
      </c>
      <c r="F503" s="0" t="n">
        <v>57</v>
      </c>
      <c r="G503" s="0" t="n">
        <v>2.5</v>
      </c>
      <c r="H503" s="0" t="s">
        <v>177</v>
      </c>
    </row>
    <row r="504" customFormat="false" ht="12.75" hidden="false" customHeight="false" outlineLevel="0" collapsed="false">
      <c r="A504" s="0" t="str">
        <f aca="false">H504&amp;C504&amp;B504&amp;D504&amp;E504</f>
        <v>C81regs2003AllEthMale</v>
      </c>
      <c r="B504" s="0" t="n">
        <v>2003</v>
      </c>
      <c r="C504" s="0" t="s">
        <v>231</v>
      </c>
      <c r="D504" s="0" t="s">
        <v>232</v>
      </c>
      <c r="E504" s="0" t="s">
        <v>235</v>
      </c>
      <c r="F504" s="0" t="n">
        <v>49</v>
      </c>
      <c r="G504" s="0" t="n">
        <v>2.4</v>
      </c>
      <c r="H504" s="0" t="s">
        <v>180</v>
      </c>
    </row>
    <row r="505" customFormat="false" ht="12.75" hidden="false" customHeight="false" outlineLevel="0" collapsed="false">
      <c r="A505" s="0" t="str">
        <f aca="false">H505&amp;C505&amp;B505&amp;D505&amp;E505</f>
        <v>C82-C86, C96regs2003AllEthMale</v>
      </c>
      <c r="B505" s="0" t="n">
        <v>2003</v>
      </c>
      <c r="C505" s="0" t="s">
        <v>231</v>
      </c>
      <c r="D505" s="0" t="s">
        <v>232</v>
      </c>
      <c r="E505" s="0" t="s">
        <v>235</v>
      </c>
      <c r="F505" s="0" t="n">
        <v>350</v>
      </c>
      <c r="G505" s="0" t="n">
        <v>14.7</v>
      </c>
      <c r="H505" s="0" t="s">
        <v>218</v>
      </c>
    </row>
    <row r="506" customFormat="false" ht="12.75" hidden="false" customHeight="false" outlineLevel="0" collapsed="false">
      <c r="A506" s="0" t="str">
        <f aca="false">H506&amp;C506&amp;B506&amp;D506&amp;E506</f>
        <v>C90regs2003AllEthMale</v>
      </c>
      <c r="B506" s="0" t="n">
        <v>2003</v>
      </c>
      <c r="C506" s="0" t="s">
        <v>231</v>
      </c>
      <c r="D506" s="0" t="s">
        <v>232</v>
      </c>
      <c r="E506" s="0" t="s">
        <v>235</v>
      </c>
      <c r="F506" s="0" t="n">
        <v>118</v>
      </c>
      <c r="G506" s="0" t="n">
        <v>4.7</v>
      </c>
      <c r="H506" s="0" t="s">
        <v>188</v>
      </c>
    </row>
    <row r="507" customFormat="false" ht="12.75" hidden="false" customHeight="false" outlineLevel="0" collapsed="false">
      <c r="A507" s="0" t="str">
        <f aca="false">H507&amp;C507&amp;B507&amp;D507&amp;E507</f>
        <v>C91-C95regs2003AllEthMale</v>
      </c>
      <c r="B507" s="0" t="n">
        <v>2003</v>
      </c>
      <c r="C507" s="0" t="s">
        <v>231</v>
      </c>
      <c r="D507" s="0" t="s">
        <v>232</v>
      </c>
      <c r="E507" s="0" t="s">
        <v>235</v>
      </c>
      <c r="F507" s="0" t="n">
        <v>417</v>
      </c>
      <c r="G507" s="0" t="n">
        <v>17.3</v>
      </c>
      <c r="H507" s="0" t="s">
        <v>219</v>
      </c>
    </row>
    <row r="508" customFormat="false" ht="12.75" hidden="false" customHeight="false" outlineLevel="0" collapsed="false">
      <c r="A508" s="0" t="str">
        <f aca="false">H508&amp;C508&amp;B508&amp;D508&amp;E508</f>
        <v>D45-D47regs2003AllEthMale</v>
      </c>
      <c r="B508" s="0" t="n">
        <v>2003</v>
      </c>
      <c r="C508" s="0" t="s">
        <v>231</v>
      </c>
      <c r="D508" s="0" t="s">
        <v>232</v>
      </c>
      <c r="E508" s="0" t="s">
        <v>235</v>
      </c>
      <c r="F508" s="0" t="n">
        <v>166</v>
      </c>
      <c r="G508" s="0" t="n">
        <v>6.5</v>
      </c>
      <c r="H508" s="0" t="s">
        <v>236</v>
      </c>
    </row>
    <row r="509" customFormat="false" ht="12.75" hidden="false" customHeight="false" outlineLevel="0" collapsed="false">
      <c r="A509" s="0" t="str">
        <f aca="false">H509&amp;C509&amp;B509&amp;D509&amp;E509</f>
        <v>C00-C14regs2004AllEthAllSex</v>
      </c>
      <c r="B509" s="0" t="n">
        <v>2004</v>
      </c>
      <c r="C509" s="0" t="s">
        <v>231</v>
      </c>
      <c r="D509" s="0" t="s">
        <v>232</v>
      </c>
      <c r="E509" s="0" t="s">
        <v>233</v>
      </c>
      <c r="F509" s="0" t="n">
        <v>302</v>
      </c>
      <c r="G509" s="0" t="n">
        <v>5.9</v>
      </c>
      <c r="H509" s="0" t="s">
        <v>214</v>
      </c>
    </row>
    <row r="510" customFormat="false" ht="12.75" hidden="false" customHeight="false" outlineLevel="0" collapsed="false">
      <c r="A510" s="0" t="str">
        <f aca="false">H510&amp;C510&amp;B510&amp;D510&amp;E510</f>
        <v>C15regs2004AllEthAllSex</v>
      </c>
      <c r="B510" s="0" t="n">
        <v>2004</v>
      </c>
      <c r="C510" s="0" t="s">
        <v>231</v>
      </c>
      <c r="D510" s="0" t="s">
        <v>232</v>
      </c>
      <c r="E510" s="0" t="s">
        <v>233</v>
      </c>
      <c r="F510" s="0" t="n">
        <v>252</v>
      </c>
      <c r="G510" s="0" t="n">
        <v>4.3</v>
      </c>
      <c r="H510" s="0" t="s">
        <v>119</v>
      </c>
    </row>
    <row r="511" customFormat="false" ht="12.75" hidden="false" customHeight="false" outlineLevel="0" collapsed="false">
      <c r="A511" s="0" t="str">
        <f aca="false">H511&amp;C511&amp;B511&amp;D511&amp;E511</f>
        <v>C16regs2004AllEthAllSex</v>
      </c>
      <c r="B511" s="0" t="n">
        <v>2004</v>
      </c>
      <c r="C511" s="0" t="s">
        <v>231</v>
      </c>
      <c r="D511" s="0" t="s">
        <v>232</v>
      </c>
      <c r="E511" s="0" t="s">
        <v>233</v>
      </c>
      <c r="F511" s="0" t="n">
        <v>371</v>
      </c>
      <c r="G511" s="0" t="n">
        <v>6.7</v>
      </c>
      <c r="H511" s="0" t="s">
        <v>122</v>
      </c>
    </row>
    <row r="512" customFormat="false" ht="12.75" hidden="false" customHeight="false" outlineLevel="0" collapsed="false">
      <c r="A512" s="0" t="str">
        <f aca="false">H512&amp;C512&amp;B512&amp;D512&amp;E512</f>
        <v>C18-C21regs2004AllEthAllSex</v>
      </c>
      <c r="B512" s="0" t="n">
        <v>2004</v>
      </c>
      <c r="C512" s="0" t="s">
        <v>231</v>
      </c>
      <c r="D512" s="0" t="s">
        <v>232</v>
      </c>
      <c r="E512" s="0" t="s">
        <v>233</v>
      </c>
      <c r="F512" s="0" t="n">
        <v>2759</v>
      </c>
      <c r="G512" s="0" t="n">
        <v>48.7</v>
      </c>
      <c r="H512" s="0" t="s">
        <v>215</v>
      </c>
    </row>
    <row r="513" customFormat="false" ht="12.75" hidden="false" customHeight="false" outlineLevel="0" collapsed="false">
      <c r="A513" s="0" t="str">
        <f aca="false">H513&amp;C513&amp;B513&amp;D513&amp;E513</f>
        <v>C22regs2004AllEthAllSex</v>
      </c>
      <c r="B513" s="0" t="n">
        <v>2004</v>
      </c>
      <c r="C513" s="0" t="s">
        <v>231</v>
      </c>
      <c r="D513" s="0" t="s">
        <v>232</v>
      </c>
      <c r="E513" s="0" t="s">
        <v>233</v>
      </c>
      <c r="F513" s="0" t="n">
        <v>169</v>
      </c>
      <c r="G513" s="0" t="n">
        <v>3.1</v>
      </c>
      <c r="H513" s="0" t="s">
        <v>129</v>
      </c>
    </row>
    <row r="514" customFormat="false" ht="12.75" hidden="false" customHeight="false" outlineLevel="0" collapsed="false">
      <c r="A514" s="0" t="str">
        <f aca="false">H514&amp;C514&amp;B514&amp;D514&amp;E514</f>
        <v>C25regs2004AllEthAllSex</v>
      </c>
      <c r="B514" s="0" t="n">
        <v>2004</v>
      </c>
      <c r="C514" s="0" t="s">
        <v>231</v>
      </c>
      <c r="D514" s="0" t="s">
        <v>232</v>
      </c>
      <c r="E514" s="0" t="s">
        <v>233</v>
      </c>
      <c r="F514" s="0" t="n">
        <v>368</v>
      </c>
      <c r="G514" s="0" t="n">
        <v>6.5</v>
      </c>
      <c r="H514" s="0" t="s">
        <v>134</v>
      </c>
    </row>
    <row r="515" customFormat="false" ht="12.75" hidden="false" customHeight="false" outlineLevel="0" collapsed="false">
      <c r="A515" s="0" t="str">
        <f aca="false">H515&amp;C515&amp;B515&amp;D515&amp;E515</f>
        <v>C33-C34regs2004AllEthAllSex</v>
      </c>
      <c r="B515" s="0" t="n">
        <v>2004</v>
      </c>
      <c r="C515" s="0" t="s">
        <v>231</v>
      </c>
      <c r="D515" s="0" t="s">
        <v>232</v>
      </c>
      <c r="E515" s="0" t="s">
        <v>233</v>
      </c>
      <c r="F515" s="0" t="n">
        <v>1844</v>
      </c>
      <c r="G515" s="0" t="n">
        <v>33.2</v>
      </c>
      <c r="H515" s="0" t="s">
        <v>216</v>
      </c>
    </row>
    <row r="516" customFormat="false" ht="12.75" hidden="false" customHeight="false" outlineLevel="0" collapsed="false">
      <c r="A516" s="0" t="str">
        <f aca="false">H516&amp;C516&amp;B516&amp;D516&amp;E516</f>
        <v>C43regs2004AllEthAllSex</v>
      </c>
      <c r="B516" s="0" t="n">
        <v>2004</v>
      </c>
      <c r="C516" s="0" t="s">
        <v>231</v>
      </c>
      <c r="D516" s="0" t="s">
        <v>232</v>
      </c>
      <c r="E516" s="0" t="s">
        <v>233</v>
      </c>
      <c r="F516" s="0" t="n">
        <v>1896</v>
      </c>
      <c r="G516" s="0" t="n">
        <v>36.9</v>
      </c>
      <c r="H516" s="0" t="s">
        <v>141</v>
      </c>
    </row>
    <row r="517" customFormat="false" ht="12.75" hidden="false" customHeight="false" outlineLevel="0" collapsed="false">
      <c r="A517" s="0" t="str">
        <f aca="false">H517&amp;C517&amp;B517&amp;D517&amp;E517</f>
        <v>C50regs2004AllEthAllSex</v>
      </c>
      <c r="B517" s="0" t="n">
        <v>2004</v>
      </c>
      <c r="C517" s="0" t="s">
        <v>231</v>
      </c>
      <c r="D517" s="0" t="s">
        <v>232</v>
      </c>
      <c r="E517" s="0" t="s">
        <v>233</v>
      </c>
      <c r="F517" s="0" t="n">
        <v>2374</v>
      </c>
      <c r="G517" s="0" t="n">
        <v>46.3</v>
      </c>
      <c r="H517" s="0" t="s">
        <v>220</v>
      </c>
    </row>
    <row r="518" customFormat="false" ht="12.75" hidden="false" customHeight="false" outlineLevel="0" collapsed="false">
      <c r="A518" s="0" t="str">
        <f aca="false">H518&amp;C518&amp;B518&amp;D518&amp;E518</f>
        <v>C51regs2004AllEthAllSex</v>
      </c>
      <c r="B518" s="0" t="n">
        <v>2004</v>
      </c>
      <c r="C518" s="0" t="s">
        <v>231</v>
      </c>
      <c r="D518" s="0" t="s">
        <v>232</v>
      </c>
      <c r="E518" s="0" t="s">
        <v>233</v>
      </c>
      <c r="F518" s="0" t="n">
        <v>52</v>
      </c>
      <c r="G518" s="0" t="n">
        <v>0.9</v>
      </c>
      <c r="H518" s="0" t="s">
        <v>155</v>
      </c>
    </row>
    <row r="519" customFormat="false" ht="12.75" hidden="false" customHeight="false" outlineLevel="0" collapsed="false">
      <c r="A519" s="0" t="str">
        <f aca="false">H519&amp;C519&amp;B519&amp;D519&amp;E519</f>
        <v>C53regs2004AllEthAllSex</v>
      </c>
      <c r="B519" s="0" t="n">
        <v>2004</v>
      </c>
      <c r="C519" s="0" t="s">
        <v>231</v>
      </c>
      <c r="D519" s="0" t="s">
        <v>232</v>
      </c>
      <c r="E519" s="0" t="s">
        <v>233</v>
      </c>
      <c r="F519" s="0" t="n">
        <v>158</v>
      </c>
      <c r="G519" s="0" t="n">
        <v>3.4</v>
      </c>
      <c r="H519" s="0" t="s">
        <v>151</v>
      </c>
    </row>
    <row r="520" customFormat="false" ht="12.75" hidden="false" customHeight="false" outlineLevel="0" collapsed="false">
      <c r="A520" s="0" t="str">
        <f aca="false">H520&amp;C520&amp;B520&amp;D520&amp;E520</f>
        <v>C54-C55regs2004AllEthAllSex</v>
      </c>
      <c r="B520" s="0" t="n">
        <v>2004</v>
      </c>
      <c r="C520" s="0" t="s">
        <v>231</v>
      </c>
      <c r="D520" s="0" t="s">
        <v>232</v>
      </c>
      <c r="E520" s="0" t="s">
        <v>233</v>
      </c>
      <c r="F520" s="0" t="n">
        <v>343</v>
      </c>
      <c r="G520" s="0" t="n">
        <v>6.6</v>
      </c>
      <c r="H520" s="0" t="s">
        <v>221</v>
      </c>
    </row>
    <row r="521" customFormat="false" ht="12.75" hidden="false" customHeight="false" outlineLevel="0" collapsed="false">
      <c r="A521" s="0" t="str">
        <f aca="false">H521&amp;C521&amp;B521&amp;D521&amp;E521</f>
        <v>C56-C57regs2004AllEthAllSex</v>
      </c>
      <c r="B521" s="0" t="n">
        <v>2004</v>
      </c>
      <c r="C521" s="0" t="s">
        <v>231</v>
      </c>
      <c r="D521" s="0" t="s">
        <v>232</v>
      </c>
      <c r="E521" s="0" t="s">
        <v>233</v>
      </c>
      <c r="F521" s="0" t="n">
        <v>303</v>
      </c>
      <c r="G521" s="0" t="n">
        <v>5.7</v>
      </c>
      <c r="H521" s="0" t="s">
        <v>222</v>
      </c>
    </row>
    <row r="522" customFormat="false" ht="12.75" hidden="false" customHeight="false" outlineLevel="0" collapsed="false">
      <c r="A522" s="0" t="str">
        <f aca="false">H522&amp;C522&amp;B522&amp;D522&amp;E522</f>
        <v>C61regs2004AllEthAllSex</v>
      </c>
      <c r="B522" s="0" t="n">
        <v>2004</v>
      </c>
      <c r="C522" s="0" t="s">
        <v>231</v>
      </c>
      <c r="D522" s="0" t="s">
        <v>232</v>
      </c>
      <c r="E522" s="0" t="s">
        <v>233</v>
      </c>
      <c r="F522" s="0" t="n">
        <v>2760</v>
      </c>
      <c r="G522" s="0" t="n">
        <v>50.4</v>
      </c>
      <c r="H522" s="0" t="s">
        <v>161</v>
      </c>
    </row>
    <row r="523" customFormat="false" ht="12.75" hidden="false" customHeight="false" outlineLevel="0" collapsed="false">
      <c r="A523" s="0" t="str">
        <f aca="false">H523&amp;C523&amp;B523&amp;D523&amp;E523</f>
        <v>C62regs2004AllEthAllSex</v>
      </c>
      <c r="B523" s="0" t="n">
        <v>2004</v>
      </c>
      <c r="C523" s="0" t="s">
        <v>231</v>
      </c>
      <c r="D523" s="0" t="s">
        <v>232</v>
      </c>
      <c r="E523" s="0" t="s">
        <v>233</v>
      </c>
      <c r="F523" s="0" t="n">
        <v>138</v>
      </c>
      <c r="G523" s="0" t="n">
        <v>3.4</v>
      </c>
      <c r="H523" s="0" t="s">
        <v>165</v>
      </c>
    </row>
    <row r="524" customFormat="false" ht="12.75" hidden="false" customHeight="false" outlineLevel="0" collapsed="false">
      <c r="A524" s="0" t="str">
        <f aca="false">H524&amp;C524&amp;B524&amp;D524&amp;E524</f>
        <v>C64-C66, C68regs2004AllEthAllSex</v>
      </c>
      <c r="B524" s="0" t="n">
        <v>2004</v>
      </c>
      <c r="C524" s="0" t="s">
        <v>231</v>
      </c>
      <c r="D524" s="0" t="s">
        <v>232</v>
      </c>
      <c r="E524" s="0" t="s">
        <v>233</v>
      </c>
      <c r="F524" s="0" t="n">
        <v>481</v>
      </c>
      <c r="G524" s="0" t="n">
        <v>9.1</v>
      </c>
      <c r="H524" s="0" t="s">
        <v>217</v>
      </c>
    </row>
    <row r="525" customFormat="false" ht="12.75" hidden="false" customHeight="false" outlineLevel="0" collapsed="false">
      <c r="A525" s="0" t="str">
        <f aca="false">H525&amp;C525&amp;B525&amp;D525&amp;E525</f>
        <v>C67regs2004AllEthAllSex</v>
      </c>
      <c r="B525" s="0" t="n">
        <v>2004</v>
      </c>
      <c r="C525" s="0" t="s">
        <v>231</v>
      </c>
      <c r="D525" s="0" t="s">
        <v>232</v>
      </c>
      <c r="E525" s="0" t="s">
        <v>233</v>
      </c>
      <c r="F525" s="0" t="n">
        <v>552</v>
      </c>
      <c r="G525" s="0" t="n">
        <v>9.5</v>
      </c>
      <c r="H525" s="0" t="s">
        <v>169</v>
      </c>
    </row>
    <row r="526" customFormat="false" ht="12.75" hidden="false" customHeight="false" outlineLevel="0" collapsed="false">
      <c r="A526" s="0" t="str">
        <f aca="false">H526&amp;C526&amp;B526&amp;D526&amp;E526</f>
        <v>C71regs2004AllEthAllSex</v>
      </c>
      <c r="B526" s="0" t="n">
        <v>2004</v>
      </c>
      <c r="C526" s="0" t="s">
        <v>231</v>
      </c>
      <c r="D526" s="0" t="s">
        <v>232</v>
      </c>
      <c r="E526" s="0" t="s">
        <v>233</v>
      </c>
      <c r="F526" s="0" t="n">
        <v>262</v>
      </c>
      <c r="G526" s="0" t="n">
        <v>5.4</v>
      </c>
      <c r="H526" s="0" t="s">
        <v>174</v>
      </c>
    </row>
    <row r="527" customFormat="false" ht="12.75" hidden="false" customHeight="false" outlineLevel="0" collapsed="false">
      <c r="A527" s="0" t="str">
        <f aca="false">H527&amp;C527&amp;B527&amp;D527&amp;E527</f>
        <v>C73regs2004AllEthAllSex</v>
      </c>
      <c r="B527" s="0" t="n">
        <v>2004</v>
      </c>
      <c r="C527" s="0" t="s">
        <v>231</v>
      </c>
      <c r="D527" s="0" t="s">
        <v>232</v>
      </c>
      <c r="E527" s="0" t="s">
        <v>233</v>
      </c>
      <c r="F527" s="0" t="n">
        <v>190</v>
      </c>
      <c r="G527" s="0" t="n">
        <v>4.1</v>
      </c>
      <c r="H527" s="0" t="s">
        <v>177</v>
      </c>
    </row>
    <row r="528" customFormat="false" ht="12.75" hidden="false" customHeight="false" outlineLevel="0" collapsed="false">
      <c r="A528" s="0" t="str">
        <f aca="false">H528&amp;C528&amp;B528&amp;D528&amp;E528</f>
        <v>C81regs2004AllEthAllSex</v>
      </c>
      <c r="B528" s="0" t="n">
        <v>2004</v>
      </c>
      <c r="C528" s="0" t="s">
        <v>231</v>
      </c>
      <c r="D528" s="0" t="s">
        <v>232</v>
      </c>
      <c r="E528" s="0" t="s">
        <v>233</v>
      </c>
      <c r="F528" s="0" t="n">
        <v>81</v>
      </c>
      <c r="G528" s="0" t="n">
        <v>1.8</v>
      </c>
      <c r="H528" s="0" t="s">
        <v>180</v>
      </c>
    </row>
    <row r="529" customFormat="false" ht="12.75" hidden="false" customHeight="false" outlineLevel="0" collapsed="false">
      <c r="A529" s="0" t="str">
        <f aca="false">H529&amp;C529&amp;B529&amp;D529&amp;E529</f>
        <v>C82-C86, C96regs2004AllEthAllSex</v>
      </c>
      <c r="B529" s="0" t="n">
        <v>2004</v>
      </c>
      <c r="C529" s="0" t="s">
        <v>231</v>
      </c>
      <c r="D529" s="0" t="s">
        <v>232</v>
      </c>
      <c r="E529" s="0" t="s">
        <v>233</v>
      </c>
      <c r="F529" s="0" t="n">
        <v>639</v>
      </c>
      <c r="G529" s="0" t="n">
        <v>12.1</v>
      </c>
      <c r="H529" s="0" t="s">
        <v>218</v>
      </c>
    </row>
    <row r="530" customFormat="false" ht="12.75" hidden="false" customHeight="false" outlineLevel="0" collapsed="false">
      <c r="A530" s="0" t="str">
        <f aca="false">H530&amp;C530&amp;B530&amp;D530&amp;E530</f>
        <v>C90regs2004AllEthAllSex</v>
      </c>
      <c r="B530" s="0" t="n">
        <v>2004</v>
      </c>
      <c r="C530" s="0" t="s">
        <v>231</v>
      </c>
      <c r="D530" s="0" t="s">
        <v>232</v>
      </c>
      <c r="E530" s="0" t="s">
        <v>233</v>
      </c>
      <c r="F530" s="0" t="n">
        <v>229</v>
      </c>
      <c r="G530" s="0" t="n">
        <v>4.1</v>
      </c>
      <c r="H530" s="0" t="s">
        <v>188</v>
      </c>
    </row>
    <row r="531" customFormat="false" ht="12.75" hidden="false" customHeight="false" outlineLevel="0" collapsed="false">
      <c r="A531" s="0" t="str">
        <f aca="false">H531&amp;C531&amp;B531&amp;D531&amp;E531</f>
        <v>C91-C95regs2004AllEthAllSex</v>
      </c>
      <c r="B531" s="0" t="n">
        <v>2004</v>
      </c>
      <c r="C531" s="0" t="s">
        <v>231</v>
      </c>
      <c r="D531" s="0" t="s">
        <v>232</v>
      </c>
      <c r="E531" s="0" t="s">
        <v>233</v>
      </c>
      <c r="F531" s="0" t="n">
        <v>653</v>
      </c>
      <c r="G531" s="0" t="n">
        <v>12.5</v>
      </c>
      <c r="H531" s="0" t="s">
        <v>219</v>
      </c>
    </row>
    <row r="532" customFormat="false" ht="12.75" hidden="false" customHeight="false" outlineLevel="0" collapsed="false">
      <c r="A532" s="0" t="str">
        <f aca="false">H532&amp;C532&amp;B532&amp;D532&amp;E532</f>
        <v>D45-D47regs2004AllEthAllSex</v>
      </c>
      <c r="B532" s="0" t="n">
        <v>2004</v>
      </c>
      <c r="C532" s="0" t="s">
        <v>231</v>
      </c>
      <c r="D532" s="0" t="s">
        <v>232</v>
      </c>
      <c r="E532" s="0" t="s">
        <v>233</v>
      </c>
      <c r="F532" s="0" t="n">
        <v>457</v>
      </c>
      <c r="G532" s="0" t="n">
        <v>7.7</v>
      </c>
      <c r="H532" s="0" t="s">
        <v>236</v>
      </c>
    </row>
    <row r="533" customFormat="false" ht="12.75" hidden="false" customHeight="false" outlineLevel="0" collapsed="false">
      <c r="A533" s="0" t="str">
        <f aca="false">H533&amp;C533&amp;B533&amp;D533&amp;E533</f>
        <v>C00-C14regs2004AllEthFemale</v>
      </c>
      <c r="B533" s="0" t="n">
        <v>2004</v>
      </c>
      <c r="C533" s="0" t="s">
        <v>231</v>
      </c>
      <c r="D533" s="0" t="s">
        <v>232</v>
      </c>
      <c r="E533" s="0" t="s">
        <v>234</v>
      </c>
      <c r="F533" s="0" t="n">
        <v>103</v>
      </c>
      <c r="G533" s="0" t="n">
        <v>3.8</v>
      </c>
      <c r="H533" s="0" t="s">
        <v>214</v>
      </c>
    </row>
    <row r="534" customFormat="false" ht="12.75" hidden="false" customHeight="false" outlineLevel="0" collapsed="false">
      <c r="A534" s="0" t="str">
        <f aca="false">H534&amp;C534&amp;B534&amp;D534&amp;E534</f>
        <v>C15regs2004AllEthFemale</v>
      </c>
      <c r="B534" s="0" t="n">
        <v>2004</v>
      </c>
      <c r="C534" s="0" t="s">
        <v>231</v>
      </c>
      <c r="D534" s="0" t="s">
        <v>232</v>
      </c>
      <c r="E534" s="0" t="s">
        <v>234</v>
      </c>
      <c r="F534" s="0" t="n">
        <v>72</v>
      </c>
      <c r="G534" s="0" t="n">
        <v>2.1</v>
      </c>
      <c r="H534" s="0" t="s">
        <v>119</v>
      </c>
    </row>
    <row r="535" customFormat="false" ht="12.75" hidden="false" customHeight="false" outlineLevel="0" collapsed="false">
      <c r="A535" s="0" t="str">
        <f aca="false">H535&amp;C535&amp;B535&amp;D535&amp;E535</f>
        <v>C16regs2004AllEthFemale</v>
      </c>
      <c r="B535" s="0" t="n">
        <v>2004</v>
      </c>
      <c r="C535" s="0" t="s">
        <v>231</v>
      </c>
      <c r="D535" s="0" t="s">
        <v>232</v>
      </c>
      <c r="E535" s="0" t="s">
        <v>234</v>
      </c>
      <c r="F535" s="0" t="n">
        <v>158</v>
      </c>
      <c r="G535" s="0" t="n">
        <v>4.9</v>
      </c>
      <c r="H535" s="0" t="s">
        <v>122</v>
      </c>
    </row>
    <row r="536" customFormat="false" ht="12.75" hidden="false" customHeight="false" outlineLevel="0" collapsed="false">
      <c r="A536" s="0" t="str">
        <f aca="false">H536&amp;C536&amp;B536&amp;D536&amp;E536</f>
        <v>C18-C21regs2004AllEthFemale</v>
      </c>
      <c r="B536" s="0" t="n">
        <v>2004</v>
      </c>
      <c r="C536" s="0" t="s">
        <v>231</v>
      </c>
      <c r="D536" s="0" t="s">
        <v>232</v>
      </c>
      <c r="E536" s="0" t="s">
        <v>234</v>
      </c>
      <c r="F536" s="0" t="n">
        <v>1377</v>
      </c>
      <c r="G536" s="0" t="n">
        <v>44.6</v>
      </c>
      <c r="H536" s="0" t="s">
        <v>215</v>
      </c>
    </row>
    <row r="537" customFormat="false" ht="12.75" hidden="false" customHeight="false" outlineLevel="0" collapsed="false">
      <c r="A537" s="0" t="str">
        <f aca="false">H537&amp;C537&amp;B537&amp;D537&amp;E537</f>
        <v>C22regs2004AllEthFemale</v>
      </c>
      <c r="B537" s="0" t="n">
        <v>2004</v>
      </c>
      <c r="C537" s="0" t="s">
        <v>231</v>
      </c>
      <c r="D537" s="0" t="s">
        <v>232</v>
      </c>
      <c r="E537" s="0" t="s">
        <v>234</v>
      </c>
      <c r="F537" s="0" t="n">
        <v>44</v>
      </c>
      <c r="G537" s="0" t="n">
        <v>1.5</v>
      </c>
      <c r="H537" s="0" t="s">
        <v>129</v>
      </c>
    </row>
    <row r="538" customFormat="false" ht="12.75" hidden="false" customHeight="false" outlineLevel="0" collapsed="false">
      <c r="A538" s="0" t="str">
        <f aca="false">H538&amp;C538&amp;B538&amp;D538&amp;E538</f>
        <v>C25regs2004AllEthFemale</v>
      </c>
      <c r="B538" s="0" t="n">
        <v>2004</v>
      </c>
      <c r="C538" s="0" t="s">
        <v>231</v>
      </c>
      <c r="D538" s="0" t="s">
        <v>232</v>
      </c>
      <c r="E538" s="0" t="s">
        <v>234</v>
      </c>
      <c r="F538" s="0" t="n">
        <v>188</v>
      </c>
      <c r="G538" s="0" t="n">
        <v>5.8</v>
      </c>
      <c r="H538" s="0" t="s">
        <v>134</v>
      </c>
    </row>
    <row r="539" customFormat="false" ht="12.75" hidden="false" customHeight="false" outlineLevel="0" collapsed="false">
      <c r="A539" s="0" t="str">
        <f aca="false">H539&amp;C539&amp;B539&amp;D539&amp;E539</f>
        <v>C33-C34regs2004AllEthFemale</v>
      </c>
      <c r="B539" s="0" t="n">
        <v>2004</v>
      </c>
      <c r="C539" s="0" t="s">
        <v>231</v>
      </c>
      <c r="D539" s="0" t="s">
        <v>232</v>
      </c>
      <c r="E539" s="0" t="s">
        <v>234</v>
      </c>
      <c r="F539" s="0" t="n">
        <v>760</v>
      </c>
      <c r="G539" s="0" t="n">
        <v>26.1</v>
      </c>
      <c r="H539" s="0" t="s">
        <v>216</v>
      </c>
    </row>
    <row r="540" customFormat="false" ht="12.75" hidden="false" customHeight="false" outlineLevel="0" collapsed="false">
      <c r="A540" s="0" t="str">
        <f aca="false">H540&amp;C540&amp;B540&amp;D540&amp;E540</f>
        <v>C43regs2004AllEthFemale</v>
      </c>
      <c r="B540" s="0" t="n">
        <v>2004</v>
      </c>
      <c r="C540" s="0" t="s">
        <v>231</v>
      </c>
      <c r="D540" s="0" t="s">
        <v>232</v>
      </c>
      <c r="E540" s="0" t="s">
        <v>234</v>
      </c>
      <c r="F540" s="0" t="n">
        <v>946</v>
      </c>
      <c r="G540" s="0" t="n">
        <v>35.6</v>
      </c>
      <c r="H540" s="0" t="s">
        <v>141</v>
      </c>
    </row>
    <row r="541" customFormat="false" ht="12.75" hidden="false" customHeight="false" outlineLevel="0" collapsed="false">
      <c r="A541" s="0" t="str">
        <f aca="false">H541&amp;C541&amp;B541&amp;D541&amp;E541</f>
        <v>C50regs2004AllEthFemale</v>
      </c>
      <c r="B541" s="0" t="n">
        <v>2004</v>
      </c>
      <c r="C541" s="0" t="s">
        <v>231</v>
      </c>
      <c r="D541" s="0" t="s">
        <v>232</v>
      </c>
      <c r="E541" s="0" t="s">
        <v>234</v>
      </c>
      <c r="F541" s="0" t="n">
        <v>2352</v>
      </c>
      <c r="G541" s="0" t="n">
        <v>88.2</v>
      </c>
      <c r="H541" s="0" t="s">
        <v>220</v>
      </c>
    </row>
    <row r="542" customFormat="false" ht="12.75" hidden="false" customHeight="false" outlineLevel="0" collapsed="false">
      <c r="A542" s="0" t="str">
        <f aca="false">H542&amp;C542&amp;B542&amp;D542&amp;E542</f>
        <v>C51regs2004AllEthFemale</v>
      </c>
      <c r="B542" s="0" t="n">
        <v>2004</v>
      </c>
      <c r="C542" s="0" t="s">
        <v>231</v>
      </c>
      <c r="D542" s="0" t="s">
        <v>232</v>
      </c>
      <c r="E542" s="0" t="s">
        <v>234</v>
      </c>
      <c r="F542" s="0" t="n">
        <v>52</v>
      </c>
      <c r="G542" s="0" t="n">
        <v>1.6</v>
      </c>
      <c r="H542" s="0" t="s">
        <v>155</v>
      </c>
    </row>
    <row r="543" customFormat="false" ht="12.75" hidden="false" customHeight="false" outlineLevel="0" collapsed="false">
      <c r="A543" s="0" t="str">
        <f aca="false">H543&amp;C543&amp;B543&amp;D543&amp;E543</f>
        <v>C53regs2004AllEthFemale</v>
      </c>
      <c r="B543" s="0" t="n">
        <v>2004</v>
      </c>
      <c r="C543" s="0" t="s">
        <v>231</v>
      </c>
      <c r="D543" s="0" t="s">
        <v>232</v>
      </c>
      <c r="E543" s="0" t="s">
        <v>234</v>
      </c>
      <c r="F543" s="0" t="n">
        <v>158</v>
      </c>
      <c r="G543" s="0" t="n">
        <v>6.6</v>
      </c>
      <c r="H543" s="0" t="s">
        <v>151</v>
      </c>
    </row>
    <row r="544" customFormat="false" ht="12.75" hidden="false" customHeight="false" outlineLevel="0" collapsed="false">
      <c r="A544" s="0" t="str">
        <f aca="false">H544&amp;C544&amp;B544&amp;D544&amp;E544</f>
        <v>C54-C55regs2004AllEthFemale</v>
      </c>
      <c r="B544" s="0" t="n">
        <v>2004</v>
      </c>
      <c r="C544" s="0" t="s">
        <v>231</v>
      </c>
      <c r="D544" s="0" t="s">
        <v>232</v>
      </c>
      <c r="E544" s="0" t="s">
        <v>234</v>
      </c>
      <c r="F544" s="0" t="n">
        <v>343</v>
      </c>
      <c r="G544" s="0" t="n">
        <v>12.7</v>
      </c>
      <c r="H544" s="0" t="s">
        <v>221</v>
      </c>
    </row>
    <row r="545" customFormat="false" ht="12.75" hidden="false" customHeight="false" outlineLevel="0" collapsed="false">
      <c r="A545" s="0" t="str">
        <f aca="false">H545&amp;C545&amp;B545&amp;D545&amp;E545</f>
        <v>C56-C57regs2004AllEthFemale</v>
      </c>
      <c r="B545" s="0" t="n">
        <v>2004</v>
      </c>
      <c r="C545" s="0" t="s">
        <v>231</v>
      </c>
      <c r="D545" s="0" t="s">
        <v>232</v>
      </c>
      <c r="E545" s="0" t="s">
        <v>234</v>
      </c>
      <c r="F545" s="0" t="n">
        <v>303</v>
      </c>
      <c r="G545" s="0" t="n">
        <v>10.9</v>
      </c>
      <c r="H545" s="0" t="s">
        <v>222</v>
      </c>
    </row>
    <row r="546" customFormat="false" ht="12.75" hidden="false" customHeight="false" outlineLevel="0" collapsed="false">
      <c r="A546" s="0" t="str">
        <f aca="false">H546&amp;C546&amp;B546&amp;D546&amp;E546</f>
        <v>C64-C66, C68regs2004AllEthFemale</v>
      </c>
      <c r="B546" s="0" t="n">
        <v>2004</v>
      </c>
      <c r="C546" s="0" t="s">
        <v>231</v>
      </c>
      <c r="D546" s="0" t="s">
        <v>232</v>
      </c>
      <c r="E546" s="0" t="s">
        <v>234</v>
      </c>
      <c r="F546" s="0" t="n">
        <v>180</v>
      </c>
      <c r="G546" s="0" t="n">
        <v>6.4</v>
      </c>
      <c r="H546" s="0" t="s">
        <v>217</v>
      </c>
    </row>
    <row r="547" customFormat="false" ht="12.75" hidden="false" customHeight="false" outlineLevel="0" collapsed="false">
      <c r="A547" s="0" t="str">
        <f aca="false">H547&amp;C547&amp;B547&amp;D547&amp;E547</f>
        <v>C67regs2004AllEthFemale</v>
      </c>
      <c r="B547" s="0" t="n">
        <v>2004</v>
      </c>
      <c r="C547" s="0" t="s">
        <v>231</v>
      </c>
      <c r="D547" s="0" t="s">
        <v>232</v>
      </c>
      <c r="E547" s="0" t="s">
        <v>234</v>
      </c>
      <c r="F547" s="0" t="n">
        <v>141</v>
      </c>
      <c r="G547" s="0" t="n">
        <v>4.4</v>
      </c>
      <c r="H547" s="0" t="s">
        <v>169</v>
      </c>
    </row>
    <row r="548" customFormat="false" ht="12.75" hidden="false" customHeight="false" outlineLevel="0" collapsed="false">
      <c r="A548" s="0" t="str">
        <f aca="false">H548&amp;C548&amp;B548&amp;D548&amp;E548</f>
        <v>C71regs2004AllEthFemale</v>
      </c>
      <c r="B548" s="0" t="n">
        <v>2004</v>
      </c>
      <c r="C548" s="0" t="s">
        <v>231</v>
      </c>
      <c r="D548" s="0" t="s">
        <v>232</v>
      </c>
      <c r="E548" s="0" t="s">
        <v>234</v>
      </c>
      <c r="F548" s="0" t="n">
        <v>115</v>
      </c>
      <c r="G548" s="0" t="n">
        <v>4.6</v>
      </c>
      <c r="H548" s="0" t="s">
        <v>174</v>
      </c>
    </row>
    <row r="549" customFormat="false" ht="12.75" hidden="false" customHeight="false" outlineLevel="0" collapsed="false">
      <c r="A549" s="0" t="str">
        <f aca="false">H549&amp;C549&amp;B549&amp;D549&amp;E549</f>
        <v>C73regs2004AllEthFemale</v>
      </c>
      <c r="B549" s="0" t="n">
        <v>2004</v>
      </c>
      <c r="C549" s="0" t="s">
        <v>231</v>
      </c>
      <c r="D549" s="0" t="s">
        <v>232</v>
      </c>
      <c r="E549" s="0" t="s">
        <v>234</v>
      </c>
      <c r="F549" s="0" t="n">
        <v>134</v>
      </c>
      <c r="G549" s="0" t="n">
        <v>5.7</v>
      </c>
      <c r="H549" s="0" t="s">
        <v>177</v>
      </c>
    </row>
    <row r="550" customFormat="false" ht="12.75" hidden="false" customHeight="false" outlineLevel="0" collapsed="false">
      <c r="A550" s="0" t="str">
        <f aca="false">H550&amp;C550&amp;B550&amp;D550&amp;E550</f>
        <v>C81regs2004AllEthFemale</v>
      </c>
      <c r="B550" s="0" t="n">
        <v>2004</v>
      </c>
      <c r="C550" s="0" t="s">
        <v>231</v>
      </c>
      <c r="D550" s="0" t="s">
        <v>232</v>
      </c>
      <c r="E550" s="0" t="s">
        <v>234</v>
      </c>
      <c r="F550" s="0" t="n">
        <v>31</v>
      </c>
      <c r="G550" s="0" t="n">
        <v>1.5</v>
      </c>
      <c r="H550" s="0" t="s">
        <v>180</v>
      </c>
    </row>
    <row r="551" customFormat="false" ht="12.75" hidden="false" customHeight="false" outlineLevel="0" collapsed="false">
      <c r="A551" s="0" t="str">
        <f aca="false">H551&amp;C551&amp;B551&amp;D551&amp;E551</f>
        <v>C82-C86, C96regs2004AllEthFemale</v>
      </c>
      <c r="B551" s="0" t="n">
        <v>2004</v>
      </c>
      <c r="C551" s="0" t="s">
        <v>231</v>
      </c>
      <c r="D551" s="0" t="s">
        <v>232</v>
      </c>
      <c r="E551" s="0" t="s">
        <v>234</v>
      </c>
      <c r="F551" s="0" t="n">
        <v>292</v>
      </c>
      <c r="G551" s="0" t="n">
        <v>10.3</v>
      </c>
      <c r="H551" s="0" t="s">
        <v>218</v>
      </c>
    </row>
    <row r="552" customFormat="false" ht="12.75" hidden="false" customHeight="false" outlineLevel="0" collapsed="false">
      <c r="A552" s="0" t="str">
        <f aca="false">H552&amp;C552&amp;B552&amp;D552&amp;E552</f>
        <v>C90regs2004AllEthFemale</v>
      </c>
      <c r="B552" s="0" t="n">
        <v>2004</v>
      </c>
      <c r="C552" s="0" t="s">
        <v>231</v>
      </c>
      <c r="D552" s="0" t="s">
        <v>232</v>
      </c>
      <c r="E552" s="0" t="s">
        <v>234</v>
      </c>
      <c r="F552" s="0" t="n">
        <v>101</v>
      </c>
      <c r="G552" s="0" t="n">
        <v>3.4</v>
      </c>
      <c r="H552" s="0" t="s">
        <v>188</v>
      </c>
    </row>
    <row r="553" customFormat="false" ht="12.75" hidden="false" customHeight="false" outlineLevel="0" collapsed="false">
      <c r="A553" s="0" t="str">
        <f aca="false">H553&amp;C553&amp;B553&amp;D553&amp;E553</f>
        <v>C91-C95regs2004AllEthFemale</v>
      </c>
      <c r="B553" s="0" t="n">
        <v>2004</v>
      </c>
      <c r="C553" s="0" t="s">
        <v>231</v>
      </c>
      <c r="D553" s="0" t="s">
        <v>232</v>
      </c>
      <c r="E553" s="0" t="s">
        <v>234</v>
      </c>
      <c r="F553" s="0" t="n">
        <v>295</v>
      </c>
      <c r="G553" s="0" t="n">
        <v>10.9</v>
      </c>
      <c r="H553" s="0" t="s">
        <v>219</v>
      </c>
    </row>
    <row r="554" customFormat="false" ht="12.75" hidden="false" customHeight="false" outlineLevel="0" collapsed="false">
      <c r="A554" s="0" t="str">
        <f aca="false">H554&amp;C554&amp;B554&amp;D554&amp;E554</f>
        <v>D45-D47regs2004AllEthFemale</v>
      </c>
      <c r="B554" s="0" t="n">
        <v>2004</v>
      </c>
      <c r="C554" s="0" t="s">
        <v>231</v>
      </c>
      <c r="D554" s="0" t="s">
        <v>232</v>
      </c>
      <c r="E554" s="0" t="s">
        <v>234</v>
      </c>
      <c r="F554" s="0" t="n">
        <v>196</v>
      </c>
      <c r="G554" s="0" t="n">
        <v>5.9</v>
      </c>
      <c r="H554" s="0" t="s">
        <v>236</v>
      </c>
    </row>
    <row r="555" customFormat="false" ht="12.75" hidden="false" customHeight="false" outlineLevel="0" collapsed="false">
      <c r="A555" s="0" t="str">
        <f aca="false">H555&amp;C555&amp;B555&amp;D555&amp;E555</f>
        <v>C00-C14regs2004AllEthMale</v>
      </c>
      <c r="B555" s="0" t="n">
        <v>2004</v>
      </c>
      <c r="C555" s="0" t="s">
        <v>231</v>
      </c>
      <c r="D555" s="0" t="s">
        <v>232</v>
      </c>
      <c r="E555" s="0" t="s">
        <v>235</v>
      </c>
      <c r="F555" s="0" t="n">
        <v>199</v>
      </c>
      <c r="G555" s="0" t="n">
        <v>8.3</v>
      </c>
      <c r="H555" s="0" t="s">
        <v>214</v>
      </c>
    </row>
    <row r="556" customFormat="false" ht="12.75" hidden="false" customHeight="false" outlineLevel="0" collapsed="false">
      <c r="A556" s="0" t="str">
        <f aca="false">H556&amp;C556&amp;B556&amp;D556&amp;E556</f>
        <v>C15regs2004AllEthMale</v>
      </c>
      <c r="B556" s="0" t="n">
        <v>2004</v>
      </c>
      <c r="C556" s="0" t="s">
        <v>231</v>
      </c>
      <c r="D556" s="0" t="s">
        <v>232</v>
      </c>
      <c r="E556" s="0" t="s">
        <v>235</v>
      </c>
      <c r="F556" s="0" t="n">
        <v>180</v>
      </c>
      <c r="G556" s="0" t="n">
        <v>7</v>
      </c>
      <c r="H556" s="0" t="s">
        <v>119</v>
      </c>
    </row>
    <row r="557" customFormat="false" ht="12.75" hidden="false" customHeight="false" outlineLevel="0" collapsed="false">
      <c r="A557" s="0" t="str">
        <f aca="false">H557&amp;C557&amp;B557&amp;D557&amp;E557</f>
        <v>C16regs2004AllEthMale</v>
      </c>
      <c r="B557" s="0" t="n">
        <v>2004</v>
      </c>
      <c r="C557" s="0" t="s">
        <v>231</v>
      </c>
      <c r="D557" s="0" t="s">
        <v>232</v>
      </c>
      <c r="E557" s="0" t="s">
        <v>235</v>
      </c>
      <c r="F557" s="0" t="n">
        <v>213</v>
      </c>
      <c r="G557" s="0" t="n">
        <v>8.6</v>
      </c>
      <c r="H557" s="0" t="s">
        <v>122</v>
      </c>
    </row>
    <row r="558" customFormat="false" ht="12.75" hidden="false" customHeight="false" outlineLevel="0" collapsed="false">
      <c r="A558" s="0" t="str">
        <f aca="false">H558&amp;C558&amp;B558&amp;D558&amp;E558</f>
        <v>C18-C21regs2004AllEthMale</v>
      </c>
      <c r="B558" s="0" t="n">
        <v>2004</v>
      </c>
      <c r="C558" s="0" t="s">
        <v>231</v>
      </c>
      <c r="D558" s="0" t="s">
        <v>232</v>
      </c>
      <c r="E558" s="0" t="s">
        <v>235</v>
      </c>
      <c r="F558" s="0" t="n">
        <v>1382</v>
      </c>
      <c r="G558" s="0" t="n">
        <v>53.9</v>
      </c>
      <c r="H558" s="0" t="s">
        <v>215</v>
      </c>
    </row>
    <row r="559" customFormat="false" ht="12.75" hidden="false" customHeight="false" outlineLevel="0" collapsed="false">
      <c r="A559" s="0" t="str">
        <f aca="false">H559&amp;C559&amp;B559&amp;D559&amp;E559</f>
        <v>C22regs2004AllEthMale</v>
      </c>
      <c r="B559" s="0" t="n">
        <v>2004</v>
      </c>
      <c r="C559" s="0" t="s">
        <v>231</v>
      </c>
      <c r="D559" s="0" t="s">
        <v>232</v>
      </c>
      <c r="E559" s="0" t="s">
        <v>235</v>
      </c>
      <c r="F559" s="0" t="n">
        <v>125</v>
      </c>
      <c r="G559" s="0" t="n">
        <v>5</v>
      </c>
      <c r="H559" s="0" t="s">
        <v>129</v>
      </c>
    </row>
    <row r="560" customFormat="false" ht="12.75" hidden="false" customHeight="false" outlineLevel="0" collapsed="false">
      <c r="A560" s="0" t="str">
        <f aca="false">H560&amp;C560&amp;B560&amp;D560&amp;E560</f>
        <v>C25regs2004AllEthMale</v>
      </c>
      <c r="B560" s="0" t="n">
        <v>2004</v>
      </c>
      <c r="C560" s="0" t="s">
        <v>231</v>
      </c>
      <c r="D560" s="0" t="s">
        <v>232</v>
      </c>
      <c r="E560" s="0" t="s">
        <v>235</v>
      </c>
      <c r="F560" s="0" t="n">
        <v>180</v>
      </c>
      <c r="G560" s="0" t="n">
        <v>7.2</v>
      </c>
      <c r="H560" s="0" t="s">
        <v>134</v>
      </c>
    </row>
    <row r="561" customFormat="false" ht="12.75" hidden="false" customHeight="false" outlineLevel="0" collapsed="false">
      <c r="A561" s="0" t="str">
        <f aca="false">H561&amp;C561&amp;B561&amp;D561&amp;E561</f>
        <v>C33-C34regs2004AllEthMale</v>
      </c>
      <c r="B561" s="0" t="n">
        <v>2004</v>
      </c>
      <c r="C561" s="0" t="s">
        <v>231</v>
      </c>
      <c r="D561" s="0" t="s">
        <v>232</v>
      </c>
      <c r="E561" s="0" t="s">
        <v>235</v>
      </c>
      <c r="F561" s="0" t="n">
        <v>1084</v>
      </c>
      <c r="G561" s="0" t="n">
        <v>42.1</v>
      </c>
      <c r="H561" s="0" t="s">
        <v>216</v>
      </c>
    </row>
    <row r="562" customFormat="false" ht="12.75" hidden="false" customHeight="false" outlineLevel="0" collapsed="false">
      <c r="A562" s="0" t="str">
        <f aca="false">H562&amp;C562&amp;B562&amp;D562&amp;E562</f>
        <v>C43regs2004AllEthMale</v>
      </c>
      <c r="B562" s="0" t="n">
        <v>2004</v>
      </c>
      <c r="C562" s="0" t="s">
        <v>231</v>
      </c>
      <c r="D562" s="0" t="s">
        <v>232</v>
      </c>
      <c r="E562" s="0" t="s">
        <v>235</v>
      </c>
      <c r="F562" s="0" t="n">
        <v>950</v>
      </c>
      <c r="G562" s="0" t="n">
        <v>38.8</v>
      </c>
      <c r="H562" s="0" t="s">
        <v>141</v>
      </c>
    </row>
    <row r="563" customFormat="false" ht="12.75" hidden="false" customHeight="false" outlineLevel="0" collapsed="false">
      <c r="A563" s="0" t="str">
        <f aca="false">H563&amp;C563&amp;B563&amp;D563&amp;E563</f>
        <v>C50regs2004AllEthMale</v>
      </c>
      <c r="B563" s="0" t="n">
        <v>2004</v>
      </c>
      <c r="C563" s="0" t="s">
        <v>231</v>
      </c>
      <c r="D563" s="0" t="s">
        <v>232</v>
      </c>
      <c r="E563" s="0" t="s">
        <v>235</v>
      </c>
      <c r="F563" s="0" t="n">
        <v>22</v>
      </c>
      <c r="G563" s="0" t="n">
        <v>0.9</v>
      </c>
      <c r="H563" s="0" t="s">
        <v>220</v>
      </c>
    </row>
    <row r="564" customFormat="false" ht="12.75" hidden="false" customHeight="false" outlineLevel="0" collapsed="false">
      <c r="A564" s="0" t="str">
        <f aca="false">H564&amp;C564&amp;B564&amp;D564&amp;E564</f>
        <v>C61regs2004AllEthMale</v>
      </c>
      <c r="B564" s="0" t="n">
        <v>2004</v>
      </c>
      <c r="C564" s="0" t="s">
        <v>231</v>
      </c>
      <c r="D564" s="0" t="s">
        <v>232</v>
      </c>
      <c r="E564" s="0" t="s">
        <v>235</v>
      </c>
      <c r="F564" s="0" t="n">
        <v>2760</v>
      </c>
      <c r="G564" s="0" t="n">
        <v>108.6</v>
      </c>
      <c r="H564" s="0" t="s">
        <v>161</v>
      </c>
    </row>
    <row r="565" customFormat="false" ht="12.75" hidden="false" customHeight="false" outlineLevel="0" collapsed="false">
      <c r="A565" s="0" t="str">
        <f aca="false">H565&amp;C565&amp;B565&amp;D565&amp;E565</f>
        <v>C62regs2004AllEthMale</v>
      </c>
      <c r="B565" s="0" t="n">
        <v>2004</v>
      </c>
      <c r="C565" s="0" t="s">
        <v>231</v>
      </c>
      <c r="D565" s="0" t="s">
        <v>232</v>
      </c>
      <c r="E565" s="0" t="s">
        <v>235</v>
      </c>
      <c r="F565" s="0" t="n">
        <v>138</v>
      </c>
      <c r="G565" s="0" t="n">
        <v>7</v>
      </c>
      <c r="H565" s="0" t="s">
        <v>165</v>
      </c>
    </row>
    <row r="566" customFormat="false" ht="12.75" hidden="false" customHeight="false" outlineLevel="0" collapsed="false">
      <c r="A566" s="0" t="str">
        <f aca="false">H566&amp;C566&amp;B566&amp;D566&amp;E566</f>
        <v>C64-C66, C68regs2004AllEthMale</v>
      </c>
      <c r="B566" s="0" t="n">
        <v>2004</v>
      </c>
      <c r="C566" s="0" t="s">
        <v>231</v>
      </c>
      <c r="D566" s="0" t="s">
        <v>232</v>
      </c>
      <c r="E566" s="0" t="s">
        <v>235</v>
      </c>
      <c r="F566" s="0" t="n">
        <v>301</v>
      </c>
      <c r="G566" s="0" t="n">
        <v>12.2</v>
      </c>
      <c r="H566" s="0" t="s">
        <v>217</v>
      </c>
    </row>
    <row r="567" customFormat="false" ht="12.75" hidden="false" customHeight="false" outlineLevel="0" collapsed="false">
      <c r="A567" s="0" t="str">
        <f aca="false">H567&amp;C567&amp;B567&amp;D567&amp;E567</f>
        <v>C67regs2004AllEthMale</v>
      </c>
      <c r="B567" s="0" t="n">
        <v>2004</v>
      </c>
      <c r="C567" s="0" t="s">
        <v>231</v>
      </c>
      <c r="D567" s="0" t="s">
        <v>232</v>
      </c>
      <c r="E567" s="0" t="s">
        <v>235</v>
      </c>
      <c r="F567" s="0" t="n">
        <v>411</v>
      </c>
      <c r="G567" s="0" t="n">
        <v>15.7</v>
      </c>
      <c r="H567" s="0" t="s">
        <v>169</v>
      </c>
    </row>
    <row r="568" customFormat="false" ht="12.75" hidden="false" customHeight="false" outlineLevel="0" collapsed="false">
      <c r="A568" s="0" t="str">
        <f aca="false">H568&amp;C568&amp;B568&amp;D568&amp;E568</f>
        <v>C71regs2004AllEthMale</v>
      </c>
      <c r="B568" s="0" t="n">
        <v>2004</v>
      </c>
      <c r="C568" s="0" t="s">
        <v>231</v>
      </c>
      <c r="D568" s="0" t="s">
        <v>232</v>
      </c>
      <c r="E568" s="0" t="s">
        <v>235</v>
      </c>
      <c r="F568" s="0" t="n">
        <v>147</v>
      </c>
      <c r="G568" s="0" t="n">
        <v>6.3</v>
      </c>
      <c r="H568" s="0" t="s">
        <v>174</v>
      </c>
    </row>
    <row r="569" customFormat="false" ht="12.75" hidden="false" customHeight="false" outlineLevel="0" collapsed="false">
      <c r="A569" s="0" t="str">
        <f aca="false">H569&amp;C569&amp;B569&amp;D569&amp;E569</f>
        <v>C73regs2004AllEthMale</v>
      </c>
      <c r="B569" s="0" t="n">
        <v>2004</v>
      </c>
      <c r="C569" s="0" t="s">
        <v>231</v>
      </c>
      <c r="D569" s="0" t="s">
        <v>232</v>
      </c>
      <c r="E569" s="0" t="s">
        <v>235</v>
      </c>
      <c r="F569" s="0" t="n">
        <v>56</v>
      </c>
      <c r="G569" s="0" t="n">
        <v>2.5</v>
      </c>
      <c r="H569" s="0" t="s">
        <v>177</v>
      </c>
    </row>
    <row r="570" customFormat="false" ht="12.75" hidden="false" customHeight="false" outlineLevel="0" collapsed="false">
      <c r="A570" s="0" t="str">
        <f aca="false">H570&amp;C570&amp;B570&amp;D570&amp;E570</f>
        <v>C81regs2004AllEthMale</v>
      </c>
      <c r="B570" s="0" t="n">
        <v>2004</v>
      </c>
      <c r="C570" s="0" t="s">
        <v>231</v>
      </c>
      <c r="D570" s="0" t="s">
        <v>232</v>
      </c>
      <c r="E570" s="0" t="s">
        <v>235</v>
      </c>
      <c r="F570" s="0" t="n">
        <v>50</v>
      </c>
      <c r="G570" s="0" t="n">
        <v>2.2</v>
      </c>
      <c r="H570" s="0" t="s">
        <v>180</v>
      </c>
    </row>
    <row r="571" customFormat="false" ht="12.75" hidden="false" customHeight="false" outlineLevel="0" collapsed="false">
      <c r="A571" s="0" t="str">
        <f aca="false">H571&amp;C571&amp;B571&amp;D571&amp;E571</f>
        <v>C82-C86, C96regs2004AllEthMale</v>
      </c>
      <c r="B571" s="0" t="n">
        <v>2004</v>
      </c>
      <c r="C571" s="0" t="s">
        <v>231</v>
      </c>
      <c r="D571" s="0" t="s">
        <v>232</v>
      </c>
      <c r="E571" s="0" t="s">
        <v>235</v>
      </c>
      <c r="F571" s="0" t="n">
        <v>347</v>
      </c>
      <c r="G571" s="0" t="n">
        <v>14.2</v>
      </c>
      <c r="H571" s="0" t="s">
        <v>218</v>
      </c>
    </row>
    <row r="572" customFormat="false" ht="12.75" hidden="false" customHeight="false" outlineLevel="0" collapsed="false">
      <c r="A572" s="0" t="str">
        <f aca="false">H572&amp;C572&amp;B572&amp;D572&amp;E572</f>
        <v>C90regs2004AllEthMale</v>
      </c>
      <c r="B572" s="0" t="n">
        <v>2004</v>
      </c>
      <c r="C572" s="0" t="s">
        <v>231</v>
      </c>
      <c r="D572" s="0" t="s">
        <v>232</v>
      </c>
      <c r="E572" s="0" t="s">
        <v>235</v>
      </c>
      <c r="F572" s="0" t="n">
        <v>128</v>
      </c>
      <c r="G572" s="0" t="n">
        <v>5</v>
      </c>
      <c r="H572" s="0" t="s">
        <v>188</v>
      </c>
    </row>
    <row r="573" customFormat="false" ht="12.75" hidden="false" customHeight="false" outlineLevel="0" collapsed="false">
      <c r="A573" s="0" t="str">
        <f aca="false">H573&amp;C573&amp;B573&amp;D573&amp;E573</f>
        <v>C91-C95regs2004AllEthMale</v>
      </c>
      <c r="B573" s="0" t="n">
        <v>2004</v>
      </c>
      <c r="C573" s="0" t="s">
        <v>231</v>
      </c>
      <c r="D573" s="0" t="s">
        <v>232</v>
      </c>
      <c r="E573" s="0" t="s">
        <v>235</v>
      </c>
      <c r="F573" s="0" t="n">
        <v>358</v>
      </c>
      <c r="G573" s="0" t="n">
        <v>14.6</v>
      </c>
      <c r="H573" s="0" t="s">
        <v>219</v>
      </c>
    </row>
    <row r="574" customFormat="false" ht="12.75" hidden="false" customHeight="false" outlineLevel="0" collapsed="false">
      <c r="A574" s="0" t="str">
        <f aca="false">H574&amp;C574&amp;B574&amp;D574&amp;E574</f>
        <v>D45-D47regs2004AllEthMale</v>
      </c>
      <c r="B574" s="0" t="n">
        <v>2004</v>
      </c>
      <c r="C574" s="0" t="s">
        <v>231</v>
      </c>
      <c r="D574" s="0" t="s">
        <v>232</v>
      </c>
      <c r="E574" s="0" t="s">
        <v>235</v>
      </c>
      <c r="F574" s="0" t="n">
        <v>261</v>
      </c>
      <c r="G574" s="0" t="n">
        <v>9.9</v>
      </c>
      <c r="H574" s="0" t="s">
        <v>236</v>
      </c>
    </row>
    <row r="575" customFormat="false" ht="12.75" hidden="false" customHeight="false" outlineLevel="0" collapsed="false">
      <c r="A575" s="0" t="str">
        <f aca="false">H575&amp;C575&amp;B575&amp;D575&amp;E575</f>
        <v>C00-C14regs2005AllEthAllSex</v>
      </c>
      <c r="B575" s="0" t="n">
        <v>2005</v>
      </c>
      <c r="C575" s="0" t="s">
        <v>231</v>
      </c>
      <c r="D575" s="0" t="s">
        <v>232</v>
      </c>
      <c r="E575" s="0" t="s">
        <v>233</v>
      </c>
      <c r="F575" s="0" t="n">
        <v>282</v>
      </c>
      <c r="G575" s="0" t="n">
        <v>5.3</v>
      </c>
      <c r="H575" s="0" t="s">
        <v>214</v>
      </c>
    </row>
    <row r="576" customFormat="false" ht="12.75" hidden="false" customHeight="false" outlineLevel="0" collapsed="false">
      <c r="A576" s="0" t="str">
        <f aca="false">H576&amp;C576&amp;B576&amp;D576&amp;E576</f>
        <v>C15regs2005AllEthAllSex</v>
      </c>
      <c r="B576" s="0" t="n">
        <v>2005</v>
      </c>
      <c r="C576" s="0" t="s">
        <v>231</v>
      </c>
      <c r="D576" s="0" t="s">
        <v>232</v>
      </c>
      <c r="E576" s="0" t="s">
        <v>233</v>
      </c>
      <c r="F576" s="0" t="n">
        <v>220</v>
      </c>
      <c r="G576" s="0" t="n">
        <v>3.7</v>
      </c>
      <c r="H576" s="0" t="s">
        <v>119</v>
      </c>
    </row>
    <row r="577" customFormat="false" ht="12.75" hidden="false" customHeight="false" outlineLevel="0" collapsed="false">
      <c r="A577" s="0" t="str">
        <f aca="false">H577&amp;C577&amp;B577&amp;D577&amp;E577</f>
        <v>C16regs2005AllEthAllSex</v>
      </c>
      <c r="B577" s="0" t="n">
        <v>2005</v>
      </c>
      <c r="C577" s="0" t="s">
        <v>231</v>
      </c>
      <c r="D577" s="0" t="s">
        <v>232</v>
      </c>
      <c r="E577" s="0" t="s">
        <v>233</v>
      </c>
      <c r="F577" s="0" t="n">
        <v>347</v>
      </c>
      <c r="G577" s="0" t="n">
        <v>6.1</v>
      </c>
      <c r="H577" s="0" t="s">
        <v>122</v>
      </c>
    </row>
    <row r="578" customFormat="false" ht="12.75" hidden="false" customHeight="false" outlineLevel="0" collapsed="false">
      <c r="A578" s="0" t="str">
        <f aca="false">H578&amp;C578&amp;B578&amp;D578&amp;E578</f>
        <v>C18-C21regs2005AllEthAllSex</v>
      </c>
      <c r="B578" s="0" t="n">
        <v>2005</v>
      </c>
      <c r="C578" s="0" t="s">
        <v>231</v>
      </c>
      <c r="D578" s="0" t="s">
        <v>232</v>
      </c>
      <c r="E578" s="0" t="s">
        <v>233</v>
      </c>
      <c r="F578" s="0" t="n">
        <v>2727</v>
      </c>
      <c r="G578" s="0" t="n">
        <v>47.2</v>
      </c>
      <c r="H578" s="0" t="s">
        <v>215</v>
      </c>
    </row>
    <row r="579" customFormat="false" ht="12.75" hidden="false" customHeight="false" outlineLevel="0" collapsed="false">
      <c r="A579" s="0" t="str">
        <f aca="false">H579&amp;C579&amp;B579&amp;D579&amp;E579</f>
        <v>C22regs2005AllEthAllSex</v>
      </c>
      <c r="B579" s="0" t="n">
        <v>2005</v>
      </c>
      <c r="C579" s="0" t="s">
        <v>231</v>
      </c>
      <c r="D579" s="0" t="s">
        <v>232</v>
      </c>
      <c r="E579" s="0" t="s">
        <v>233</v>
      </c>
      <c r="F579" s="0" t="n">
        <v>230</v>
      </c>
      <c r="G579" s="0" t="n">
        <v>4.2</v>
      </c>
      <c r="H579" s="0" t="s">
        <v>129</v>
      </c>
    </row>
    <row r="580" customFormat="false" ht="12.75" hidden="false" customHeight="false" outlineLevel="0" collapsed="false">
      <c r="A580" s="0" t="str">
        <f aca="false">H580&amp;C580&amp;B580&amp;D580&amp;E580</f>
        <v>C25regs2005AllEthAllSex</v>
      </c>
      <c r="B580" s="0" t="n">
        <v>2005</v>
      </c>
      <c r="C580" s="0" t="s">
        <v>231</v>
      </c>
      <c r="D580" s="0" t="s">
        <v>232</v>
      </c>
      <c r="E580" s="0" t="s">
        <v>233</v>
      </c>
      <c r="F580" s="0" t="n">
        <v>409</v>
      </c>
      <c r="G580" s="0" t="n">
        <v>6.9</v>
      </c>
      <c r="H580" s="0" t="s">
        <v>134</v>
      </c>
    </row>
    <row r="581" customFormat="false" ht="12.75" hidden="false" customHeight="false" outlineLevel="0" collapsed="false">
      <c r="A581" s="0" t="str">
        <f aca="false">H581&amp;C581&amp;B581&amp;D581&amp;E581</f>
        <v>C33-C34regs2005AllEthAllSex</v>
      </c>
      <c r="B581" s="0" t="n">
        <v>2005</v>
      </c>
      <c r="C581" s="0" t="s">
        <v>231</v>
      </c>
      <c r="D581" s="0" t="s">
        <v>232</v>
      </c>
      <c r="E581" s="0" t="s">
        <v>233</v>
      </c>
      <c r="F581" s="0" t="n">
        <v>1686</v>
      </c>
      <c r="G581" s="0" t="n">
        <v>29.6</v>
      </c>
      <c r="H581" s="0" t="s">
        <v>216</v>
      </c>
    </row>
    <row r="582" customFormat="false" ht="12.75" hidden="false" customHeight="false" outlineLevel="0" collapsed="false">
      <c r="A582" s="0" t="str">
        <f aca="false">H582&amp;C582&amp;B582&amp;D582&amp;E582</f>
        <v>C43regs2005AllEthAllSex</v>
      </c>
      <c r="B582" s="0" t="n">
        <v>2005</v>
      </c>
      <c r="C582" s="0" t="s">
        <v>231</v>
      </c>
      <c r="D582" s="0" t="s">
        <v>232</v>
      </c>
      <c r="E582" s="0" t="s">
        <v>233</v>
      </c>
      <c r="F582" s="0" t="n">
        <v>2048</v>
      </c>
      <c r="G582" s="0" t="n">
        <v>39.1</v>
      </c>
      <c r="H582" s="0" t="s">
        <v>141</v>
      </c>
    </row>
    <row r="583" customFormat="false" ht="12.75" hidden="false" customHeight="false" outlineLevel="0" collapsed="false">
      <c r="A583" s="0" t="str">
        <f aca="false">H583&amp;C583&amp;B583&amp;D583&amp;E583</f>
        <v>C50regs2005AllEthAllSex</v>
      </c>
      <c r="B583" s="0" t="n">
        <v>2005</v>
      </c>
      <c r="C583" s="0" t="s">
        <v>231</v>
      </c>
      <c r="D583" s="0" t="s">
        <v>232</v>
      </c>
      <c r="E583" s="0" t="s">
        <v>233</v>
      </c>
      <c r="F583" s="0" t="n">
        <v>2511</v>
      </c>
      <c r="G583" s="0" t="n">
        <v>48.2</v>
      </c>
      <c r="H583" s="0" t="s">
        <v>220</v>
      </c>
    </row>
    <row r="584" customFormat="false" ht="12.75" hidden="false" customHeight="false" outlineLevel="0" collapsed="false">
      <c r="A584" s="0" t="str">
        <f aca="false">H584&amp;C584&amp;B584&amp;D584&amp;E584</f>
        <v>C51regs2005AllEthAllSex</v>
      </c>
      <c r="B584" s="0" t="n">
        <v>2005</v>
      </c>
      <c r="C584" s="0" t="s">
        <v>231</v>
      </c>
      <c r="D584" s="0" t="s">
        <v>232</v>
      </c>
      <c r="E584" s="0" t="s">
        <v>233</v>
      </c>
      <c r="F584" s="0" t="n">
        <v>36</v>
      </c>
      <c r="G584" s="0" t="n">
        <v>0.6</v>
      </c>
      <c r="H584" s="0" t="s">
        <v>155</v>
      </c>
    </row>
    <row r="585" customFormat="false" ht="12.75" hidden="false" customHeight="false" outlineLevel="0" collapsed="false">
      <c r="A585" s="0" t="str">
        <f aca="false">H585&amp;C585&amp;B585&amp;D585&amp;E585</f>
        <v>C53regs2005AllEthAllSex</v>
      </c>
      <c r="B585" s="0" t="n">
        <v>2005</v>
      </c>
      <c r="C585" s="0" t="s">
        <v>231</v>
      </c>
      <c r="D585" s="0" t="s">
        <v>232</v>
      </c>
      <c r="E585" s="0" t="s">
        <v>233</v>
      </c>
      <c r="F585" s="0" t="n">
        <v>156</v>
      </c>
      <c r="G585" s="0" t="n">
        <v>3.2</v>
      </c>
      <c r="H585" s="0" t="s">
        <v>151</v>
      </c>
    </row>
    <row r="586" customFormat="false" ht="12.75" hidden="false" customHeight="false" outlineLevel="0" collapsed="false">
      <c r="A586" s="0" t="str">
        <f aca="false">H586&amp;C586&amp;B586&amp;D586&amp;E586</f>
        <v>C54-C55regs2005AllEthAllSex</v>
      </c>
      <c r="B586" s="0" t="n">
        <v>2005</v>
      </c>
      <c r="C586" s="0" t="s">
        <v>231</v>
      </c>
      <c r="D586" s="0" t="s">
        <v>232</v>
      </c>
      <c r="E586" s="0" t="s">
        <v>233</v>
      </c>
      <c r="F586" s="0" t="n">
        <v>390</v>
      </c>
      <c r="G586" s="0" t="n">
        <v>7.2</v>
      </c>
      <c r="H586" s="0" t="s">
        <v>221</v>
      </c>
    </row>
    <row r="587" customFormat="false" ht="12.75" hidden="false" customHeight="false" outlineLevel="0" collapsed="false">
      <c r="A587" s="0" t="str">
        <f aca="false">H587&amp;C587&amp;B587&amp;D587&amp;E587</f>
        <v>C56-C57regs2005AllEthAllSex</v>
      </c>
      <c r="B587" s="0" t="n">
        <v>2005</v>
      </c>
      <c r="C587" s="0" t="s">
        <v>231</v>
      </c>
      <c r="D587" s="0" t="s">
        <v>232</v>
      </c>
      <c r="E587" s="0" t="s">
        <v>233</v>
      </c>
      <c r="F587" s="0" t="n">
        <v>317</v>
      </c>
      <c r="G587" s="0" t="n">
        <v>5.8</v>
      </c>
      <c r="H587" s="0" t="s">
        <v>222</v>
      </c>
    </row>
    <row r="588" customFormat="false" ht="12.75" hidden="false" customHeight="false" outlineLevel="0" collapsed="false">
      <c r="A588" s="0" t="str">
        <f aca="false">H588&amp;C588&amp;B588&amp;D588&amp;E588</f>
        <v>C61regs2005AllEthAllSex</v>
      </c>
      <c r="B588" s="0" t="n">
        <v>2005</v>
      </c>
      <c r="C588" s="0" t="s">
        <v>231</v>
      </c>
      <c r="D588" s="0" t="s">
        <v>232</v>
      </c>
      <c r="E588" s="0" t="s">
        <v>233</v>
      </c>
      <c r="F588" s="0" t="n">
        <v>2566</v>
      </c>
      <c r="G588" s="0" t="n">
        <v>46</v>
      </c>
      <c r="H588" s="0" t="s">
        <v>161</v>
      </c>
    </row>
    <row r="589" customFormat="false" ht="12.75" hidden="false" customHeight="false" outlineLevel="0" collapsed="false">
      <c r="A589" s="0" t="str">
        <f aca="false">H589&amp;C589&amp;B589&amp;D589&amp;E589</f>
        <v>C62regs2005AllEthAllSex</v>
      </c>
      <c r="B589" s="0" t="n">
        <v>2005</v>
      </c>
      <c r="C589" s="0" t="s">
        <v>231</v>
      </c>
      <c r="D589" s="0" t="s">
        <v>232</v>
      </c>
      <c r="E589" s="0" t="s">
        <v>233</v>
      </c>
      <c r="F589" s="0" t="n">
        <v>146</v>
      </c>
      <c r="G589" s="0" t="n">
        <v>3.6</v>
      </c>
      <c r="H589" s="0" t="s">
        <v>165</v>
      </c>
    </row>
    <row r="590" customFormat="false" ht="12.75" hidden="false" customHeight="false" outlineLevel="0" collapsed="false">
      <c r="A590" s="0" t="str">
        <f aca="false">H590&amp;C590&amp;B590&amp;D590&amp;E590</f>
        <v>C64-C66, C68regs2005AllEthAllSex</v>
      </c>
      <c r="B590" s="0" t="n">
        <v>2005</v>
      </c>
      <c r="C590" s="0" t="s">
        <v>231</v>
      </c>
      <c r="D590" s="0" t="s">
        <v>232</v>
      </c>
      <c r="E590" s="0" t="s">
        <v>233</v>
      </c>
      <c r="F590" s="0" t="n">
        <v>431</v>
      </c>
      <c r="G590" s="0" t="n">
        <v>7.8</v>
      </c>
      <c r="H590" s="0" t="s">
        <v>217</v>
      </c>
    </row>
    <row r="591" customFormat="false" ht="12.75" hidden="false" customHeight="false" outlineLevel="0" collapsed="false">
      <c r="A591" s="0" t="str">
        <f aca="false">H591&amp;C591&amp;B591&amp;D591&amp;E591</f>
        <v>C67regs2005AllEthAllSex</v>
      </c>
      <c r="B591" s="0" t="n">
        <v>2005</v>
      </c>
      <c r="C591" s="0" t="s">
        <v>231</v>
      </c>
      <c r="D591" s="0" t="s">
        <v>232</v>
      </c>
      <c r="E591" s="0" t="s">
        <v>233</v>
      </c>
      <c r="F591" s="0" t="n">
        <v>321</v>
      </c>
      <c r="G591" s="0" t="n">
        <v>5.2</v>
      </c>
      <c r="H591" s="0" t="s">
        <v>169</v>
      </c>
    </row>
    <row r="592" customFormat="false" ht="12.75" hidden="false" customHeight="false" outlineLevel="0" collapsed="false">
      <c r="A592" s="0" t="str">
        <f aca="false">H592&amp;C592&amp;B592&amp;D592&amp;E592</f>
        <v>C71regs2005AllEthAllSex</v>
      </c>
      <c r="B592" s="0" t="n">
        <v>2005</v>
      </c>
      <c r="C592" s="0" t="s">
        <v>231</v>
      </c>
      <c r="D592" s="0" t="s">
        <v>232</v>
      </c>
      <c r="E592" s="0" t="s">
        <v>233</v>
      </c>
      <c r="F592" s="0" t="n">
        <v>258</v>
      </c>
      <c r="G592" s="0" t="n">
        <v>5.2</v>
      </c>
      <c r="H592" s="0" t="s">
        <v>174</v>
      </c>
    </row>
    <row r="593" customFormat="false" ht="12.75" hidden="false" customHeight="false" outlineLevel="0" collapsed="false">
      <c r="A593" s="0" t="str">
        <f aca="false">H593&amp;C593&amp;B593&amp;D593&amp;E593</f>
        <v>C73regs2005AllEthAllSex</v>
      </c>
      <c r="B593" s="0" t="n">
        <v>2005</v>
      </c>
      <c r="C593" s="0" t="s">
        <v>231</v>
      </c>
      <c r="D593" s="0" t="s">
        <v>232</v>
      </c>
      <c r="E593" s="0" t="s">
        <v>233</v>
      </c>
      <c r="F593" s="0" t="n">
        <v>166</v>
      </c>
      <c r="G593" s="0" t="n">
        <v>3.5</v>
      </c>
      <c r="H593" s="0" t="s">
        <v>177</v>
      </c>
    </row>
    <row r="594" customFormat="false" ht="12.75" hidden="false" customHeight="false" outlineLevel="0" collapsed="false">
      <c r="A594" s="0" t="str">
        <f aca="false">H594&amp;C594&amp;B594&amp;D594&amp;E594</f>
        <v>C81regs2005AllEthAllSex</v>
      </c>
      <c r="B594" s="0" t="n">
        <v>2005</v>
      </c>
      <c r="C594" s="0" t="s">
        <v>231</v>
      </c>
      <c r="D594" s="0" t="s">
        <v>232</v>
      </c>
      <c r="E594" s="0" t="s">
        <v>233</v>
      </c>
      <c r="F594" s="0" t="n">
        <v>95</v>
      </c>
      <c r="G594" s="0" t="n">
        <v>2.2</v>
      </c>
      <c r="H594" s="0" t="s">
        <v>180</v>
      </c>
    </row>
    <row r="595" customFormat="false" ht="12.75" hidden="false" customHeight="false" outlineLevel="0" collapsed="false">
      <c r="A595" s="0" t="str">
        <f aca="false">H595&amp;C595&amp;B595&amp;D595&amp;E595</f>
        <v>C82-C86, C96regs2005AllEthAllSex</v>
      </c>
      <c r="B595" s="0" t="n">
        <v>2005</v>
      </c>
      <c r="C595" s="0" t="s">
        <v>231</v>
      </c>
      <c r="D595" s="0" t="s">
        <v>232</v>
      </c>
      <c r="E595" s="0" t="s">
        <v>233</v>
      </c>
      <c r="F595" s="0" t="n">
        <v>667</v>
      </c>
      <c r="G595" s="0" t="n">
        <v>12.2</v>
      </c>
      <c r="H595" s="0" t="s">
        <v>218</v>
      </c>
    </row>
    <row r="596" customFormat="false" ht="12.75" hidden="false" customHeight="false" outlineLevel="0" collapsed="false">
      <c r="A596" s="0" t="str">
        <f aca="false">H596&amp;C596&amp;B596&amp;D596&amp;E596</f>
        <v>C90regs2005AllEthAllSex</v>
      </c>
      <c r="B596" s="0" t="n">
        <v>2005</v>
      </c>
      <c r="C596" s="0" t="s">
        <v>231</v>
      </c>
      <c r="D596" s="0" t="s">
        <v>232</v>
      </c>
      <c r="E596" s="0" t="s">
        <v>233</v>
      </c>
      <c r="F596" s="0" t="n">
        <v>238</v>
      </c>
      <c r="G596" s="0" t="n">
        <v>4.1</v>
      </c>
      <c r="H596" s="0" t="s">
        <v>188</v>
      </c>
    </row>
    <row r="597" customFormat="false" ht="12.75" hidden="false" customHeight="false" outlineLevel="0" collapsed="false">
      <c r="A597" s="0" t="str">
        <f aca="false">H597&amp;C597&amp;B597&amp;D597&amp;E597</f>
        <v>C91-C95regs2005AllEthAllSex</v>
      </c>
      <c r="B597" s="0" t="n">
        <v>2005</v>
      </c>
      <c r="C597" s="0" t="s">
        <v>231</v>
      </c>
      <c r="D597" s="0" t="s">
        <v>232</v>
      </c>
      <c r="E597" s="0" t="s">
        <v>233</v>
      </c>
      <c r="F597" s="0" t="n">
        <v>597</v>
      </c>
      <c r="G597" s="0" t="n">
        <v>11.1</v>
      </c>
      <c r="H597" s="0" t="s">
        <v>219</v>
      </c>
    </row>
    <row r="598" customFormat="false" ht="12.75" hidden="false" customHeight="false" outlineLevel="0" collapsed="false">
      <c r="A598" s="0" t="str">
        <f aca="false">H598&amp;C598&amp;B598&amp;D598&amp;E598</f>
        <v>D45-D47regs2005AllEthAllSex</v>
      </c>
      <c r="B598" s="0" t="n">
        <v>2005</v>
      </c>
      <c r="C598" s="0" t="s">
        <v>231</v>
      </c>
      <c r="D598" s="0" t="s">
        <v>232</v>
      </c>
      <c r="E598" s="0" t="s">
        <v>233</v>
      </c>
      <c r="F598" s="0" t="n">
        <v>442</v>
      </c>
      <c r="G598" s="0" t="n">
        <v>7.5</v>
      </c>
      <c r="H598" s="0" t="s">
        <v>236</v>
      </c>
    </row>
    <row r="599" customFormat="false" ht="12.75" hidden="false" customHeight="false" outlineLevel="0" collapsed="false">
      <c r="A599" s="0" t="str">
        <f aca="false">H599&amp;C599&amp;B599&amp;D599&amp;E599</f>
        <v>C00-C14regs2005AllEthFemale</v>
      </c>
      <c r="B599" s="0" t="n">
        <v>2005</v>
      </c>
      <c r="C599" s="0" t="s">
        <v>231</v>
      </c>
      <c r="D599" s="0" t="s">
        <v>232</v>
      </c>
      <c r="E599" s="0" t="s">
        <v>234</v>
      </c>
      <c r="F599" s="0" t="n">
        <v>87</v>
      </c>
      <c r="G599" s="0" t="n">
        <v>2.9</v>
      </c>
      <c r="H599" s="0" t="s">
        <v>214</v>
      </c>
    </row>
    <row r="600" customFormat="false" ht="12.75" hidden="false" customHeight="false" outlineLevel="0" collapsed="false">
      <c r="A600" s="0" t="str">
        <f aca="false">H600&amp;C600&amp;B600&amp;D600&amp;E600</f>
        <v>C15regs2005AllEthFemale</v>
      </c>
      <c r="B600" s="0" t="n">
        <v>2005</v>
      </c>
      <c r="C600" s="0" t="s">
        <v>231</v>
      </c>
      <c r="D600" s="0" t="s">
        <v>232</v>
      </c>
      <c r="E600" s="0" t="s">
        <v>234</v>
      </c>
      <c r="F600" s="0" t="n">
        <v>72</v>
      </c>
      <c r="G600" s="0" t="n">
        <v>2.1</v>
      </c>
      <c r="H600" s="0" t="s">
        <v>119</v>
      </c>
    </row>
    <row r="601" customFormat="false" ht="12.75" hidden="false" customHeight="false" outlineLevel="0" collapsed="false">
      <c r="A601" s="0" t="str">
        <f aca="false">H601&amp;C601&amp;B601&amp;D601&amp;E601</f>
        <v>C16regs2005AllEthFemale</v>
      </c>
      <c r="B601" s="0" t="n">
        <v>2005</v>
      </c>
      <c r="C601" s="0" t="s">
        <v>231</v>
      </c>
      <c r="D601" s="0" t="s">
        <v>232</v>
      </c>
      <c r="E601" s="0" t="s">
        <v>234</v>
      </c>
      <c r="F601" s="0" t="n">
        <v>142</v>
      </c>
      <c r="G601" s="0" t="n">
        <v>4.5</v>
      </c>
      <c r="H601" s="0" t="s">
        <v>122</v>
      </c>
    </row>
    <row r="602" customFormat="false" ht="12.75" hidden="false" customHeight="false" outlineLevel="0" collapsed="false">
      <c r="A602" s="0" t="str">
        <f aca="false">H602&amp;C602&amp;B602&amp;D602&amp;E602</f>
        <v>C18-C21regs2005AllEthFemale</v>
      </c>
      <c r="B602" s="0" t="n">
        <v>2005</v>
      </c>
      <c r="C602" s="0" t="s">
        <v>231</v>
      </c>
      <c r="D602" s="0" t="s">
        <v>232</v>
      </c>
      <c r="E602" s="0" t="s">
        <v>234</v>
      </c>
      <c r="F602" s="0" t="n">
        <v>1393</v>
      </c>
      <c r="G602" s="0" t="n">
        <v>43.9</v>
      </c>
      <c r="H602" s="0" t="s">
        <v>215</v>
      </c>
    </row>
    <row r="603" customFormat="false" ht="12.75" hidden="false" customHeight="false" outlineLevel="0" collapsed="false">
      <c r="A603" s="0" t="str">
        <f aca="false">H603&amp;C603&amp;B603&amp;D603&amp;E603</f>
        <v>C22regs2005AllEthFemale</v>
      </c>
      <c r="B603" s="0" t="n">
        <v>2005</v>
      </c>
      <c r="C603" s="0" t="s">
        <v>231</v>
      </c>
      <c r="D603" s="0" t="s">
        <v>232</v>
      </c>
      <c r="E603" s="0" t="s">
        <v>234</v>
      </c>
      <c r="F603" s="0" t="n">
        <v>76</v>
      </c>
      <c r="G603" s="0" t="n">
        <v>2.5</v>
      </c>
      <c r="H603" s="0" t="s">
        <v>129</v>
      </c>
    </row>
    <row r="604" customFormat="false" ht="12.75" hidden="false" customHeight="false" outlineLevel="0" collapsed="false">
      <c r="A604" s="0" t="str">
        <f aca="false">H604&amp;C604&amp;B604&amp;D604&amp;E604</f>
        <v>C25regs2005AllEthFemale</v>
      </c>
      <c r="B604" s="0" t="n">
        <v>2005</v>
      </c>
      <c r="C604" s="0" t="s">
        <v>231</v>
      </c>
      <c r="D604" s="0" t="s">
        <v>232</v>
      </c>
      <c r="E604" s="0" t="s">
        <v>234</v>
      </c>
      <c r="F604" s="0" t="n">
        <v>211</v>
      </c>
      <c r="G604" s="0" t="n">
        <v>6.4</v>
      </c>
      <c r="H604" s="0" t="s">
        <v>134</v>
      </c>
    </row>
    <row r="605" customFormat="false" ht="12.75" hidden="false" customHeight="false" outlineLevel="0" collapsed="false">
      <c r="A605" s="0" t="str">
        <f aca="false">H605&amp;C605&amp;B605&amp;D605&amp;E605</f>
        <v>C33-C34regs2005AllEthFemale</v>
      </c>
      <c r="B605" s="0" t="n">
        <v>2005</v>
      </c>
      <c r="C605" s="0" t="s">
        <v>231</v>
      </c>
      <c r="D605" s="0" t="s">
        <v>232</v>
      </c>
      <c r="E605" s="0" t="s">
        <v>234</v>
      </c>
      <c r="F605" s="0" t="n">
        <v>721</v>
      </c>
      <c r="G605" s="0" t="n">
        <v>24.3</v>
      </c>
      <c r="H605" s="0" t="s">
        <v>216</v>
      </c>
    </row>
    <row r="606" customFormat="false" ht="12.75" hidden="false" customHeight="false" outlineLevel="0" collapsed="false">
      <c r="A606" s="0" t="str">
        <f aca="false">H606&amp;C606&amp;B606&amp;D606&amp;E606</f>
        <v>C43regs2005AllEthFemale</v>
      </c>
      <c r="B606" s="0" t="n">
        <v>2005</v>
      </c>
      <c r="C606" s="0" t="s">
        <v>231</v>
      </c>
      <c r="D606" s="0" t="s">
        <v>232</v>
      </c>
      <c r="E606" s="0" t="s">
        <v>234</v>
      </c>
      <c r="F606" s="0" t="n">
        <v>928</v>
      </c>
      <c r="G606" s="0" t="n">
        <v>34.6</v>
      </c>
      <c r="H606" s="0" t="s">
        <v>141</v>
      </c>
    </row>
    <row r="607" customFormat="false" ht="12.75" hidden="false" customHeight="false" outlineLevel="0" collapsed="false">
      <c r="A607" s="0" t="str">
        <f aca="false">H607&amp;C607&amp;B607&amp;D607&amp;E607</f>
        <v>C50regs2005AllEthFemale</v>
      </c>
      <c r="B607" s="0" t="n">
        <v>2005</v>
      </c>
      <c r="C607" s="0" t="s">
        <v>231</v>
      </c>
      <c r="D607" s="0" t="s">
        <v>232</v>
      </c>
      <c r="E607" s="0" t="s">
        <v>234</v>
      </c>
      <c r="F607" s="0" t="n">
        <v>2490</v>
      </c>
      <c r="G607" s="0" t="n">
        <v>92.1</v>
      </c>
      <c r="H607" s="0" t="s">
        <v>220</v>
      </c>
    </row>
    <row r="608" customFormat="false" ht="12.75" hidden="false" customHeight="false" outlineLevel="0" collapsed="false">
      <c r="A608" s="0" t="str">
        <f aca="false">H608&amp;C608&amp;B608&amp;D608&amp;E608</f>
        <v>C51regs2005AllEthFemale</v>
      </c>
      <c r="B608" s="0" t="n">
        <v>2005</v>
      </c>
      <c r="C608" s="0" t="s">
        <v>231</v>
      </c>
      <c r="D608" s="0" t="s">
        <v>232</v>
      </c>
      <c r="E608" s="0" t="s">
        <v>234</v>
      </c>
      <c r="F608" s="0" t="n">
        <v>36</v>
      </c>
      <c r="G608" s="0" t="n">
        <v>1.2</v>
      </c>
      <c r="H608" s="0" t="s">
        <v>155</v>
      </c>
    </row>
    <row r="609" customFormat="false" ht="12.75" hidden="false" customHeight="false" outlineLevel="0" collapsed="false">
      <c r="A609" s="0" t="str">
        <f aca="false">H609&amp;C609&amp;B609&amp;D609&amp;E609</f>
        <v>C53regs2005AllEthFemale</v>
      </c>
      <c r="B609" s="0" t="n">
        <v>2005</v>
      </c>
      <c r="C609" s="0" t="s">
        <v>231</v>
      </c>
      <c r="D609" s="0" t="s">
        <v>232</v>
      </c>
      <c r="E609" s="0" t="s">
        <v>234</v>
      </c>
      <c r="F609" s="0" t="n">
        <v>156</v>
      </c>
      <c r="G609" s="0" t="n">
        <v>6.2</v>
      </c>
      <c r="H609" s="0" t="s">
        <v>151</v>
      </c>
    </row>
    <row r="610" customFormat="false" ht="12.75" hidden="false" customHeight="false" outlineLevel="0" collapsed="false">
      <c r="A610" s="0" t="str">
        <f aca="false">H610&amp;C610&amp;B610&amp;D610&amp;E610</f>
        <v>C54-C55regs2005AllEthFemale</v>
      </c>
      <c r="B610" s="0" t="n">
        <v>2005</v>
      </c>
      <c r="C610" s="0" t="s">
        <v>231</v>
      </c>
      <c r="D610" s="0" t="s">
        <v>232</v>
      </c>
      <c r="E610" s="0" t="s">
        <v>234</v>
      </c>
      <c r="F610" s="0" t="n">
        <v>390</v>
      </c>
      <c r="G610" s="0" t="n">
        <v>13.9</v>
      </c>
      <c r="H610" s="0" t="s">
        <v>221</v>
      </c>
    </row>
    <row r="611" customFormat="false" ht="12.75" hidden="false" customHeight="false" outlineLevel="0" collapsed="false">
      <c r="A611" s="0" t="str">
        <f aca="false">H611&amp;C611&amp;B611&amp;D611&amp;E611</f>
        <v>C56-C57regs2005AllEthFemale</v>
      </c>
      <c r="B611" s="0" t="n">
        <v>2005</v>
      </c>
      <c r="C611" s="0" t="s">
        <v>231</v>
      </c>
      <c r="D611" s="0" t="s">
        <v>232</v>
      </c>
      <c r="E611" s="0" t="s">
        <v>234</v>
      </c>
      <c r="F611" s="0" t="n">
        <v>317</v>
      </c>
      <c r="G611" s="0" t="n">
        <v>10.9</v>
      </c>
      <c r="H611" s="0" t="s">
        <v>222</v>
      </c>
    </row>
    <row r="612" customFormat="false" ht="12.75" hidden="false" customHeight="false" outlineLevel="0" collapsed="false">
      <c r="A612" s="0" t="str">
        <f aca="false">H612&amp;C612&amp;B612&amp;D612&amp;E612</f>
        <v>C64-C66, C68regs2005AllEthFemale</v>
      </c>
      <c r="B612" s="0" t="n">
        <v>2005</v>
      </c>
      <c r="C612" s="0" t="s">
        <v>231</v>
      </c>
      <c r="D612" s="0" t="s">
        <v>232</v>
      </c>
      <c r="E612" s="0" t="s">
        <v>234</v>
      </c>
      <c r="F612" s="0" t="n">
        <v>171</v>
      </c>
      <c r="G612" s="0" t="n">
        <v>5.6</v>
      </c>
      <c r="H612" s="0" t="s">
        <v>217</v>
      </c>
    </row>
    <row r="613" customFormat="false" ht="12.75" hidden="false" customHeight="false" outlineLevel="0" collapsed="false">
      <c r="A613" s="0" t="str">
        <f aca="false">H613&amp;C613&amp;B613&amp;D613&amp;E613</f>
        <v>C67regs2005AllEthFemale</v>
      </c>
      <c r="B613" s="0" t="n">
        <v>2005</v>
      </c>
      <c r="C613" s="0" t="s">
        <v>231</v>
      </c>
      <c r="D613" s="0" t="s">
        <v>232</v>
      </c>
      <c r="E613" s="0" t="s">
        <v>234</v>
      </c>
      <c r="F613" s="0" t="n">
        <v>75</v>
      </c>
      <c r="G613" s="0" t="n">
        <v>2</v>
      </c>
      <c r="H613" s="0" t="s">
        <v>169</v>
      </c>
    </row>
    <row r="614" customFormat="false" ht="12.75" hidden="false" customHeight="false" outlineLevel="0" collapsed="false">
      <c r="A614" s="0" t="str">
        <f aca="false">H614&amp;C614&amp;B614&amp;D614&amp;E614</f>
        <v>C71regs2005AllEthFemale</v>
      </c>
      <c r="B614" s="0" t="n">
        <v>2005</v>
      </c>
      <c r="C614" s="0" t="s">
        <v>231</v>
      </c>
      <c r="D614" s="0" t="s">
        <v>232</v>
      </c>
      <c r="E614" s="0" t="s">
        <v>234</v>
      </c>
      <c r="F614" s="0" t="n">
        <v>97</v>
      </c>
      <c r="G614" s="0" t="n">
        <v>3.8</v>
      </c>
      <c r="H614" s="0" t="s">
        <v>174</v>
      </c>
    </row>
    <row r="615" customFormat="false" ht="12.75" hidden="false" customHeight="false" outlineLevel="0" collapsed="false">
      <c r="A615" s="0" t="str">
        <f aca="false">H615&amp;C615&amp;B615&amp;D615&amp;E615</f>
        <v>C73regs2005AllEthFemale</v>
      </c>
      <c r="B615" s="0" t="n">
        <v>2005</v>
      </c>
      <c r="C615" s="0" t="s">
        <v>231</v>
      </c>
      <c r="D615" s="0" t="s">
        <v>232</v>
      </c>
      <c r="E615" s="0" t="s">
        <v>234</v>
      </c>
      <c r="F615" s="0" t="n">
        <v>115</v>
      </c>
      <c r="G615" s="0" t="n">
        <v>4.8</v>
      </c>
      <c r="H615" s="0" t="s">
        <v>177</v>
      </c>
    </row>
    <row r="616" customFormat="false" ht="12.75" hidden="false" customHeight="false" outlineLevel="0" collapsed="false">
      <c r="A616" s="0" t="str">
        <f aca="false">H616&amp;C616&amp;B616&amp;D616&amp;E616</f>
        <v>C81regs2005AllEthFemale</v>
      </c>
      <c r="B616" s="0" t="n">
        <v>2005</v>
      </c>
      <c r="C616" s="0" t="s">
        <v>231</v>
      </c>
      <c r="D616" s="0" t="s">
        <v>232</v>
      </c>
      <c r="E616" s="0" t="s">
        <v>234</v>
      </c>
      <c r="F616" s="0" t="n">
        <v>37</v>
      </c>
      <c r="G616" s="0" t="n">
        <v>1.7</v>
      </c>
      <c r="H616" s="0" t="s">
        <v>180</v>
      </c>
    </row>
    <row r="617" customFormat="false" ht="12.75" hidden="false" customHeight="false" outlineLevel="0" collapsed="false">
      <c r="A617" s="0" t="str">
        <f aca="false">H617&amp;C617&amp;B617&amp;D617&amp;E617</f>
        <v>C82-C86, C96regs2005AllEthFemale</v>
      </c>
      <c r="B617" s="0" t="n">
        <v>2005</v>
      </c>
      <c r="C617" s="0" t="s">
        <v>231</v>
      </c>
      <c r="D617" s="0" t="s">
        <v>232</v>
      </c>
      <c r="E617" s="0" t="s">
        <v>234</v>
      </c>
      <c r="F617" s="0" t="n">
        <v>303</v>
      </c>
      <c r="G617" s="0" t="n">
        <v>10.2</v>
      </c>
      <c r="H617" s="0" t="s">
        <v>218</v>
      </c>
    </row>
    <row r="618" customFormat="false" ht="12.75" hidden="false" customHeight="false" outlineLevel="0" collapsed="false">
      <c r="A618" s="0" t="str">
        <f aca="false">H618&amp;C618&amp;B618&amp;D618&amp;E618</f>
        <v>C90regs2005AllEthFemale</v>
      </c>
      <c r="B618" s="0" t="n">
        <v>2005</v>
      </c>
      <c r="C618" s="0" t="s">
        <v>231</v>
      </c>
      <c r="D618" s="0" t="s">
        <v>232</v>
      </c>
      <c r="E618" s="0" t="s">
        <v>234</v>
      </c>
      <c r="F618" s="0" t="n">
        <v>101</v>
      </c>
      <c r="G618" s="0" t="n">
        <v>3.1</v>
      </c>
      <c r="H618" s="0" t="s">
        <v>188</v>
      </c>
    </row>
    <row r="619" customFormat="false" ht="12.75" hidden="false" customHeight="false" outlineLevel="0" collapsed="false">
      <c r="A619" s="0" t="str">
        <f aca="false">H619&amp;C619&amp;B619&amp;D619&amp;E619</f>
        <v>C91-C95regs2005AllEthFemale</v>
      </c>
      <c r="B619" s="0" t="n">
        <v>2005</v>
      </c>
      <c r="C619" s="0" t="s">
        <v>231</v>
      </c>
      <c r="D619" s="0" t="s">
        <v>232</v>
      </c>
      <c r="E619" s="0" t="s">
        <v>234</v>
      </c>
      <c r="F619" s="0" t="n">
        <v>254</v>
      </c>
      <c r="G619" s="0" t="n">
        <v>8.8</v>
      </c>
      <c r="H619" s="0" t="s">
        <v>219</v>
      </c>
    </row>
    <row r="620" customFormat="false" ht="12.75" hidden="false" customHeight="false" outlineLevel="0" collapsed="false">
      <c r="A620" s="0" t="str">
        <f aca="false">H620&amp;C620&amp;B620&amp;D620&amp;E620</f>
        <v>D45-D47regs2005AllEthFemale</v>
      </c>
      <c r="B620" s="0" t="n">
        <v>2005</v>
      </c>
      <c r="C620" s="0" t="s">
        <v>231</v>
      </c>
      <c r="D620" s="0" t="s">
        <v>232</v>
      </c>
      <c r="E620" s="0" t="s">
        <v>234</v>
      </c>
      <c r="F620" s="0" t="n">
        <v>193</v>
      </c>
      <c r="G620" s="0" t="n">
        <v>5.9</v>
      </c>
      <c r="H620" s="0" t="s">
        <v>236</v>
      </c>
    </row>
    <row r="621" customFormat="false" ht="12.75" hidden="false" customHeight="false" outlineLevel="0" collapsed="false">
      <c r="A621" s="0" t="str">
        <f aca="false">H621&amp;C621&amp;B621&amp;D621&amp;E621</f>
        <v>C00-C14regs2005AllEthMale</v>
      </c>
      <c r="B621" s="0" t="n">
        <v>2005</v>
      </c>
      <c r="C621" s="0" t="s">
        <v>231</v>
      </c>
      <c r="D621" s="0" t="s">
        <v>232</v>
      </c>
      <c r="E621" s="0" t="s">
        <v>235</v>
      </c>
      <c r="F621" s="0" t="n">
        <v>195</v>
      </c>
      <c r="G621" s="0" t="n">
        <v>7.9</v>
      </c>
      <c r="H621" s="0" t="s">
        <v>214</v>
      </c>
    </row>
    <row r="622" customFormat="false" ht="12.75" hidden="false" customHeight="false" outlineLevel="0" collapsed="false">
      <c r="A622" s="0" t="str">
        <f aca="false">H622&amp;C622&amp;B622&amp;D622&amp;E622</f>
        <v>C15regs2005AllEthMale</v>
      </c>
      <c r="B622" s="0" t="n">
        <v>2005</v>
      </c>
      <c r="C622" s="0" t="s">
        <v>231</v>
      </c>
      <c r="D622" s="0" t="s">
        <v>232</v>
      </c>
      <c r="E622" s="0" t="s">
        <v>235</v>
      </c>
      <c r="F622" s="0" t="n">
        <v>148</v>
      </c>
      <c r="G622" s="0" t="n">
        <v>5.6</v>
      </c>
      <c r="H622" s="0" t="s">
        <v>119</v>
      </c>
    </row>
    <row r="623" customFormat="false" ht="12.75" hidden="false" customHeight="false" outlineLevel="0" collapsed="false">
      <c r="A623" s="0" t="str">
        <f aca="false">H623&amp;C623&amp;B623&amp;D623&amp;E623</f>
        <v>C16regs2005AllEthMale</v>
      </c>
      <c r="B623" s="0" t="n">
        <v>2005</v>
      </c>
      <c r="C623" s="0" t="s">
        <v>231</v>
      </c>
      <c r="D623" s="0" t="s">
        <v>232</v>
      </c>
      <c r="E623" s="0" t="s">
        <v>235</v>
      </c>
      <c r="F623" s="0" t="n">
        <v>205</v>
      </c>
      <c r="G623" s="0" t="n">
        <v>7.9</v>
      </c>
      <c r="H623" s="0" t="s">
        <v>122</v>
      </c>
    </row>
    <row r="624" customFormat="false" ht="12.75" hidden="false" customHeight="false" outlineLevel="0" collapsed="false">
      <c r="A624" s="0" t="str">
        <f aca="false">H624&amp;C624&amp;B624&amp;D624&amp;E624</f>
        <v>C18-C21regs2005AllEthMale</v>
      </c>
      <c r="B624" s="0" t="n">
        <v>2005</v>
      </c>
      <c r="C624" s="0" t="s">
        <v>231</v>
      </c>
      <c r="D624" s="0" t="s">
        <v>232</v>
      </c>
      <c r="E624" s="0" t="s">
        <v>235</v>
      </c>
      <c r="F624" s="0" t="n">
        <v>1334</v>
      </c>
      <c r="G624" s="0" t="n">
        <v>50.8</v>
      </c>
      <c r="H624" s="0" t="s">
        <v>215</v>
      </c>
    </row>
    <row r="625" customFormat="false" ht="12.75" hidden="false" customHeight="false" outlineLevel="0" collapsed="false">
      <c r="A625" s="0" t="str">
        <f aca="false">H625&amp;C625&amp;B625&amp;D625&amp;E625</f>
        <v>C22regs2005AllEthMale</v>
      </c>
      <c r="B625" s="0" t="n">
        <v>2005</v>
      </c>
      <c r="C625" s="0" t="s">
        <v>231</v>
      </c>
      <c r="D625" s="0" t="s">
        <v>232</v>
      </c>
      <c r="E625" s="0" t="s">
        <v>235</v>
      </c>
      <c r="F625" s="0" t="n">
        <v>154</v>
      </c>
      <c r="G625" s="0" t="n">
        <v>6</v>
      </c>
      <c r="H625" s="0" t="s">
        <v>129</v>
      </c>
    </row>
    <row r="626" customFormat="false" ht="12.75" hidden="false" customHeight="false" outlineLevel="0" collapsed="false">
      <c r="A626" s="0" t="str">
        <f aca="false">H626&amp;C626&amp;B626&amp;D626&amp;E626</f>
        <v>C25regs2005AllEthMale</v>
      </c>
      <c r="B626" s="0" t="n">
        <v>2005</v>
      </c>
      <c r="C626" s="0" t="s">
        <v>231</v>
      </c>
      <c r="D626" s="0" t="s">
        <v>232</v>
      </c>
      <c r="E626" s="0" t="s">
        <v>235</v>
      </c>
      <c r="F626" s="0" t="n">
        <v>198</v>
      </c>
      <c r="G626" s="0" t="n">
        <v>7.5</v>
      </c>
      <c r="H626" s="0" t="s">
        <v>134</v>
      </c>
    </row>
    <row r="627" customFormat="false" ht="12.75" hidden="false" customHeight="false" outlineLevel="0" collapsed="false">
      <c r="A627" s="0" t="str">
        <f aca="false">H627&amp;C627&amp;B627&amp;D627&amp;E627</f>
        <v>C33-C34regs2005AllEthMale</v>
      </c>
      <c r="B627" s="0" t="n">
        <v>2005</v>
      </c>
      <c r="C627" s="0" t="s">
        <v>231</v>
      </c>
      <c r="D627" s="0" t="s">
        <v>232</v>
      </c>
      <c r="E627" s="0" t="s">
        <v>235</v>
      </c>
      <c r="F627" s="0" t="n">
        <v>965</v>
      </c>
      <c r="G627" s="0" t="n">
        <v>36.3</v>
      </c>
      <c r="H627" s="0" t="s">
        <v>216</v>
      </c>
    </row>
    <row r="628" customFormat="false" ht="12.75" hidden="false" customHeight="false" outlineLevel="0" collapsed="false">
      <c r="A628" s="0" t="str">
        <f aca="false">H628&amp;C628&amp;B628&amp;D628&amp;E628</f>
        <v>C43regs2005AllEthMale</v>
      </c>
      <c r="B628" s="0" t="n">
        <v>2005</v>
      </c>
      <c r="C628" s="0" t="s">
        <v>231</v>
      </c>
      <c r="D628" s="0" t="s">
        <v>232</v>
      </c>
      <c r="E628" s="0" t="s">
        <v>235</v>
      </c>
      <c r="F628" s="0" t="n">
        <v>1120</v>
      </c>
      <c r="G628" s="0" t="n">
        <v>44.7</v>
      </c>
      <c r="H628" s="0" t="s">
        <v>141</v>
      </c>
    </row>
    <row r="629" customFormat="false" ht="12.75" hidden="false" customHeight="false" outlineLevel="0" collapsed="false">
      <c r="A629" s="0" t="str">
        <f aca="false">H629&amp;C629&amp;B629&amp;D629&amp;E629</f>
        <v>C50regs2005AllEthMale</v>
      </c>
      <c r="B629" s="0" t="n">
        <v>2005</v>
      </c>
      <c r="C629" s="0" t="s">
        <v>231</v>
      </c>
      <c r="D629" s="0" t="s">
        <v>232</v>
      </c>
      <c r="E629" s="0" t="s">
        <v>235</v>
      </c>
      <c r="F629" s="0" t="n">
        <v>21</v>
      </c>
      <c r="G629" s="0" t="n">
        <v>0.8</v>
      </c>
      <c r="H629" s="0" t="s">
        <v>220</v>
      </c>
    </row>
    <row r="630" customFormat="false" ht="12.75" hidden="false" customHeight="false" outlineLevel="0" collapsed="false">
      <c r="A630" s="0" t="str">
        <f aca="false">H630&amp;C630&amp;B630&amp;D630&amp;E630</f>
        <v>C61regs2005AllEthMale</v>
      </c>
      <c r="B630" s="0" t="n">
        <v>2005</v>
      </c>
      <c r="C630" s="0" t="s">
        <v>231</v>
      </c>
      <c r="D630" s="0" t="s">
        <v>232</v>
      </c>
      <c r="E630" s="0" t="s">
        <v>235</v>
      </c>
      <c r="F630" s="0" t="n">
        <v>2566</v>
      </c>
      <c r="G630" s="0" t="n">
        <v>98.5</v>
      </c>
      <c r="H630" s="0" t="s">
        <v>161</v>
      </c>
    </row>
    <row r="631" customFormat="false" ht="12.75" hidden="false" customHeight="false" outlineLevel="0" collapsed="false">
      <c r="A631" s="0" t="str">
        <f aca="false">H631&amp;C631&amp;B631&amp;D631&amp;E631</f>
        <v>C62regs2005AllEthMale</v>
      </c>
      <c r="B631" s="0" t="n">
        <v>2005</v>
      </c>
      <c r="C631" s="0" t="s">
        <v>231</v>
      </c>
      <c r="D631" s="0" t="s">
        <v>232</v>
      </c>
      <c r="E631" s="0" t="s">
        <v>235</v>
      </c>
      <c r="F631" s="0" t="n">
        <v>146</v>
      </c>
      <c r="G631" s="0" t="n">
        <v>7.4</v>
      </c>
      <c r="H631" s="0" t="s">
        <v>165</v>
      </c>
    </row>
    <row r="632" customFormat="false" ht="12.75" hidden="false" customHeight="false" outlineLevel="0" collapsed="false">
      <c r="A632" s="0" t="str">
        <f aca="false">H632&amp;C632&amp;B632&amp;D632&amp;E632</f>
        <v>C64-C66, C68regs2005AllEthMale</v>
      </c>
      <c r="B632" s="0" t="n">
        <v>2005</v>
      </c>
      <c r="C632" s="0" t="s">
        <v>231</v>
      </c>
      <c r="D632" s="0" t="s">
        <v>232</v>
      </c>
      <c r="E632" s="0" t="s">
        <v>235</v>
      </c>
      <c r="F632" s="0" t="n">
        <v>260</v>
      </c>
      <c r="G632" s="0" t="n">
        <v>10.2</v>
      </c>
      <c r="H632" s="0" t="s">
        <v>217</v>
      </c>
    </row>
    <row r="633" customFormat="false" ht="12.75" hidden="false" customHeight="false" outlineLevel="0" collapsed="false">
      <c r="A633" s="0" t="str">
        <f aca="false">H633&amp;C633&amp;B633&amp;D633&amp;E633</f>
        <v>C67regs2005AllEthMale</v>
      </c>
      <c r="B633" s="0" t="n">
        <v>2005</v>
      </c>
      <c r="C633" s="0" t="s">
        <v>231</v>
      </c>
      <c r="D633" s="0" t="s">
        <v>232</v>
      </c>
      <c r="E633" s="0" t="s">
        <v>235</v>
      </c>
      <c r="F633" s="0" t="n">
        <v>246</v>
      </c>
      <c r="G633" s="0" t="n">
        <v>9.1</v>
      </c>
      <c r="H633" s="0" t="s">
        <v>169</v>
      </c>
    </row>
    <row r="634" customFormat="false" ht="12.75" hidden="false" customHeight="false" outlineLevel="0" collapsed="false">
      <c r="A634" s="0" t="str">
        <f aca="false">H634&amp;C634&amp;B634&amp;D634&amp;E634</f>
        <v>C71regs2005AllEthMale</v>
      </c>
      <c r="B634" s="0" t="n">
        <v>2005</v>
      </c>
      <c r="C634" s="0" t="s">
        <v>231</v>
      </c>
      <c r="D634" s="0" t="s">
        <v>232</v>
      </c>
      <c r="E634" s="0" t="s">
        <v>235</v>
      </c>
      <c r="F634" s="0" t="n">
        <v>161</v>
      </c>
      <c r="G634" s="0" t="n">
        <v>6.8</v>
      </c>
      <c r="H634" s="0" t="s">
        <v>174</v>
      </c>
    </row>
    <row r="635" customFormat="false" ht="12.75" hidden="false" customHeight="false" outlineLevel="0" collapsed="false">
      <c r="A635" s="0" t="str">
        <f aca="false">H635&amp;C635&amp;B635&amp;D635&amp;E635</f>
        <v>C73regs2005AllEthMale</v>
      </c>
      <c r="B635" s="0" t="n">
        <v>2005</v>
      </c>
      <c r="C635" s="0" t="s">
        <v>231</v>
      </c>
      <c r="D635" s="0" t="s">
        <v>232</v>
      </c>
      <c r="E635" s="0" t="s">
        <v>235</v>
      </c>
      <c r="F635" s="0" t="n">
        <v>51</v>
      </c>
      <c r="G635" s="0" t="n">
        <v>2.2</v>
      </c>
      <c r="H635" s="0" t="s">
        <v>177</v>
      </c>
    </row>
    <row r="636" customFormat="false" ht="12.75" hidden="false" customHeight="false" outlineLevel="0" collapsed="false">
      <c r="A636" s="0" t="str">
        <f aca="false">H636&amp;C636&amp;B636&amp;D636&amp;E636</f>
        <v>C81regs2005AllEthMale</v>
      </c>
      <c r="B636" s="0" t="n">
        <v>2005</v>
      </c>
      <c r="C636" s="0" t="s">
        <v>231</v>
      </c>
      <c r="D636" s="0" t="s">
        <v>232</v>
      </c>
      <c r="E636" s="0" t="s">
        <v>235</v>
      </c>
      <c r="F636" s="0" t="n">
        <v>58</v>
      </c>
      <c r="G636" s="0" t="n">
        <v>2.7</v>
      </c>
      <c r="H636" s="0" t="s">
        <v>180</v>
      </c>
    </row>
    <row r="637" customFormat="false" ht="12.75" hidden="false" customHeight="false" outlineLevel="0" collapsed="false">
      <c r="A637" s="0" t="str">
        <f aca="false">H637&amp;C637&amp;B637&amp;D637&amp;E637</f>
        <v>C82-C86, C96regs2005AllEthMale</v>
      </c>
      <c r="B637" s="0" t="n">
        <v>2005</v>
      </c>
      <c r="C637" s="0" t="s">
        <v>231</v>
      </c>
      <c r="D637" s="0" t="s">
        <v>232</v>
      </c>
      <c r="E637" s="0" t="s">
        <v>235</v>
      </c>
      <c r="F637" s="0" t="n">
        <v>364</v>
      </c>
      <c r="G637" s="0" t="n">
        <v>14.5</v>
      </c>
      <c r="H637" s="0" t="s">
        <v>218</v>
      </c>
    </row>
    <row r="638" customFormat="false" ht="12.75" hidden="false" customHeight="false" outlineLevel="0" collapsed="false">
      <c r="A638" s="0" t="str">
        <f aca="false">H638&amp;C638&amp;B638&amp;D638&amp;E638</f>
        <v>C90regs2005AllEthMale</v>
      </c>
      <c r="B638" s="0" t="n">
        <v>2005</v>
      </c>
      <c r="C638" s="0" t="s">
        <v>231</v>
      </c>
      <c r="D638" s="0" t="s">
        <v>232</v>
      </c>
      <c r="E638" s="0" t="s">
        <v>235</v>
      </c>
      <c r="F638" s="0" t="n">
        <v>137</v>
      </c>
      <c r="G638" s="0" t="n">
        <v>5.2</v>
      </c>
      <c r="H638" s="0" t="s">
        <v>188</v>
      </c>
    </row>
    <row r="639" customFormat="false" ht="12.75" hidden="false" customHeight="false" outlineLevel="0" collapsed="false">
      <c r="A639" s="0" t="str">
        <f aca="false">H639&amp;C639&amp;B639&amp;D639&amp;E639</f>
        <v>C91-C95regs2005AllEthMale</v>
      </c>
      <c r="B639" s="0" t="n">
        <v>2005</v>
      </c>
      <c r="C639" s="0" t="s">
        <v>231</v>
      </c>
      <c r="D639" s="0" t="s">
        <v>232</v>
      </c>
      <c r="E639" s="0" t="s">
        <v>235</v>
      </c>
      <c r="F639" s="0" t="n">
        <v>343</v>
      </c>
      <c r="G639" s="0" t="n">
        <v>13.8</v>
      </c>
      <c r="H639" s="0" t="s">
        <v>219</v>
      </c>
    </row>
    <row r="640" customFormat="false" ht="12.75" hidden="false" customHeight="false" outlineLevel="0" collapsed="false">
      <c r="A640" s="0" t="str">
        <f aca="false">H640&amp;C640&amp;B640&amp;D640&amp;E640</f>
        <v>D45-D47regs2005AllEthMale</v>
      </c>
      <c r="B640" s="0" t="n">
        <v>2005</v>
      </c>
      <c r="C640" s="0" t="s">
        <v>231</v>
      </c>
      <c r="D640" s="0" t="s">
        <v>232</v>
      </c>
      <c r="E640" s="0" t="s">
        <v>235</v>
      </c>
      <c r="F640" s="0" t="n">
        <v>249</v>
      </c>
      <c r="G640" s="0" t="n">
        <v>9.5</v>
      </c>
      <c r="H640" s="0" t="s">
        <v>236</v>
      </c>
    </row>
    <row r="641" customFormat="false" ht="12.75" hidden="false" customHeight="false" outlineLevel="0" collapsed="false">
      <c r="A641" s="0" t="str">
        <f aca="false">H641&amp;C641&amp;B641&amp;D641&amp;E641</f>
        <v>C00-C14regs2006AllEthAllSex</v>
      </c>
      <c r="B641" s="0" t="n">
        <v>2006</v>
      </c>
      <c r="C641" s="0" t="s">
        <v>231</v>
      </c>
      <c r="D641" s="0" t="s">
        <v>232</v>
      </c>
      <c r="E641" s="0" t="s">
        <v>233</v>
      </c>
      <c r="F641" s="0" t="n">
        <v>357</v>
      </c>
      <c r="G641" s="0" t="n">
        <v>6.6</v>
      </c>
      <c r="H641" s="0" t="s">
        <v>214</v>
      </c>
    </row>
    <row r="642" customFormat="false" ht="12.75" hidden="false" customHeight="false" outlineLevel="0" collapsed="false">
      <c r="A642" s="0" t="str">
        <f aca="false">H642&amp;C642&amp;B642&amp;D642&amp;E642</f>
        <v>C15regs2006AllEthAllSex</v>
      </c>
      <c r="B642" s="0" t="n">
        <v>2006</v>
      </c>
      <c r="C642" s="0" t="s">
        <v>231</v>
      </c>
      <c r="D642" s="0" t="s">
        <v>232</v>
      </c>
      <c r="E642" s="0" t="s">
        <v>233</v>
      </c>
      <c r="F642" s="0" t="n">
        <v>266</v>
      </c>
      <c r="G642" s="0" t="n">
        <v>4.4</v>
      </c>
      <c r="H642" s="0" t="s">
        <v>119</v>
      </c>
    </row>
    <row r="643" customFormat="false" ht="12.75" hidden="false" customHeight="false" outlineLevel="0" collapsed="false">
      <c r="A643" s="0" t="str">
        <f aca="false">H643&amp;C643&amp;B643&amp;D643&amp;E643</f>
        <v>C16regs2006AllEthAllSex</v>
      </c>
      <c r="B643" s="0" t="n">
        <v>2006</v>
      </c>
      <c r="C643" s="0" t="s">
        <v>231</v>
      </c>
      <c r="D643" s="0" t="s">
        <v>232</v>
      </c>
      <c r="E643" s="0" t="s">
        <v>233</v>
      </c>
      <c r="F643" s="0" t="n">
        <v>366</v>
      </c>
      <c r="G643" s="0" t="n">
        <v>6.3</v>
      </c>
      <c r="H643" s="0" t="s">
        <v>122</v>
      </c>
    </row>
    <row r="644" customFormat="false" ht="12.75" hidden="false" customHeight="false" outlineLevel="0" collapsed="false">
      <c r="A644" s="0" t="str">
        <f aca="false">H644&amp;C644&amp;B644&amp;D644&amp;E644</f>
        <v>C18-C21regs2006AllEthAllSex</v>
      </c>
      <c r="B644" s="0" t="n">
        <v>2006</v>
      </c>
      <c r="C644" s="0" t="s">
        <v>231</v>
      </c>
      <c r="D644" s="0" t="s">
        <v>232</v>
      </c>
      <c r="E644" s="0" t="s">
        <v>233</v>
      </c>
      <c r="F644" s="0" t="n">
        <v>2823</v>
      </c>
      <c r="G644" s="0" t="n">
        <v>47.6</v>
      </c>
      <c r="H644" s="0" t="s">
        <v>215</v>
      </c>
    </row>
    <row r="645" customFormat="false" ht="12.75" hidden="false" customHeight="false" outlineLevel="0" collapsed="false">
      <c r="A645" s="0" t="str">
        <f aca="false">H645&amp;C645&amp;B645&amp;D645&amp;E645</f>
        <v>C22regs2006AllEthAllSex</v>
      </c>
      <c r="B645" s="0" t="n">
        <v>2006</v>
      </c>
      <c r="C645" s="0" t="s">
        <v>231</v>
      </c>
      <c r="D645" s="0" t="s">
        <v>232</v>
      </c>
      <c r="E645" s="0" t="s">
        <v>233</v>
      </c>
      <c r="F645" s="0" t="n">
        <v>233</v>
      </c>
      <c r="G645" s="0" t="n">
        <v>4.1</v>
      </c>
      <c r="H645" s="0" t="s">
        <v>129</v>
      </c>
    </row>
    <row r="646" customFormat="false" ht="12.75" hidden="false" customHeight="false" outlineLevel="0" collapsed="false">
      <c r="A646" s="0" t="str">
        <f aca="false">H646&amp;C646&amp;B646&amp;D646&amp;E646</f>
        <v>C25regs2006AllEthAllSex</v>
      </c>
      <c r="B646" s="0" t="n">
        <v>2006</v>
      </c>
      <c r="C646" s="0" t="s">
        <v>231</v>
      </c>
      <c r="D646" s="0" t="s">
        <v>232</v>
      </c>
      <c r="E646" s="0" t="s">
        <v>233</v>
      </c>
      <c r="F646" s="0" t="n">
        <v>396</v>
      </c>
      <c r="G646" s="0" t="n">
        <v>6.4</v>
      </c>
      <c r="H646" s="0" t="s">
        <v>134</v>
      </c>
    </row>
    <row r="647" customFormat="false" ht="12.75" hidden="false" customHeight="false" outlineLevel="0" collapsed="false">
      <c r="A647" s="0" t="str">
        <f aca="false">H647&amp;C647&amp;B647&amp;D647&amp;E647</f>
        <v>C33-C34regs2006AllEthAllSex</v>
      </c>
      <c r="B647" s="0" t="n">
        <v>2006</v>
      </c>
      <c r="C647" s="0" t="s">
        <v>231</v>
      </c>
      <c r="D647" s="0" t="s">
        <v>232</v>
      </c>
      <c r="E647" s="0" t="s">
        <v>233</v>
      </c>
      <c r="F647" s="0" t="n">
        <v>1724</v>
      </c>
      <c r="G647" s="0" t="n">
        <v>29.6</v>
      </c>
      <c r="H647" s="0" t="s">
        <v>216</v>
      </c>
    </row>
    <row r="648" customFormat="false" ht="12.75" hidden="false" customHeight="false" outlineLevel="0" collapsed="false">
      <c r="A648" s="0" t="str">
        <f aca="false">H648&amp;C648&amp;B648&amp;D648&amp;E648</f>
        <v>C43regs2006AllEthAllSex</v>
      </c>
      <c r="B648" s="0" t="n">
        <v>2006</v>
      </c>
      <c r="C648" s="0" t="s">
        <v>231</v>
      </c>
      <c r="D648" s="0" t="s">
        <v>232</v>
      </c>
      <c r="E648" s="0" t="s">
        <v>233</v>
      </c>
      <c r="F648" s="0" t="n">
        <v>2013</v>
      </c>
      <c r="G648" s="0" t="n">
        <v>37.2</v>
      </c>
      <c r="H648" s="0" t="s">
        <v>141</v>
      </c>
    </row>
    <row r="649" customFormat="false" ht="12.75" hidden="false" customHeight="false" outlineLevel="0" collapsed="false">
      <c r="A649" s="0" t="str">
        <f aca="false">H649&amp;C649&amp;B649&amp;D649&amp;E649</f>
        <v>C50regs2006AllEthAllSex</v>
      </c>
      <c r="B649" s="0" t="n">
        <v>2006</v>
      </c>
      <c r="C649" s="0" t="s">
        <v>231</v>
      </c>
      <c r="D649" s="0" t="s">
        <v>232</v>
      </c>
      <c r="E649" s="0" t="s">
        <v>233</v>
      </c>
      <c r="F649" s="0" t="n">
        <v>2589</v>
      </c>
      <c r="G649" s="0" t="n">
        <v>48.4</v>
      </c>
      <c r="H649" s="0" t="s">
        <v>220</v>
      </c>
    </row>
    <row r="650" customFormat="false" ht="12.75" hidden="false" customHeight="false" outlineLevel="0" collapsed="false">
      <c r="A650" s="0" t="str">
        <f aca="false">H650&amp;C650&amp;B650&amp;D650&amp;E650</f>
        <v>C51regs2006AllEthAllSex</v>
      </c>
      <c r="B650" s="0" t="n">
        <v>2006</v>
      </c>
      <c r="C650" s="0" t="s">
        <v>231</v>
      </c>
      <c r="D650" s="0" t="s">
        <v>232</v>
      </c>
      <c r="E650" s="0" t="s">
        <v>233</v>
      </c>
      <c r="F650" s="0" t="n">
        <v>55</v>
      </c>
      <c r="G650" s="0" t="n">
        <v>0.9</v>
      </c>
      <c r="H650" s="0" t="s">
        <v>155</v>
      </c>
    </row>
    <row r="651" customFormat="false" ht="12.75" hidden="false" customHeight="false" outlineLevel="0" collapsed="false">
      <c r="A651" s="0" t="str">
        <f aca="false">H651&amp;C651&amp;B651&amp;D651&amp;E651</f>
        <v>C53regs2006AllEthAllSex</v>
      </c>
      <c r="B651" s="0" t="n">
        <v>2006</v>
      </c>
      <c r="C651" s="0" t="s">
        <v>231</v>
      </c>
      <c r="D651" s="0" t="s">
        <v>232</v>
      </c>
      <c r="E651" s="0" t="s">
        <v>233</v>
      </c>
      <c r="F651" s="0" t="n">
        <v>158</v>
      </c>
      <c r="G651" s="0" t="n">
        <v>3.3</v>
      </c>
      <c r="H651" s="0" t="s">
        <v>151</v>
      </c>
    </row>
    <row r="652" customFormat="false" ht="12.75" hidden="false" customHeight="false" outlineLevel="0" collapsed="false">
      <c r="A652" s="0" t="str">
        <f aca="false">H652&amp;C652&amp;B652&amp;D652&amp;E652</f>
        <v>C54-C55regs2006AllEthAllSex</v>
      </c>
      <c r="B652" s="0" t="n">
        <v>2006</v>
      </c>
      <c r="C652" s="0" t="s">
        <v>231</v>
      </c>
      <c r="D652" s="0" t="s">
        <v>232</v>
      </c>
      <c r="E652" s="0" t="s">
        <v>233</v>
      </c>
      <c r="F652" s="0" t="n">
        <v>367</v>
      </c>
      <c r="G652" s="0" t="n">
        <v>6.7</v>
      </c>
      <c r="H652" s="0" t="s">
        <v>221</v>
      </c>
    </row>
    <row r="653" customFormat="false" ht="12.75" hidden="false" customHeight="false" outlineLevel="0" collapsed="false">
      <c r="A653" s="0" t="str">
        <f aca="false">H653&amp;C653&amp;B653&amp;D653&amp;E653</f>
        <v>C56-C57regs2006AllEthAllSex</v>
      </c>
      <c r="B653" s="0" t="n">
        <v>2006</v>
      </c>
      <c r="C653" s="0" t="s">
        <v>231</v>
      </c>
      <c r="D653" s="0" t="s">
        <v>232</v>
      </c>
      <c r="E653" s="0" t="s">
        <v>233</v>
      </c>
      <c r="F653" s="0" t="n">
        <v>309</v>
      </c>
      <c r="G653" s="0" t="n">
        <v>5.5</v>
      </c>
      <c r="H653" s="0" t="s">
        <v>222</v>
      </c>
    </row>
    <row r="654" customFormat="false" ht="12.75" hidden="false" customHeight="false" outlineLevel="0" collapsed="false">
      <c r="A654" s="0" t="str">
        <f aca="false">H654&amp;C654&amp;B654&amp;D654&amp;E654</f>
        <v>C61regs2006AllEthAllSex</v>
      </c>
      <c r="B654" s="0" t="n">
        <v>2006</v>
      </c>
      <c r="C654" s="0" t="s">
        <v>231</v>
      </c>
      <c r="D654" s="0" t="s">
        <v>232</v>
      </c>
      <c r="E654" s="0" t="s">
        <v>233</v>
      </c>
      <c r="F654" s="0" t="n">
        <v>2547</v>
      </c>
      <c r="G654" s="0" t="n">
        <v>43.9</v>
      </c>
      <c r="H654" s="0" t="s">
        <v>161</v>
      </c>
    </row>
    <row r="655" customFormat="false" ht="12.75" hidden="false" customHeight="false" outlineLevel="0" collapsed="false">
      <c r="A655" s="0" t="str">
        <f aca="false">H655&amp;C655&amp;B655&amp;D655&amp;E655</f>
        <v>C62regs2006AllEthAllSex</v>
      </c>
      <c r="B655" s="0" t="n">
        <v>2006</v>
      </c>
      <c r="C655" s="0" t="s">
        <v>231</v>
      </c>
      <c r="D655" s="0" t="s">
        <v>232</v>
      </c>
      <c r="E655" s="0" t="s">
        <v>233</v>
      </c>
      <c r="F655" s="0" t="n">
        <v>164</v>
      </c>
      <c r="G655" s="0" t="n">
        <v>4</v>
      </c>
      <c r="H655" s="0" t="s">
        <v>165</v>
      </c>
    </row>
    <row r="656" customFormat="false" ht="12.75" hidden="false" customHeight="false" outlineLevel="0" collapsed="false">
      <c r="A656" s="0" t="str">
        <f aca="false">H656&amp;C656&amp;B656&amp;D656&amp;E656</f>
        <v>C64-C66, C68regs2006AllEthAllSex</v>
      </c>
      <c r="B656" s="0" t="n">
        <v>2006</v>
      </c>
      <c r="C656" s="0" t="s">
        <v>231</v>
      </c>
      <c r="D656" s="0" t="s">
        <v>232</v>
      </c>
      <c r="E656" s="0" t="s">
        <v>233</v>
      </c>
      <c r="F656" s="0" t="n">
        <v>430</v>
      </c>
      <c r="G656" s="0" t="n">
        <v>7.7</v>
      </c>
      <c r="H656" s="0" t="s">
        <v>217</v>
      </c>
    </row>
    <row r="657" customFormat="false" ht="12.75" hidden="false" customHeight="false" outlineLevel="0" collapsed="false">
      <c r="A657" s="0" t="str">
        <f aca="false">H657&amp;C657&amp;B657&amp;D657&amp;E657</f>
        <v>C67regs2006AllEthAllSex</v>
      </c>
      <c r="B657" s="0" t="n">
        <v>2006</v>
      </c>
      <c r="C657" s="0" t="s">
        <v>231</v>
      </c>
      <c r="D657" s="0" t="s">
        <v>232</v>
      </c>
      <c r="E657" s="0" t="s">
        <v>233</v>
      </c>
      <c r="F657" s="0" t="n">
        <v>317</v>
      </c>
      <c r="G657" s="0" t="n">
        <v>5.1</v>
      </c>
      <c r="H657" s="0" t="s">
        <v>169</v>
      </c>
    </row>
    <row r="658" customFormat="false" ht="12.75" hidden="false" customHeight="false" outlineLevel="0" collapsed="false">
      <c r="A658" s="0" t="str">
        <f aca="false">H658&amp;C658&amp;B658&amp;D658&amp;E658</f>
        <v>C71regs2006AllEthAllSex</v>
      </c>
      <c r="B658" s="0" t="n">
        <v>2006</v>
      </c>
      <c r="C658" s="0" t="s">
        <v>231</v>
      </c>
      <c r="D658" s="0" t="s">
        <v>232</v>
      </c>
      <c r="E658" s="0" t="s">
        <v>233</v>
      </c>
      <c r="F658" s="0" t="n">
        <v>262</v>
      </c>
      <c r="G658" s="0" t="n">
        <v>5.2</v>
      </c>
      <c r="H658" s="0" t="s">
        <v>174</v>
      </c>
    </row>
    <row r="659" customFormat="false" ht="12.75" hidden="false" customHeight="false" outlineLevel="0" collapsed="false">
      <c r="A659" s="0" t="str">
        <f aca="false">H659&amp;C659&amp;B659&amp;D659&amp;E659</f>
        <v>C73regs2006AllEthAllSex</v>
      </c>
      <c r="B659" s="0" t="n">
        <v>2006</v>
      </c>
      <c r="C659" s="0" t="s">
        <v>231</v>
      </c>
      <c r="D659" s="0" t="s">
        <v>232</v>
      </c>
      <c r="E659" s="0" t="s">
        <v>233</v>
      </c>
      <c r="F659" s="0" t="n">
        <v>230</v>
      </c>
      <c r="G659" s="0" t="n">
        <v>4.8</v>
      </c>
      <c r="H659" s="0" t="s">
        <v>177</v>
      </c>
    </row>
    <row r="660" customFormat="false" ht="12.75" hidden="false" customHeight="false" outlineLevel="0" collapsed="false">
      <c r="A660" s="0" t="str">
        <f aca="false">H660&amp;C660&amp;B660&amp;D660&amp;E660</f>
        <v>C81regs2006AllEthAllSex</v>
      </c>
      <c r="B660" s="0" t="n">
        <v>2006</v>
      </c>
      <c r="C660" s="0" t="s">
        <v>231</v>
      </c>
      <c r="D660" s="0" t="s">
        <v>232</v>
      </c>
      <c r="E660" s="0" t="s">
        <v>233</v>
      </c>
      <c r="F660" s="0" t="n">
        <v>86</v>
      </c>
      <c r="G660" s="0" t="n">
        <v>2</v>
      </c>
      <c r="H660" s="0" t="s">
        <v>180</v>
      </c>
    </row>
    <row r="661" customFormat="false" ht="12.75" hidden="false" customHeight="false" outlineLevel="0" collapsed="false">
      <c r="A661" s="0" t="str">
        <f aca="false">H661&amp;C661&amp;B661&amp;D661&amp;E661</f>
        <v>C82-C86, C96regs2006AllEthAllSex</v>
      </c>
      <c r="B661" s="0" t="n">
        <v>2006</v>
      </c>
      <c r="C661" s="0" t="s">
        <v>231</v>
      </c>
      <c r="D661" s="0" t="s">
        <v>232</v>
      </c>
      <c r="E661" s="0" t="s">
        <v>233</v>
      </c>
      <c r="F661" s="0" t="n">
        <v>700</v>
      </c>
      <c r="G661" s="0" t="n">
        <v>12.8</v>
      </c>
      <c r="H661" s="0" t="s">
        <v>218</v>
      </c>
    </row>
    <row r="662" customFormat="false" ht="12.75" hidden="false" customHeight="false" outlineLevel="0" collapsed="false">
      <c r="A662" s="0" t="str">
        <f aca="false">H662&amp;C662&amp;B662&amp;D662&amp;E662</f>
        <v>C90regs2006AllEthAllSex</v>
      </c>
      <c r="B662" s="0" t="n">
        <v>2006</v>
      </c>
      <c r="C662" s="0" t="s">
        <v>231</v>
      </c>
      <c r="D662" s="0" t="s">
        <v>232</v>
      </c>
      <c r="E662" s="0" t="s">
        <v>233</v>
      </c>
      <c r="F662" s="0" t="n">
        <v>262</v>
      </c>
      <c r="G662" s="0" t="n">
        <v>4.5</v>
      </c>
      <c r="H662" s="0" t="s">
        <v>188</v>
      </c>
    </row>
    <row r="663" customFormat="false" ht="12.75" hidden="false" customHeight="false" outlineLevel="0" collapsed="false">
      <c r="A663" s="0" t="str">
        <f aca="false">H663&amp;C663&amp;B663&amp;D663&amp;E663</f>
        <v>C91-C95regs2006AllEthAllSex</v>
      </c>
      <c r="B663" s="0" t="n">
        <v>2006</v>
      </c>
      <c r="C663" s="0" t="s">
        <v>231</v>
      </c>
      <c r="D663" s="0" t="s">
        <v>232</v>
      </c>
      <c r="E663" s="0" t="s">
        <v>233</v>
      </c>
      <c r="F663" s="0" t="n">
        <v>546</v>
      </c>
      <c r="G663" s="0" t="n">
        <v>10.1</v>
      </c>
      <c r="H663" s="0" t="s">
        <v>219</v>
      </c>
    </row>
    <row r="664" customFormat="false" ht="12.75" hidden="false" customHeight="false" outlineLevel="0" collapsed="false">
      <c r="A664" s="0" t="str">
        <f aca="false">H664&amp;C664&amp;B664&amp;D664&amp;E664</f>
        <v>D45-D47regs2006AllEthAllSex</v>
      </c>
      <c r="B664" s="0" t="n">
        <v>2006</v>
      </c>
      <c r="C664" s="0" t="s">
        <v>231</v>
      </c>
      <c r="D664" s="0" t="s">
        <v>232</v>
      </c>
      <c r="E664" s="0" t="s">
        <v>233</v>
      </c>
      <c r="F664" s="0" t="n">
        <v>420</v>
      </c>
      <c r="G664" s="0" t="n">
        <v>6.8</v>
      </c>
      <c r="H664" s="0" t="s">
        <v>236</v>
      </c>
    </row>
    <row r="665" customFormat="false" ht="12.75" hidden="false" customHeight="false" outlineLevel="0" collapsed="false">
      <c r="A665" s="0" t="str">
        <f aca="false">H665&amp;C665&amp;B665&amp;D665&amp;E665</f>
        <v>C00-C14regs2006AllEthFemale</v>
      </c>
      <c r="B665" s="0" t="n">
        <v>2006</v>
      </c>
      <c r="C665" s="0" t="s">
        <v>231</v>
      </c>
      <c r="D665" s="0" t="s">
        <v>232</v>
      </c>
      <c r="E665" s="0" t="s">
        <v>234</v>
      </c>
      <c r="F665" s="0" t="n">
        <v>115</v>
      </c>
      <c r="G665" s="0" t="n">
        <v>3.9</v>
      </c>
      <c r="H665" s="0" t="s">
        <v>214</v>
      </c>
    </row>
    <row r="666" customFormat="false" ht="12.75" hidden="false" customHeight="false" outlineLevel="0" collapsed="false">
      <c r="A666" s="0" t="str">
        <f aca="false">H666&amp;C666&amp;B666&amp;D666&amp;E666</f>
        <v>C15regs2006AllEthFemale</v>
      </c>
      <c r="B666" s="0" t="n">
        <v>2006</v>
      </c>
      <c r="C666" s="0" t="s">
        <v>231</v>
      </c>
      <c r="D666" s="0" t="s">
        <v>232</v>
      </c>
      <c r="E666" s="0" t="s">
        <v>234</v>
      </c>
      <c r="F666" s="0" t="n">
        <v>104</v>
      </c>
      <c r="G666" s="0" t="n">
        <v>2.9</v>
      </c>
      <c r="H666" s="0" t="s">
        <v>119</v>
      </c>
    </row>
    <row r="667" customFormat="false" ht="12.75" hidden="false" customHeight="false" outlineLevel="0" collapsed="false">
      <c r="A667" s="0" t="str">
        <f aca="false">H667&amp;C667&amp;B667&amp;D667&amp;E667</f>
        <v>C16regs2006AllEthFemale</v>
      </c>
      <c r="B667" s="0" t="n">
        <v>2006</v>
      </c>
      <c r="C667" s="0" t="s">
        <v>231</v>
      </c>
      <c r="D667" s="0" t="s">
        <v>232</v>
      </c>
      <c r="E667" s="0" t="s">
        <v>234</v>
      </c>
      <c r="F667" s="0" t="n">
        <v>133</v>
      </c>
      <c r="G667" s="0" t="n">
        <v>4.3</v>
      </c>
      <c r="H667" s="0" t="s">
        <v>122</v>
      </c>
    </row>
    <row r="668" customFormat="false" ht="12.75" hidden="false" customHeight="false" outlineLevel="0" collapsed="false">
      <c r="A668" s="0" t="str">
        <f aca="false">H668&amp;C668&amp;B668&amp;D668&amp;E668</f>
        <v>C18-C21regs2006AllEthFemale</v>
      </c>
      <c r="B668" s="0" t="n">
        <v>2006</v>
      </c>
      <c r="C668" s="0" t="s">
        <v>231</v>
      </c>
      <c r="D668" s="0" t="s">
        <v>232</v>
      </c>
      <c r="E668" s="0" t="s">
        <v>234</v>
      </c>
      <c r="F668" s="0" t="n">
        <v>1336</v>
      </c>
      <c r="G668" s="0" t="n">
        <v>41</v>
      </c>
      <c r="H668" s="0" t="s">
        <v>215</v>
      </c>
    </row>
    <row r="669" customFormat="false" ht="12.75" hidden="false" customHeight="false" outlineLevel="0" collapsed="false">
      <c r="A669" s="0" t="str">
        <f aca="false">H669&amp;C669&amp;B669&amp;D669&amp;E669</f>
        <v>C22regs2006AllEthFemale</v>
      </c>
      <c r="B669" s="0" t="n">
        <v>2006</v>
      </c>
      <c r="C669" s="0" t="s">
        <v>231</v>
      </c>
      <c r="D669" s="0" t="s">
        <v>232</v>
      </c>
      <c r="E669" s="0" t="s">
        <v>234</v>
      </c>
      <c r="F669" s="0" t="n">
        <v>73</v>
      </c>
      <c r="G669" s="0" t="n">
        <v>2.4</v>
      </c>
      <c r="H669" s="0" t="s">
        <v>129</v>
      </c>
    </row>
    <row r="670" customFormat="false" ht="12.75" hidden="false" customHeight="false" outlineLevel="0" collapsed="false">
      <c r="A670" s="0" t="str">
        <f aca="false">H670&amp;C670&amp;B670&amp;D670&amp;E670</f>
        <v>C25regs2006AllEthFemale</v>
      </c>
      <c r="B670" s="0" t="n">
        <v>2006</v>
      </c>
      <c r="C670" s="0" t="s">
        <v>231</v>
      </c>
      <c r="D670" s="0" t="s">
        <v>232</v>
      </c>
      <c r="E670" s="0" t="s">
        <v>234</v>
      </c>
      <c r="F670" s="0" t="n">
        <v>216</v>
      </c>
      <c r="G670" s="0" t="n">
        <v>6.1</v>
      </c>
      <c r="H670" s="0" t="s">
        <v>134</v>
      </c>
    </row>
    <row r="671" customFormat="false" ht="12.75" hidden="false" customHeight="false" outlineLevel="0" collapsed="false">
      <c r="A671" s="0" t="str">
        <f aca="false">H671&amp;C671&amp;B671&amp;D671&amp;E671</f>
        <v>C33-C34regs2006AllEthFemale</v>
      </c>
      <c r="B671" s="0" t="n">
        <v>2006</v>
      </c>
      <c r="C671" s="0" t="s">
        <v>231</v>
      </c>
      <c r="D671" s="0" t="s">
        <v>232</v>
      </c>
      <c r="E671" s="0" t="s">
        <v>234</v>
      </c>
      <c r="F671" s="0" t="n">
        <v>782</v>
      </c>
      <c r="G671" s="0" t="n">
        <v>25.6</v>
      </c>
      <c r="H671" s="0" t="s">
        <v>216</v>
      </c>
    </row>
    <row r="672" customFormat="false" ht="12.75" hidden="false" customHeight="false" outlineLevel="0" collapsed="false">
      <c r="A672" s="0" t="str">
        <f aca="false">H672&amp;C672&amp;B672&amp;D672&amp;E672</f>
        <v>C43regs2006AllEthFemale</v>
      </c>
      <c r="B672" s="0" t="n">
        <v>2006</v>
      </c>
      <c r="C672" s="0" t="s">
        <v>231</v>
      </c>
      <c r="D672" s="0" t="s">
        <v>232</v>
      </c>
      <c r="E672" s="0" t="s">
        <v>234</v>
      </c>
      <c r="F672" s="0" t="n">
        <v>944</v>
      </c>
      <c r="G672" s="0" t="n">
        <v>33.6</v>
      </c>
      <c r="H672" s="0" t="s">
        <v>141</v>
      </c>
    </row>
    <row r="673" customFormat="false" ht="12.75" hidden="false" customHeight="false" outlineLevel="0" collapsed="false">
      <c r="A673" s="0" t="str">
        <f aca="false">H673&amp;C673&amp;B673&amp;D673&amp;E673</f>
        <v>C50regs2006AllEthFemale</v>
      </c>
      <c r="B673" s="0" t="n">
        <v>2006</v>
      </c>
      <c r="C673" s="0" t="s">
        <v>231</v>
      </c>
      <c r="D673" s="0" t="s">
        <v>232</v>
      </c>
      <c r="E673" s="0" t="s">
        <v>234</v>
      </c>
      <c r="F673" s="0" t="n">
        <v>2573</v>
      </c>
      <c r="G673" s="0" t="n">
        <v>92.5</v>
      </c>
      <c r="H673" s="0" t="s">
        <v>220</v>
      </c>
    </row>
    <row r="674" customFormat="false" ht="12.75" hidden="false" customHeight="false" outlineLevel="0" collapsed="false">
      <c r="A674" s="0" t="str">
        <f aca="false">H674&amp;C674&amp;B674&amp;D674&amp;E674</f>
        <v>C51regs2006AllEthFemale</v>
      </c>
      <c r="B674" s="0" t="n">
        <v>2006</v>
      </c>
      <c r="C674" s="0" t="s">
        <v>231</v>
      </c>
      <c r="D674" s="0" t="s">
        <v>232</v>
      </c>
      <c r="E674" s="0" t="s">
        <v>234</v>
      </c>
      <c r="F674" s="0" t="n">
        <v>55</v>
      </c>
      <c r="G674" s="0" t="n">
        <v>1.7</v>
      </c>
      <c r="H674" s="0" t="s">
        <v>155</v>
      </c>
    </row>
    <row r="675" customFormat="false" ht="12.75" hidden="false" customHeight="false" outlineLevel="0" collapsed="false">
      <c r="A675" s="0" t="str">
        <f aca="false">H675&amp;C675&amp;B675&amp;D675&amp;E675</f>
        <v>C53regs2006AllEthFemale</v>
      </c>
      <c r="B675" s="0" t="n">
        <v>2006</v>
      </c>
      <c r="C675" s="0" t="s">
        <v>231</v>
      </c>
      <c r="D675" s="0" t="s">
        <v>232</v>
      </c>
      <c r="E675" s="0" t="s">
        <v>234</v>
      </c>
      <c r="F675" s="0" t="n">
        <v>158</v>
      </c>
      <c r="G675" s="0" t="n">
        <v>6.4</v>
      </c>
      <c r="H675" s="0" t="s">
        <v>151</v>
      </c>
    </row>
    <row r="676" customFormat="false" ht="12.75" hidden="false" customHeight="false" outlineLevel="0" collapsed="false">
      <c r="A676" s="0" t="str">
        <f aca="false">H676&amp;C676&amp;B676&amp;D676&amp;E676</f>
        <v>C54-C55regs2006AllEthFemale</v>
      </c>
      <c r="B676" s="0" t="n">
        <v>2006</v>
      </c>
      <c r="C676" s="0" t="s">
        <v>231</v>
      </c>
      <c r="D676" s="0" t="s">
        <v>232</v>
      </c>
      <c r="E676" s="0" t="s">
        <v>234</v>
      </c>
      <c r="F676" s="0" t="n">
        <v>367</v>
      </c>
      <c r="G676" s="0" t="n">
        <v>12.8</v>
      </c>
      <c r="H676" s="0" t="s">
        <v>221</v>
      </c>
    </row>
    <row r="677" customFormat="false" ht="12.75" hidden="false" customHeight="false" outlineLevel="0" collapsed="false">
      <c r="A677" s="0" t="str">
        <f aca="false">H677&amp;C677&amp;B677&amp;D677&amp;E677</f>
        <v>C56-C57regs2006AllEthFemale</v>
      </c>
      <c r="B677" s="0" t="n">
        <v>2006</v>
      </c>
      <c r="C677" s="0" t="s">
        <v>231</v>
      </c>
      <c r="D677" s="0" t="s">
        <v>232</v>
      </c>
      <c r="E677" s="0" t="s">
        <v>234</v>
      </c>
      <c r="F677" s="0" t="n">
        <v>309</v>
      </c>
      <c r="G677" s="0" t="n">
        <v>10.6</v>
      </c>
      <c r="H677" s="0" t="s">
        <v>222</v>
      </c>
    </row>
    <row r="678" customFormat="false" ht="12.75" hidden="false" customHeight="false" outlineLevel="0" collapsed="false">
      <c r="A678" s="0" t="str">
        <f aca="false">H678&amp;C678&amp;B678&amp;D678&amp;E678</f>
        <v>C64-C66, C68regs2006AllEthFemale</v>
      </c>
      <c r="B678" s="0" t="n">
        <v>2006</v>
      </c>
      <c r="C678" s="0" t="s">
        <v>231</v>
      </c>
      <c r="D678" s="0" t="s">
        <v>232</v>
      </c>
      <c r="E678" s="0" t="s">
        <v>234</v>
      </c>
      <c r="F678" s="0" t="n">
        <v>134</v>
      </c>
      <c r="G678" s="0" t="n">
        <v>4.6</v>
      </c>
      <c r="H678" s="0" t="s">
        <v>217</v>
      </c>
    </row>
    <row r="679" customFormat="false" ht="12.75" hidden="false" customHeight="false" outlineLevel="0" collapsed="false">
      <c r="A679" s="0" t="str">
        <f aca="false">H679&amp;C679&amp;B679&amp;D679&amp;E679</f>
        <v>C67regs2006AllEthFemale</v>
      </c>
      <c r="B679" s="0" t="n">
        <v>2006</v>
      </c>
      <c r="C679" s="0" t="s">
        <v>231</v>
      </c>
      <c r="D679" s="0" t="s">
        <v>232</v>
      </c>
      <c r="E679" s="0" t="s">
        <v>234</v>
      </c>
      <c r="F679" s="0" t="n">
        <v>78</v>
      </c>
      <c r="G679" s="0" t="n">
        <v>2.2</v>
      </c>
      <c r="H679" s="0" t="s">
        <v>169</v>
      </c>
    </row>
    <row r="680" customFormat="false" ht="12.75" hidden="false" customHeight="false" outlineLevel="0" collapsed="false">
      <c r="A680" s="0" t="str">
        <f aca="false">H680&amp;C680&amp;B680&amp;D680&amp;E680</f>
        <v>C71regs2006AllEthFemale</v>
      </c>
      <c r="B680" s="0" t="n">
        <v>2006</v>
      </c>
      <c r="C680" s="0" t="s">
        <v>231</v>
      </c>
      <c r="D680" s="0" t="s">
        <v>232</v>
      </c>
      <c r="E680" s="0" t="s">
        <v>234</v>
      </c>
      <c r="F680" s="0" t="n">
        <v>100</v>
      </c>
      <c r="G680" s="0" t="n">
        <v>3.8</v>
      </c>
      <c r="H680" s="0" t="s">
        <v>174</v>
      </c>
    </row>
    <row r="681" customFormat="false" ht="12.75" hidden="false" customHeight="false" outlineLevel="0" collapsed="false">
      <c r="A681" s="0" t="str">
        <f aca="false">H681&amp;C681&amp;B681&amp;D681&amp;E681</f>
        <v>C73regs2006AllEthFemale</v>
      </c>
      <c r="B681" s="0" t="n">
        <v>2006</v>
      </c>
      <c r="C681" s="0" t="s">
        <v>231</v>
      </c>
      <c r="D681" s="0" t="s">
        <v>232</v>
      </c>
      <c r="E681" s="0" t="s">
        <v>234</v>
      </c>
      <c r="F681" s="0" t="n">
        <v>167</v>
      </c>
      <c r="G681" s="0" t="n">
        <v>6.7</v>
      </c>
      <c r="H681" s="0" t="s">
        <v>177</v>
      </c>
    </row>
    <row r="682" customFormat="false" ht="12.75" hidden="false" customHeight="false" outlineLevel="0" collapsed="false">
      <c r="A682" s="0" t="str">
        <f aca="false">H682&amp;C682&amp;B682&amp;D682&amp;E682</f>
        <v>C81regs2006AllEthFemale</v>
      </c>
      <c r="B682" s="0" t="n">
        <v>2006</v>
      </c>
      <c r="C682" s="0" t="s">
        <v>231</v>
      </c>
      <c r="D682" s="0" t="s">
        <v>232</v>
      </c>
      <c r="E682" s="0" t="s">
        <v>234</v>
      </c>
      <c r="F682" s="0" t="n">
        <v>34</v>
      </c>
      <c r="G682" s="0" t="n">
        <v>1.6</v>
      </c>
      <c r="H682" s="0" t="s">
        <v>180</v>
      </c>
    </row>
    <row r="683" customFormat="false" ht="12.75" hidden="false" customHeight="false" outlineLevel="0" collapsed="false">
      <c r="A683" s="0" t="str">
        <f aca="false">H683&amp;C683&amp;B683&amp;D683&amp;E683</f>
        <v>C82-C86, C96regs2006AllEthFemale</v>
      </c>
      <c r="B683" s="0" t="n">
        <v>2006</v>
      </c>
      <c r="C683" s="0" t="s">
        <v>231</v>
      </c>
      <c r="D683" s="0" t="s">
        <v>232</v>
      </c>
      <c r="E683" s="0" t="s">
        <v>234</v>
      </c>
      <c r="F683" s="0" t="n">
        <v>302</v>
      </c>
      <c r="G683" s="0" t="n">
        <v>10.2</v>
      </c>
      <c r="H683" s="0" t="s">
        <v>218</v>
      </c>
    </row>
    <row r="684" customFormat="false" ht="12.75" hidden="false" customHeight="false" outlineLevel="0" collapsed="false">
      <c r="A684" s="0" t="str">
        <f aca="false">H684&amp;C684&amp;B684&amp;D684&amp;E684</f>
        <v>C90regs2006AllEthFemale</v>
      </c>
      <c r="B684" s="0" t="n">
        <v>2006</v>
      </c>
      <c r="C684" s="0" t="s">
        <v>231</v>
      </c>
      <c r="D684" s="0" t="s">
        <v>232</v>
      </c>
      <c r="E684" s="0" t="s">
        <v>234</v>
      </c>
      <c r="F684" s="0" t="n">
        <v>115</v>
      </c>
      <c r="G684" s="0" t="n">
        <v>3.6</v>
      </c>
      <c r="H684" s="0" t="s">
        <v>188</v>
      </c>
    </row>
    <row r="685" customFormat="false" ht="12.75" hidden="false" customHeight="false" outlineLevel="0" collapsed="false">
      <c r="A685" s="0" t="str">
        <f aca="false">H685&amp;C685&amp;B685&amp;D685&amp;E685</f>
        <v>C91-C95regs2006AllEthFemale</v>
      </c>
      <c r="B685" s="0" t="n">
        <v>2006</v>
      </c>
      <c r="C685" s="0" t="s">
        <v>231</v>
      </c>
      <c r="D685" s="0" t="s">
        <v>232</v>
      </c>
      <c r="E685" s="0" t="s">
        <v>234</v>
      </c>
      <c r="F685" s="0" t="n">
        <v>241</v>
      </c>
      <c r="G685" s="0" t="n">
        <v>8.2</v>
      </c>
      <c r="H685" s="0" t="s">
        <v>219</v>
      </c>
    </row>
    <row r="686" customFormat="false" ht="12.75" hidden="false" customHeight="false" outlineLevel="0" collapsed="false">
      <c r="A686" s="0" t="str">
        <f aca="false">H686&amp;C686&amp;B686&amp;D686&amp;E686</f>
        <v>D45-D47regs2006AllEthFemale</v>
      </c>
      <c r="B686" s="0" t="n">
        <v>2006</v>
      </c>
      <c r="C686" s="0" t="s">
        <v>231</v>
      </c>
      <c r="D686" s="0" t="s">
        <v>232</v>
      </c>
      <c r="E686" s="0" t="s">
        <v>234</v>
      </c>
      <c r="F686" s="0" t="n">
        <v>154</v>
      </c>
      <c r="G686" s="0" t="n">
        <v>4.5</v>
      </c>
      <c r="H686" s="0" t="s">
        <v>236</v>
      </c>
    </row>
    <row r="687" customFormat="false" ht="12.75" hidden="false" customHeight="false" outlineLevel="0" collapsed="false">
      <c r="A687" s="0" t="str">
        <f aca="false">H687&amp;C687&amp;B687&amp;D687&amp;E687</f>
        <v>C00-C14regs2006AllEthMale</v>
      </c>
      <c r="B687" s="0" t="n">
        <v>2006</v>
      </c>
      <c r="C687" s="0" t="s">
        <v>231</v>
      </c>
      <c r="D687" s="0" t="s">
        <v>232</v>
      </c>
      <c r="E687" s="0" t="s">
        <v>235</v>
      </c>
      <c r="F687" s="0" t="n">
        <v>242</v>
      </c>
      <c r="G687" s="0" t="n">
        <v>9.5</v>
      </c>
      <c r="H687" s="0" t="s">
        <v>214</v>
      </c>
    </row>
    <row r="688" customFormat="false" ht="12.75" hidden="false" customHeight="false" outlineLevel="0" collapsed="false">
      <c r="A688" s="0" t="str">
        <f aca="false">H688&amp;C688&amp;B688&amp;D688&amp;E688</f>
        <v>C15regs2006AllEthMale</v>
      </c>
      <c r="B688" s="0" t="n">
        <v>2006</v>
      </c>
      <c r="C688" s="0" t="s">
        <v>231</v>
      </c>
      <c r="D688" s="0" t="s">
        <v>232</v>
      </c>
      <c r="E688" s="0" t="s">
        <v>235</v>
      </c>
      <c r="F688" s="0" t="n">
        <v>162</v>
      </c>
      <c r="G688" s="0" t="n">
        <v>6</v>
      </c>
      <c r="H688" s="0" t="s">
        <v>119</v>
      </c>
    </row>
    <row r="689" customFormat="false" ht="12.75" hidden="false" customHeight="false" outlineLevel="0" collapsed="false">
      <c r="A689" s="0" t="str">
        <f aca="false">H689&amp;C689&amp;B689&amp;D689&amp;E689</f>
        <v>C16regs2006AllEthMale</v>
      </c>
      <c r="B689" s="0" t="n">
        <v>2006</v>
      </c>
      <c r="C689" s="0" t="s">
        <v>231</v>
      </c>
      <c r="D689" s="0" t="s">
        <v>232</v>
      </c>
      <c r="E689" s="0" t="s">
        <v>235</v>
      </c>
      <c r="F689" s="0" t="n">
        <v>233</v>
      </c>
      <c r="G689" s="0" t="n">
        <v>8.7</v>
      </c>
      <c r="H689" s="0" t="s">
        <v>122</v>
      </c>
    </row>
    <row r="690" customFormat="false" ht="12.75" hidden="false" customHeight="false" outlineLevel="0" collapsed="false">
      <c r="A690" s="0" t="str">
        <f aca="false">H690&amp;C690&amp;B690&amp;D690&amp;E690</f>
        <v>C18-C21regs2006AllEthMale</v>
      </c>
      <c r="B690" s="0" t="n">
        <v>2006</v>
      </c>
      <c r="C690" s="0" t="s">
        <v>231</v>
      </c>
      <c r="D690" s="0" t="s">
        <v>232</v>
      </c>
      <c r="E690" s="0" t="s">
        <v>235</v>
      </c>
      <c r="F690" s="0" t="n">
        <v>1487</v>
      </c>
      <c r="G690" s="0" t="n">
        <v>55</v>
      </c>
      <c r="H690" s="0" t="s">
        <v>215</v>
      </c>
    </row>
    <row r="691" customFormat="false" ht="12.75" hidden="false" customHeight="false" outlineLevel="0" collapsed="false">
      <c r="A691" s="0" t="str">
        <f aca="false">H691&amp;C691&amp;B691&amp;D691&amp;E691</f>
        <v>C22regs2006AllEthMale</v>
      </c>
      <c r="B691" s="0" t="n">
        <v>2006</v>
      </c>
      <c r="C691" s="0" t="s">
        <v>231</v>
      </c>
      <c r="D691" s="0" t="s">
        <v>232</v>
      </c>
      <c r="E691" s="0" t="s">
        <v>235</v>
      </c>
      <c r="F691" s="0" t="n">
        <v>160</v>
      </c>
      <c r="G691" s="0" t="n">
        <v>6.1</v>
      </c>
      <c r="H691" s="0" t="s">
        <v>129</v>
      </c>
    </row>
    <row r="692" customFormat="false" ht="12.75" hidden="false" customHeight="false" outlineLevel="0" collapsed="false">
      <c r="A692" s="0" t="str">
        <f aca="false">H692&amp;C692&amp;B692&amp;D692&amp;E692</f>
        <v>C25regs2006AllEthMale</v>
      </c>
      <c r="B692" s="0" t="n">
        <v>2006</v>
      </c>
      <c r="C692" s="0" t="s">
        <v>231</v>
      </c>
      <c r="D692" s="0" t="s">
        <v>232</v>
      </c>
      <c r="E692" s="0" t="s">
        <v>235</v>
      </c>
      <c r="F692" s="0" t="n">
        <v>180</v>
      </c>
      <c r="G692" s="0" t="n">
        <v>6.6</v>
      </c>
      <c r="H692" s="0" t="s">
        <v>134</v>
      </c>
    </row>
    <row r="693" customFormat="false" ht="12.75" hidden="false" customHeight="false" outlineLevel="0" collapsed="false">
      <c r="A693" s="0" t="str">
        <f aca="false">H693&amp;C693&amp;B693&amp;D693&amp;E693</f>
        <v>C33-C34regs2006AllEthMale</v>
      </c>
      <c r="B693" s="0" t="n">
        <v>2006</v>
      </c>
      <c r="C693" s="0" t="s">
        <v>231</v>
      </c>
      <c r="D693" s="0" t="s">
        <v>232</v>
      </c>
      <c r="E693" s="0" t="s">
        <v>235</v>
      </c>
      <c r="F693" s="0" t="n">
        <v>942</v>
      </c>
      <c r="G693" s="0" t="n">
        <v>34.7</v>
      </c>
      <c r="H693" s="0" t="s">
        <v>216</v>
      </c>
    </row>
    <row r="694" customFormat="false" ht="12.75" hidden="false" customHeight="false" outlineLevel="0" collapsed="false">
      <c r="A694" s="0" t="str">
        <f aca="false">H694&amp;C694&amp;B694&amp;D694&amp;E694</f>
        <v>C43regs2006AllEthMale</v>
      </c>
      <c r="B694" s="0" t="n">
        <v>2006</v>
      </c>
      <c r="C694" s="0" t="s">
        <v>231</v>
      </c>
      <c r="D694" s="0" t="s">
        <v>232</v>
      </c>
      <c r="E694" s="0" t="s">
        <v>235</v>
      </c>
      <c r="F694" s="0" t="n">
        <v>1069</v>
      </c>
      <c r="G694" s="0" t="n">
        <v>41.5</v>
      </c>
      <c r="H694" s="0" t="s">
        <v>141</v>
      </c>
    </row>
    <row r="695" customFormat="false" ht="12.75" hidden="false" customHeight="false" outlineLevel="0" collapsed="false">
      <c r="A695" s="0" t="str">
        <f aca="false">H695&amp;C695&amp;B695&amp;D695&amp;E695</f>
        <v>C50regs2006AllEthMale</v>
      </c>
      <c r="B695" s="0" t="n">
        <v>2006</v>
      </c>
      <c r="C695" s="0" t="s">
        <v>231</v>
      </c>
      <c r="D695" s="0" t="s">
        <v>232</v>
      </c>
      <c r="E695" s="0" t="s">
        <v>235</v>
      </c>
      <c r="F695" s="0" t="n">
        <v>16</v>
      </c>
      <c r="G695" s="0" t="n">
        <v>0.6</v>
      </c>
      <c r="H695" s="0" t="s">
        <v>220</v>
      </c>
    </row>
    <row r="696" customFormat="false" ht="12.75" hidden="false" customHeight="false" outlineLevel="0" collapsed="false">
      <c r="A696" s="0" t="str">
        <f aca="false">H696&amp;C696&amp;B696&amp;D696&amp;E696</f>
        <v>C61regs2006AllEthMale</v>
      </c>
      <c r="B696" s="0" t="n">
        <v>2006</v>
      </c>
      <c r="C696" s="0" t="s">
        <v>231</v>
      </c>
      <c r="D696" s="0" t="s">
        <v>232</v>
      </c>
      <c r="E696" s="0" t="s">
        <v>235</v>
      </c>
      <c r="F696" s="0" t="n">
        <v>2547</v>
      </c>
      <c r="G696" s="0" t="n">
        <v>94.2</v>
      </c>
      <c r="H696" s="0" t="s">
        <v>161</v>
      </c>
    </row>
    <row r="697" customFormat="false" ht="12.75" hidden="false" customHeight="false" outlineLevel="0" collapsed="false">
      <c r="A697" s="0" t="str">
        <f aca="false">H697&amp;C697&amp;B697&amp;D697&amp;E697</f>
        <v>C62regs2006AllEthMale</v>
      </c>
      <c r="B697" s="0" t="n">
        <v>2006</v>
      </c>
      <c r="C697" s="0" t="s">
        <v>231</v>
      </c>
      <c r="D697" s="0" t="s">
        <v>232</v>
      </c>
      <c r="E697" s="0" t="s">
        <v>235</v>
      </c>
      <c r="F697" s="0" t="n">
        <v>164</v>
      </c>
      <c r="G697" s="0" t="n">
        <v>8.2</v>
      </c>
      <c r="H697" s="0" t="s">
        <v>165</v>
      </c>
    </row>
    <row r="698" customFormat="false" ht="12.75" hidden="false" customHeight="false" outlineLevel="0" collapsed="false">
      <c r="A698" s="0" t="str">
        <f aca="false">H698&amp;C698&amp;B698&amp;D698&amp;E698</f>
        <v>C64-C66, C68regs2006AllEthMale</v>
      </c>
      <c r="B698" s="0" t="n">
        <v>2006</v>
      </c>
      <c r="C698" s="0" t="s">
        <v>231</v>
      </c>
      <c r="D698" s="0" t="s">
        <v>232</v>
      </c>
      <c r="E698" s="0" t="s">
        <v>235</v>
      </c>
      <c r="F698" s="0" t="n">
        <v>296</v>
      </c>
      <c r="G698" s="0" t="n">
        <v>11.3</v>
      </c>
      <c r="H698" s="0" t="s">
        <v>217</v>
      </c>
    </row>
    <row r="699" customFormat="false" ht="12.75" hidden="false" customHeight="false" outlineLevel="0" collapsed="false">
      <c r="A699" s="0" t="str">
        <f aca="false">H699&amp;C699&amp;B699&amp;D699&amp;E699</f>
        <v>C67regs2006AllEthMale</v>
      </c>
      <c r="B699" s="0" t="n">
        <v>2006</v>
      </c>
      <c r="C699" s="0" t="s">
        <v>231</v>
      </c>
      <c r="D699" s="0" t="s">
        <v>232</v>
      </c>
      <c r="E699" s="0" t="s">
        <v>235</v>
      </c>
      <c r="F699" s="0" t="n">
        <v>239</v>
      </c>
      <c r="G699" s="0" t="n">
        <v>8.6</v>
      </c>
      <c r="H699" s="0" t="s">
        <v>169</v>
      </c>
    </row>
    <row r="700" customFormat="false" ht="12.75" hidden="false" customHeight="false" outlineLevel="0" collapsed="false">
      <c r="A700" s="0" t="str">
        <f aca="false">H700&amp;C700&amp;B700&amp;D700&amp;E700</f>
        <v>C71regs2006AllEthMale</v>
      </c>
      <c r="B700" s="0" t="n">
        <v>2006</v>
      </c>
      <c r="C700" s="0" t="s">
        <v>231</v>
      </c>
      <c r="D700" s="0" t="s">
        <v>232</v>
      </c>
      <c r="E700" s="0" t="s">
        <v>235</v>
      </c>
      <c r="F700" s="0" t="n">
        <v>162</v>
      </c>
      <c r="G700" s="0" t="n">
        <v>6.7</v>
      </c>
      <c r="H700" s="0" t="s">
        <v>174</v>
      </c>
    </row>
    <row r="701" customFormat="false" ht="12.75" hidden="false" customHeight="false" outlineLevel="0" collapsed="false">
      <c r="A701" s="0" t="str">
        <f aca="false">H701&amp;C701&amp;B701&amp;D701&amp;E701</f>
        <v>C73regs2006AllEthMale</v>
      </c>
      <c r="B701" s="0" t="n">
        <v>2006</v>
      </c>
      <c r="C701" s="0" t="s">
        <v>231</v>
      </c>
      <c r="D701" s="0" t="s">
        <v>232</v>
      </c>
      <c r="E701" s="0" t="s">
        <v>235</v>
      </c>
      <c r="F701" s="0" t="n">
        <v>63</v>
      </c>
      <c r="G701" s="0" t="n">
        <v>2.7</v>
      </c>
      <c r="H701" s="0" t="s">
        <v>177</v>
      </c>
    </row>
    <row r="702" customFormat="false" ht="12.75" hidden="false" customHeight="false" outlineLevel="0" collapsed="false">
      <c r="A702" s="0" t="str">
        <f aca="false">H702&amp;C702&amp;B702&amp;D702&amp;E702</f>
        <v>C81regs2006AllEthMale</v>
      </c>
      <c r="B702" s="0" t="n">
        <v>2006</v>
      </c>
      <c r="C702" s="0" t="s">
        <v>231</v>
      </c>
      <c r="D702" s="0" t="s">
        <v>232</v>
      </c>
      <c r="E702" s="0" t="s">
        <v>235</v>
      </c>
      <c r="F702" s="0" t="n">
        <v>52</v>
      </c>
      <c r="G702" s="0" t="n">
        <v>2.5</v>
      </c>
      <c r="H702" s="0" t="s">
        <v>180</v>
      </c>
    </row>
    <row r="703" customFormat="false" ht="12.75" hidden="false" customHeight="false" outlineLevel="0" collapsed="false">
      <c r="A703" s="0" t="str">
        <f aca="false">H703&amp;C703&amp;B703&amp;D703&amp;E703</f>
        <v>C82-C86, C96regs2006AllEthMale</v>
      </c>
      <c r="B703" s="0" t="n">
        <v>2006</v>
      </c>
      <c r="C703" s="0" t="s">
        <v>231</v>
      </c>
      <c r="D703" s="0" t="s">
        <v>232</v>
      </c>
      <c r="E703" s="0" t="s">
        <v>235</v>
      </c>
      <c r="F703" s="0" t="n">
        <v>398</v>
      </c>
      <c r="G703" s="0" t="n">
        <v>15.7</v>
      </c>
      <c r="H703" s="0" t="s">
        <v>218</v>
      </c>
    </row>
    <row r="704" customFormat="false" ht="12.75" hidden="false" customHeight="false" outlineLevel="0" collapsed="false">
      <c r="A704" s="0" t="str">
        <f aca="false">H704&amp;C704&amp;B704&amp;D704&amp;E704</f>
        <v>C90regs2006AllEthMale</v>
      </c>
      <c r="B704" s="0" t="n">
        <v>2006</v>
      </c>
      <c r="C704" s="0" t="s">
        <v>231</v>
      </c>
      <c r="D704" s="0" t="s">
        <v>232</v>
      </c>
      <c r="E704" s="0" t="s">
        <v>235</v>
      </c>
      <c r="F704" s="0" t="n">
        <v>147</v>
      </c>
      <c r="G704" s="0" t="n">
        <v>5.5</v>
      </c>
      <c r="H704" s="0" t="s">
        <v>188</v>
      </c>
    </row>
    <row r="705" customFormat="false" ht="12.75" hidden="false" customHeight="false" outlineLevel="0" collapsed="false">
      <c r="A705" s="0" t="str">
        <f aca="false">H705&amp;C705&amp;B705&amp;D705&amp;E705</f>
        <v>C91-C95regs2006AllEthMale</v>
      </c>
      <c r="B705" s="0" t="n">
        <v>2006</v>
      </c>
      <c r="C705" s="0" t="s">
        <v>231</v>
      </c>
      <c r="D705" s="0" t="s">
        <v>232</v>
      </c>
      <c r="E705" s="0" t="s">
        <v>235</v>
      </c>
      <c r="F705" s="0" t="n">
        <v>305</v>
      </c>
      <c r="G705" s="0" t="n">
        <v>12.3</v>
      </c>
      <c r="H705" s="0" t="s">
        <v>219</v>
      </c>
    </row>
    <row r="706" customFormat="false" ht="12.75" hidden="false" customHeight="false" outlineLevel="0" collapsed="false">
      <c r="A706" s="0" t="str">
        <f aca="false">H706&amp;C706&amp;B706&amp;D706&amp;E706</f>
        <v>D45-D47regs2006AllEthMale</v>
      </c>
      <c r="B706" s="0" t="n">
        <v>2006</v>
      </c>
      <c r="C706" s="0" t="s">
        <v>231</v>
      </c>
      <c r="D706" s="0" t="s">
        <v>232</v>
      </c>
      <c r="E706" s="0" t="s">
        <v>235</v>
      </c>
      <c r="F706" s="0" t="n">
        <v>266</v>
      </c>
      <c r="G706" s="0" t="n">
        <v>9.7</v>
      </c>
      <c r="H706" s="0" t="s">
        <v>236</v>
      </c>
    </row>
    <row r="707" customFormat="false" ht="12.75" hidden="false" customHeight="false" outlineLevel="0" collapsed="false">
      <c r="A707" s="0" t="str">
        <f aca="false">H707&amp;C707&amp;B707&amp;D707&amp;E707</f>
        <v>C00-C14regs2007AllEthAllSex</v>
      </c>
      <c r="B707" s="0" t="n">
        <v>2007</v>
      </c>
      <c r="C707" s="0" t="s">
        <v>231</v>
      </c>
      <c r="D707" s="0" t="s">
        <v>232</v>
      </c>
      <c r="E707" s="0" t="s">
        <v>233</v>
      </c>
      <c r="F707" s="0" t="n">
        <v>360</v>
      </c>
      <c r="G707" s="0" t="n">
        <v>6.5</v>
      </c>
      <c r="H707" s="0" t="s">
        <v>214</v>
      </c>
    </row>
    <row r="708" customFormat="false" ht="12.75" hidden="false" customHeight="false" outlineLevel="0" collapsed="false">
      <c r="A708" s="0" t="str">
        <f aca="false">H708&amp;C708&amp;B708&amp;D708&amp;E708</f>
        <v>C15regs2007AllEthAllSex</v>
      </c>
      <c r="B708" s="0" t="n">
        <v>2007</v>
      </c>
      <c r="C708" s="0" t="s">
        <v>231</v>
      </c>
      <c r="D708" s="0" t="s">
        <v>232</v>
      </c>
      <c r="E708" s="0" t="s">
        <v>233</v>
      </c>
      <c r="F708" s="0" t="n">
        <v>285</v>
      </c>
      <c r="G708" s="0" t="n">
        <v>4.4</v>
      </c>
      <c r="H708" s="0" t="s">
        <v>119</v>
      </c>
    </row>
    <row r="709" customFormat="false" ht="12.75" hidden="false" customHeight="false" outlineLevel="0" collapsed="false">
      <c r="A709" s="0" t="str">
        <f aca="false">H709&amp;C709&amp;B709&amp;D709&amp;E709</f>
        <v>C16regs2007AllEthAllSex</v>
      </c>
      <c r="B709" s="0" t="n">
        <v>2007</v>
      </c>
      <c r="C709" s="0" t="s">
        <v>231</v>
      </c>
      <c r="D709" s="0" t="s">
        <v>232</v>
      </c>
      <c r="E709" s="0" t="s">
        <v>233</v>
      </c>
      <c r="F709" s="0" t="n">
        <v>378</v>
      </c>
      <c r="G709" s="0" t="n">
        <v>6.4</v>
      </c>
      <c r="H709" s="0" t="s">
        <v>122</v>
      </c>
    </row>
    <row r="710" customFormat="false" ht="12.75" hidden="false" customHeight="false" outlineLevel="0" collapsed="false">
      <c r="A710" s="0" t="str">
        <f aca="false">H710&amp;C710&amp;B710&amp;D710&amp;E710</f>
        <v>C18-C21regs2007AllEthAllSex</v>
      </c>
      <c r="B710" s="0" t="n">
        <v>2007</v>
      </c>
      <c r="C710" s="0" t="s">
        <v>231</v>
      </c>
      <c r="D710" s="0" t="s">
        <v>232</v>
      </c>
      <c r="E710" s="0" t="s">
        <v>233</v>
      </c>
      <c r="F710" s="0" t="n">
        <v>2825</v>
      </c>
      <c r="G710" s="0" t="n">
        <v>45.9</v>
      </c>
      <c r="H710" s="0" t="s">
        <v>215</v>
      </c>
    </row>
    <row r="711" customFormat="false" ht="12.75" hidden="false" customHeight="false" outlineLevel="0" collapsed="false">
      <c r="A711" s="0" t="str">
        <f aca="false">H711&amp;C711&amp;B711&amp;D711&amp;E711</f>
        <v>C22regs2007AllEthAllSex</v>
      </c>
      <c r="B711" s="0" t="n">
        <v>2007</v>
      </c>
      <c r="C711" s="0" t="s">
        <v>231</v>
      </c>
      <c r="D711" s="0" t="s">
        <v>232</v>
      </c>
      <c r="E711" s="0" t="s">
        <v>233</v>
      </c>
      <c r="F711" s="0" t="n">
        <v>242</v>
      </c>
      <c r="G711" s="0" t="n">
        <v>4.2</v>
      </c>
      <c r="H711" s="0" t="s">
        <v>129</v>
      </c>
    </row>
    <row r="712" customFormat="false" ht="12.75" hidden="false" customHeight="false" outlineLevel="0" collapsed="false">
      <c r="A712" s="0" t="str">
        <f aca="false">H712&amp;C712&amp;B712&amp;D712&amp;E712</f>
        <v>C25regs2007AllEthAllSex</v>
      </c>
      <c r="B712" s="0" t="n">
        <v>2007</v>
      </c>
      <c r="C712" s="0" t="s">
        <v>231</v>
      </c>
      <c r="D712" s="0" t="s">
        <v>232</v>
      </c>
      <c r="E712" s="0" t="s">
        <v>233</v>
      </c>
      <c r="F712" s="0" t="n">
        <v>428</v>
      </c>
      <c r="G712" s="0" t="n">
        <v>6.8</v>
      </c>
      <c r="H712" s="0" t="s">
        <v>134</v>
      </c>
    </row>
    <row r="713" customFormat="false" ht="12.75" hidden="false" customHeight="false" outlineLevel="0" collapsed="false">
      <c r="A713" s="0" t="str">
        <f aca="false">H713&amp;C713&amp;B713&amp;D713&amp;E713</f>
        <v>C33-C34regs2007AllEthAllSex</v>
      </c>
      <c r="B713" s="0" t="n">
        <v>2007</v>
      </c>
      <c r="C713" s="0" t="s">
        <v>231</v>
      </c>
      <c r="D713" s="0" t="s">
        <v>232</v>
      </c>
      <c r="E713" s="0" t="s">
        <v>233</v>
      </c>
      <c r="F713" s="0" t="n">
        <v>1842</v>
      </c>
      <c r="G713" s="0" t="n">
        <v>30.3</v>
      </c>
      <c r="H713" s="0" t="s">
        <v>216</v>
      </c>
    </row>
    <row r="714" customFormat="false" ht="12.75" hidden="false" customHeight="false" outlineLevel="0" collapsed="false">
      <c r="A714" s="0" t="str">
        <f aca="false">H714&amp;C714&amp;B714&amp;D714&amp;E714</f>
        <v>C43regs2007AllEthAllSex</v>
      </c>
      <c r="B714" s="0" t="n">
        <v>2007</v>
      </c>
      <c r="C714" s="0" t="s">
        <v>231</v>
      </c>
      <c r="D714" s="0" t="s">
        <v>232</v>
      </c>
      <c r="E714" s="0" t="s">
        <v>233</v>
      </c>
      <c r="F714" s="0" t="n">
        <v>2181</v>
      </c>
      <c r="G714" s="0" t="n">
        <v>39.2</v>
      </c>
      <c r="H714" s="0" t="s">
        <v>141</v>
      </c>
    </row>
    <row r="715" customFormat="false" ht="12.75" hidden="false" customHeight="false" outlineLevel="0" collapsed="false">
      <c r="A715" s="0" t="str">
        <f aca="false">H715&amp;C715&amp;B715&amp;D715&amp;E715</f>
        <v>C50regs2007AllEthAllSex</v>
      </c>
      <c r="B715" s="0" t="n">
        <v>2007</v>
      </c>
      <c r="C715" s="0" t="s">
        <v>231</v>
      </c>
      <c r="D715" s="0" t="s">
        <v>232</v>
      </c>
      <c r="E715" s="0" t="s">
        <v>233</v>
      </c>
      <c r="F715" s="0" t="n">
        <v>2588</v>
      </c>
      <c r="G715" s="0" t="n">
        <v>47.4</v>
      </c>
      <c r="H715" s="0" t="s">
        <v>220</v>
      </c>
    </row>
    <row r="716" customFormat="false" ht="12.75" hidden="false" customHeight="false" outlineLevel="0" collapsed="false">
      <c r="A716" s="0" t="str">
        <f aca="false">H716&amp;C716&amp;B716&amp;D716&amp;E716</f>
        <v>C51regs2007AllEthAllSex</v>
      </c>
      <c r="B716" s="0" t="n">
        <v>2007</v>
      </c>
      <c r="C716" s="0" t="s">
        <v>231</v>
      </c>
      <c r="D716" s="0" t="s">
        <v>232</v>
      </c>
      <c r="E716" s="0" t="s">
        <v>233</v>
      </c>
      <c r="F716" s="0" t="n">
        <v>61</v>
      </c>
      <c r="G716" s="0" t="n">
        <v>1</v>
      </c>
      <c r="H716" s="0" t="s">
        <v>155</v>
      </c>
    </row>
    <row r="717" customFormat="false" ht="12.75" hidden="false" customHeight="false" outlineLevel="0" collapsed="false">
      <c r="A717" s="0" t="str">
        <f aca="false">H717&amp;C717&amp;B717&amp;D717&amp;E717</f>
        <v>C53regs2007AllEthAllSex</v>
      </c>
      <c r="B717" s="0" t="n">
        <v>2007</v>
      </c>
      <c r="C717" s="0" t="s">
        <v>231</v>
      </c>
      <c r="D717" s="0" t="s">
        <v>232</v>
      </c>
      <c r="E717" s="0" t="s">
        <v>233</v>
      </c>
      <c r="F717" s="0" t="n">
        <v>163</v>
      </c>
      <c r="G717" s="0" t="n">
        <v>3.4</v>
      </c>
      <c r="H717" s="0" t="s">
        <v>151</v>
      </c>
    </row>
    <row r="718" customFormat="false" ht="12.75" hidden="false" customHeight="false" outlineLevel="0" collapsed="false">
      <c r="A718" s="0" t="str">
        <f aca="false">H718&amp;C718&amp;B718&amp;D718&amp;E718</f>
        <v>C54-C55regs2007AllEthAllSex</v>
      </c>
      <c r="B718" s="0" t="n">
        <v>2007</v>
      </c>
      <c r="C718" s="0" t="s">
        <v>231</v>
      </c>
      <c r="D718" s="0" t="s">
        <v>232</v>
      </c>
      <c r="E718" s="0" t="s">
        <v>233</v>
      </c>
      <c r="F718" s="0" t="n">
        <v>405</v>
      </c>
      <c r="G718" s="0" t="n">
        <v>7.3</v>
      </c>
      <c r="H718" s="0" t="s">
        <v>221</v>
      </c>
    </row>
    <row r="719" customFormat="false" ht="12.75" hidden="false" customHeight="false" outlineLevel="0" collapsed="false">
      <c r="A719" s="0" t="str">
        <f aca="false">H719&amp;C719&amp;B719&amp;D719&amp;E719</f>
        <v>C56-C57regs2007AllEthAllSex</v>
      </c>
      <c r="B719" s="0" t="n">
        <v>2007</v>
      </c>
      <c r="C719" s="0" t="s">
        <v>231</v>
      </c>
      <c r="D719" s="0" t="s">
        <v>232</v>
      </c>
      <c r="E719" s="0" t="s">
        <v>233</v>
      </c>
      <c r="F719" s="0" t="n">
        <v>260</v>
      </c>
      <c r="G719" s="0" t="n">
        <v>4.6</v>
      </c>
      <c r="H719" s="0" t="s">
        <v>222</v>
      </c>
    </row>
    <row r="720" customFormat="false" ht="12.75" hidden="false" customHeight="false" outlineLevel="0" collapsed="false">
      <c r="A720" s="0" t="str">
        <f aca="false">H720&amp;C720&amp;B720&amp;D720&amp;E720</f>
        <v>C61regs2007AllEthAllSex</v>
      </c>
      <c r="B720" s="0" t="n">
        <v>2007</v>
      </c>
      <c r="C720" s="0" t="s">
        <v>231</v>
      </c>
      <c r="D720" s="0" t="s">
        <v>232</v>
      </c>
      <c r="E720" s="0" t="s">
        <v>233</v>
      </c>
      <c r="F720" s="0" t="n">
        <v>2990</v>
      </c>
      <c r="G720" s="0" t="n">
        <v>50.7</v>
      </c>
      <c r="H720" s="0" t="s">
        <v>161</v>
      </c>
    </row>
    <row r="721" customFormat="false" ht="12.75" hidden="false" customHeight="false" outlineLevel="0" collapsed="false">
      <c r="A721" s="0" t="str">
        <f aca="false">H721&amp;C721&amp;B721&amp;D721&amp;E721</f>
        <v>C62regs2007AllEthAllSex</v>
      </c>
      <c r="B721" s="0" t="n">
        <v>2007</v>
      </c>
      <c r="C721" s="0" t="s">
        <v>231</v>
      </c>
      <c r="D721" s="0" t="s">
        <v>232</v>
      </c>
      <c r="E721" s="0" t="s">
        <v>233</v>
      </c>
      <c r="F721" s="0" t="n">
        <v>147</v>
      </c>
      <c r="G721" s="0" t="n">
        <v>3.5</v>
      </c>
      <c r="H721" s="0" t="s">
        <v>165</v>
      </c>
    </row>
    <row r="722" customFormat="false" ht="12.75" hidden="false" customHeight="false" outlineLevel="0" collapsed="false">
      <c r="A722" s="0" t="str">
        <f aca="false">H722&amp;C722&amp;B722&amp;D722&amp;E722</f>
        <v>C64-C66, C68regs2007AllEthAllSex</v>
      </c>
      <c r="B722" s="0" t="n">
        <v>2007</v>
      </c>
      <c r="C722" s="0" t="s">
        <v>231</v>
      </c>
      <c r="D722" s="0" t="s">
        <v>232</v>
      </c>
      <c r="E722" s="0" t="s">
        <v>233</v>
      </c>
      <c r="F722" s="0" t="n">
        <v>514</v>
      </c>
      <c r="G722" s="0" t="n">
        <v>8.9</v>
      </c>
      <c r="H722" s="0" t="s">
        <v>217</v>
      </c>
    </row>
    <row r="723" customFormat="false" ht="12.75" hidden="false" customHeight="false" outlineLevel="0" collapsed="false">
      <c r="A723" s="0" t="str">
        <f aca="false">H723&amp;C723&amp;B723&amp;D723&amp;E723</f>
        <v>C67regs2007AllEthAllSex</v>
      </c>
      <c r="B723" s="0" t="n">
        <v>2007</v>
      </c>
      <c r="C723" s="0" t="s">
        <v>231</v>
      </c>
      <c r="D723" s="0" t="s">
        <v>232</v>
      </c>
      <c r="E723" s="0" t="s">
        <v>233</v>
      </c>
      <c r="F723" s="0" t="n">
        <v>372</v>
      </c>
      <c r="G723" s="0" t="n">
        <v>5.7</v>
      </c>
      <c r="H723" s="0" t="s">
        <v>169</v>
      </c>
    </row>
    <row r="724" customFormat="false" ht="12.75" hidden="false" customHeight="false" outlineLevel="0" collapsed="false">
      <c r="A724" s="0" t="str">
        <f aca="false">H724&amp;C724&amp;B724&amp;D724&amp;E724</f>
        <v>C71regs2007AllEthAllSex</v>
      </c>
      <c r="B724" s="0" t="n">
        <v>2007</v>
      </c>
      <c r="C724" s="0" t="s">
        <v>231</v>
      </c>
      <c r="D724" s="0" t="s">
        <v>232</v>
      </c>
      <c r="E724" s="0" t="s">
        <v>233</v>
      </c>
      <c r="F724" s="0" t="n">
        <v>267</v>
      </c>
      <c r="G724" s="0" t="n">
        <v>5.1</v>
      </c>
      <c r="H724" s="0" t="s">
        <v>174</v>
      </c>
    </row>
    <row r="725" customFormat="false" ht="12.75" hidden="false" customHeight="false" outlineLevel="0" collapsed="false">
      <c r="A725" s="0" t="str">
        <f aca="false">H725&amp;C725&amp;B725&amp;D725&amp;E725</f>
        <v>C73regs2007AllEthAllSex</v>
      </c>
      <c r="B725" s="0" t="n">
        <v>2007</v>
      </c>
      <c r="C725" s="0" t="s">
        <v>231</v>
      </c>
      <c r="D725" s="0" t="s">
        <v>232</v>
      </c>
      <c r="E725" s="0" t="s">
        <v>233</v>
      </c>
      <c r="F725" s="0" t="n">
        <v>253</v>
      </c>
      <c r="G725" s="0" t="n">
        <v>5.2</v>
      </c>
      <c r="H725" s="0" t="s">
        <v>177</v>
      </c>
    </row>
    <row r="726" customFormat="false" ht="12.75" hidden="false" customHeight="false" outlineLevel="0" collapsed="false">
      <c r="A726" s="0" t="str">
        <f aca="false">H726&amp;C726&amp;B726&amp;D726&amp;E726</f>
        <v>C81regs2007AllEthAllSex</v>
      </c>
      <c r="B726" s="0" t="n">
        <v>2007</v>
      </c>
      <c r="C726" s="0" t="s">
        <v>231</v>
      </c>
      <c r="D726" s="0" t="s">
        <v>232</v>
      </c>
      <c r="E726" s="0" t="s">
        <v>233</v>
      </c>
      <c r="F726" s="0" t="n">
        <v>88</v>
      </c>
      <c r="G726" s="0" t="n">
        <v>1.9</v>
      </c>
      <c r="H726" s="0" t="s">
        <v>180</v>
      </c>
    </row>
    <row r="727" customFormat="false" ht="12.75" hidden="false" customHeight="false" outlineLevel="0" collapsed="false">
      <c r="A727" s="0" t="str">
        <f aca="false">H727&amp;C727&amp;B727&amp;D727&amp;E727</f>
        <v>C82-C86, C96regs2007AllEthAllSex</v>
      </c>
      <c r="B727" s="0" t="n">
        <v>2007</v>
      </c>
      <c r="C727" s="0" t="s">
        <v>231</v>
      </c>
      <c r="D727" s="0" t="s">
        <v>232</v>
      </c>
      <c r="E727" s="0" t="s">
        <v>233</v>
      </c>
      <c r="F727" s="0" t="n">
        <v>707</v>
      </c>
      <c r="G727" s="0" t="n">
        <v>12.4</v>
      </c>
      <c r="H727" s="0" t="s">
        <v>218</v>
      </c>
    </row>
    <row r="728" customFormat="false" ht="12.75" hidden="false" customHeight="false" outlineLevel="0" collapsed="false">
      <c r="A728" s="0" t="str">
        <f aca="false">H728&amp;C728&amp;B728&amp;D728&amp;E728</f>
        <v>C90regs2007AllEthAllSex</v>
      </c>
      <c r="B728" s="0" t="n">
        <v>2007</v>
      </c>
      <c r="C728" s="0" t="s">
        <v>231</v>
      </c>
      <c r="D728" s="0" t="s">
        <v>232</v>
      </c>
      <c r="E728" s="0" t="s">
        <v>233</v>
      </c>
      <c r="F728" s="0" t="n">
        <v>265</v>
      </c>
      <c r="G728" s="0" t="n">
        <v>4.5</v>
      </c>
      <c r="H728" s="0" t="s">
        <v>188</v>
      </c>
    </row>
    <row r="729" customFormat="false" ht="12.75" hidden="false" customHeight="false" outlineLevel="0" collapsed="false">
      <c r="A729" s="0" t="str">
        <f aca="false">H729&amp;C729&amp;B729&amp;D729&amp;E729</f>
        <v>C91-C95regs2007AllEthAllSex</v>
      </c>
      <c r="B729" s="0" t="n">
        <v>2007</v>
      </c>
      <c r="C729" s="0" t="s">
        <v>231</v>
      </c>
      <c r="D729" s="0" t="s">
        <v>232</v>
      </c>
      <c r="E729" s="0" t="s">
        <v>233</v>
      </c>
      <c r="F729" s="0" t="n">
        <v>574</v>
      </c>
      <c r="G729" s="0" t="n">
        <v>10.3</v>
      </c>
      <c r="H729" s="0" t="s">
        <v>219</v>
      </c>
    </row>
    <row r="730" customFormat="false" ht="12.75" hidden="false" customHeight="false" outlineLevel="0" collapsed="false">
      <c r="A730" s="0" t="str">
        <f aca="false">H730&amp;C730&amp;B730&amp;D730&amp;E730</f>
        <v>D45-D47regs2007AllEthAllSex</v>
      </c>
      <c r="B730" s="0" t="n">
        <v>2007</v>
      </c>
      <c r="C730" s="0" t="s">
        <v>231</v>
      </c>
      <c r="D730" s="0" t="s">
        <v>232</v>
      </c>
      <c r="E730" s="0" t="s">
        <v>233</v>
      </c>
      <c r="F730" s="0" t="n">
        <v>383</v>
      </c>
      <c r="G730" s="0" t="n">
        <v>6</v>
      </c>
      <c r="H730" s="0" t="s">
        <v>236</v>
      </c>
    </row>
    <row r="731" customFormat="false" ht="12.75" hidden="false" customHeight="false" outlineLevel="0" collapsed="false">
      <c r="A731" s="0" t="str">
        <f aca="false">H731&amp;C731&amp;B731&amp;D731&amp;E731</f>
        <v>C00-C14regs2007AllEthFemale</v>
      </c>
      <c r="B731" s="0" t="n">
        <v>2007</v>
      </c>
      <c r="C731" s="0" t="s">
        <v>231</v>
      </c>
      <c r="D731" s="0" t="s">
        <v>232</v>
      </c>
      <c r="E731" s="0" t="s">
        <v>234</v>
      </c>
      <c r="F731" s="0" t="n">
        <v>135</v>
      </c>
      <c r="G731" s="0" t="n">
        <v>4.5</v>
      </c>
      <c r="H731" s="0" t="s">
        <v>214</v>
      </c>
    </row>
    <row r="732" customFormat="false" ht="12.75" hidden="false" customHeight="false" outlineLevel="0" collapsed="false">
      <c r="A732" s="0" t="str">
        <f aca="false">H732&amp;C732&amp;B732&amp;D732&amp;E732</f>
        <v>C15regs2007AllEthFemale</v>
      </c>
      <c r="B732" s="0" t="n">
        <v>2007</v>
      </c>
      <c r="C732" s="0" t="s">
        <v>231</v>
      </c>
      <c r="D732" s="0" t="s">
        <v>232</v>
      </c>
      <c r="E732" s="0" t="s">
        <v>234</v>
      </c>
      <c r="F732" s="0" t="n">
        <v>87</v>
      </c>
      <c r="G732" s="0" t="n">
        <v>2.2</v>
      </c>
      <c r="H732" s="0" t="s">
        <v>119</v>
      </c>
    </row>
    <row r="733" customFormat="false" ht="12.75" hidden="false" customHeight="false" outlineLevel="0" collapsed="false">
      <c r="A733" s="0" t="str">
        <f aca="false">H733&amp;C733&amp;B733&amp;D733&amp;E733</f>
        <v>C16regs2007AllEthFemale</v>
      </c>
      <c r="B733" s="0" t="n">
        <v>2007</v>
      </c>
      <c r="C733" s="0" t="s">
        <v>231</v>
      </c>
      <c r="D733" s="0" t="s">
        <v>232</v>
      </c>
      <c r="E733" s="0" t="s">
        <v>234</v>
      </c>
      <c r="F733" s="0" t="n">
        <v>143</v>
      </c>
      <c r="G733" s="0" t="n">
        <v>4.6</v>
      </c>
      <c r="H733" s="0" t="s">
        <v>122</v>
      </c>
    </row>
    <row r="734" customFormat="false" ht="12.75" hidden="false" customHeight="false" outlineLevel="0" collapsed="false">
      <c r="A734" s="0" t="str">
        <f aca="false">H734&amp;C734&amp;B734&amp;D734&amp;E734</f>
        <v>C18-C21regs2007AllEthFemale</v>
      </c>
      <c r="B734" s="0" t="n">
        <v>2007</v>
      </c>
      <c r="C734" s="0" t="s">
        <v>231</v>
      </c>
      <c r="D734" s="0" t="s">
        <v>232</v>
      </c>
      <c r="E734" s="0" t="s">
        <v>234</v>
      </c>
      <c r="F734" s="0" t="n">
        <v>1365</v>
      </c>
      <c r="G734" s="0" t="n">
        <v>40.7</v>
      </c>
      <c r="H734" s="0" t="s">
        <v>215</v>
      </c>
    </row>
    <row r="735" customFormat="false" ht="12.75" hidden="false" customHeight="false" outlineLevel="0" collapsed="false">
      <c r="A735" s="0" t="str">
        <f aca="false">H735&amp;C735&amp;B735&amp;D735&amp;E735</f>
        <v>C22regs2007AllEthFemale</v>
      </c>
      <c r="B735" s="0" t="n">
        <v>2007</v>
      </c>
      <c r="C735" s="0" t="s">
        <v>231</v>
      </c>
      <c r="D735" s="0" t="s">
        <v>232</v>
      </c>
      <c r="E735" s="0" t="s">
        <v>234</v>
      </c>
      <c r="F735" s="0" t="n">
        <v>76</v>
      </c>
      <c r="G735" s="0" t="n">
        <v>2.3</v>
      </c>
      <c r="H735" s="0" t="s">
        <v>129</v>
      </c>
    </row>
    <row r="736" customFormat="false" ht="12.75" hidden="false" customHeight="false" outlineLevel="0" collapsed="false">
      <c r="A736" s="0" t="str">
        <f aca="false">H736&amp;C736&amp;B736&amp;D736&amp;E736</f>
        <v>C25regs2007AllEthFemale</v>
      </c>
      <c r="B736" s="0" t="n">
        <v>2007</v>
      </c>
      <c r="C736" s="0" t="s">
        <v>231</v>
      </c>
      <c r="D736" s="0" t="s">
        <v>232</v>
      </c>
      <c r="E736" s="0" t="s">
        <v>234</v>
      </c>
      <c r="F736" s="0" t="n">
        <v>203</v>
      </c>
      <c r="G736" s="0" t="n">
        <v>5.9</v>
      </c>
      <c r="H736" s="0" t="s">
        <v>134</v>
      </c>
    </row>
    <row r="737" customFormat="false" ht="12.75" hidden="false" customHeight="false" outlineLevel="0" collapsed="false">
      <c r="A737" s="0" t="str">
        <f aca="false">H737&amp;C737&amp;B737&amp;D737&amp;E737</f>
        <v>C33-C34regs2007AllEthFemale</v>
      </c>
      <c r="B737" s="0" t="n">
        <v>2007</v>
      </c>
      <c r="C737" s="0" t="s">
        <v>231</v>
      </c>
      <c r="D737" s="0" t="s">
        <v>232</v>
      </c>
      <c r="E737" s="0" t="s">
        <v>234</v>
      </c>
      <c r="F737" s="0" t="n">
        <v>800</v>
      </c>
      <c r="G737" s="0" t="n">
        <v>25.4</v>
      </c>
      <c r="H737" s="0" t="s">
        <v>216</v>
      </c>
    </row>
    <row r="738" customFormat="false" ht="12.75" hidden="false" customHeight="false" outlineLevel="0" collapsed="false">
      <c r="A738" s="0" t="str">
        <f aca="false">H738&amp;C738&amp;B738&amp;D738&amp;E738</f>
        <v>C43regs2007AllEthFemale</v>
      </c>
      <c r="B738" s="0" t="n">
        <v>2007</v>
      </c>
      <c r="C738" s="0" t="s">
        <v>231</v>
      </c>
      <c r="D738" s="0" t="s">
        <v>232</v>
      </c>
      <c r="E738" s="0" t="s">
        <v>234</v>
      </c>
      <c r="F738" s="0" t="n">
        <v>1055</v>
      </c>
      <c r="G738" s="0" t="n">
        <v>36.6</v>
      </c>
      <c r="H738" s="0" t="s">
        <v>141</v>
      </c>
    </row>
    <row r="739" customFormat="false" ht="12.75" hidden="false" customHeight="false" outlineLevel="0" collapsed="false">
      <c r="A739" s="0" t="str">
        <f aca="false">H739&amp;C739&amp;B739&amp;D739&amp;E739</f>
        <v>C50regs2007AllEthFemale</v>
      </c>
      <c r="B739" s="0" t="n">
        <v>2007</v>
      </c>
      <c r="C739" s="0" t="s">
        <v>231</v>
      </c>
      <c r="D739" s="0" t="s">
        <v>232</v>
      </c>
      <c r="E739" s="0" t="s">
        <v>234</v>
      </c>
      <c r="F739" s="0" t="n">
        <v>2578</v>
      </c>
      <c r="G739" s="0" t="n">
        <v>90.8</v>
      </c>
      <c r="H739" s="0" t="s">
        <v>220</v>
      </c>
    </row>
    <row r="740" customFormat="false" ht="12.75" hidden="false" customHeight="false" outlineLevel="0" collapsed="false">
      <c r="A740" s="0" t="str">
        <f aca="false">H740&amp;C740&amp;B740&amp;D740&amp;E740</f>
        <v>C51regs2007AllEthFemale</v>
      </c>
      <c r="B740" s="0" t="n">
        <v>2007</v>
      </c>
      <c r="C740" s="0" t="s">
        <v>231</v>
      </c>
      <c r="D740" s="0" t="s">
        <v>232</v>
      </c>
      <c r="E740" s="0" t="s">
        <v>234</v>
      </c>
      <c r="F740" s="0" t="n">
        <v>61</v>
      </c>
      <c r="G740" s="0" t="n">
        <v>1.9</v>
      </c>
      <c r="H740" s="0" t="s">
        <v>155</v>
      </c>
    </row>
    <row r="741" customFormat="false" ht="12.75" hidden="false" customHeight="false" outlineLevel="0" collapsed="false">
      <c r="A741" s="0" t="str">
        <f aca="false">H741&amp;C741&amp;B741&amp;D741&amp;E741</f>
        <v>C53regs2007AllEthFemale</v>
      </c>
      <c r="B741" s="0" t="n">
        <v>2007</v>
      </c>
      <c r="C741" s="0" t="s">
        <v>231</v>
      </c>
      <c r="D741" s="0" t="s">
        <v>232</v>
      </c>
      <c r="E741" s="0" t="s">
        <v>234</v>
      </c>
      <c r="F741" s="0" t="n">
        <v>163</v>
      </c>
      <c r="G741" s="0" t="n">
        <v>6.5</v>
      </c>
      <c r="H741" s="0" t="s">
        <v>151</v>
      </c>
    </row>
    <row r="742" customFormat="false" ht="12.75" hidden="false" customHeight="false" outlineLevel="0" collapsed="false">
      <c r="A742" s="0" t="str">
        <f aca="false">H742&amp;C742&amp;B742&amp;D742&amp;E742</f>
        <v>C54-C55regs2007AllEthFemale</v>
      </c>
      <c r="B742" s="0" t="n">
        <v>2007</v>
      </c>
      <c r="C742" s="0" t="s">
        <v>231</v>
      </c>
      <c r="D742" s="0" t="s">
        <v>232</v>
      </c>
      <c r="E742" s="0" t="s">
        <v>234</v>
      </c>
      <c r="F742" s="0" t="n">
        <v>405</v>
      </c>
      <c r="G742" s="0" t="n">
        <v>14</v>
      </c>
      <c r="H742" s="0" t="s">
        <v>221</v>
      </c>
    </row>
    <row r="743" customFormat="false" ht="12.75" hidden="false" customHeight="false" outlineLevel="0" collapsed="false">
      <c r="A743" s="0" t="str">
        <f aca="false">H743&amp;C743&amp;B743&amp;D743&amp;E743</f>
        <v>C56-C57regs2007AllEthFemale</v>
      </c>
      <c r="B743" s="0" t="n">
        <v>2007</v>
      </c>
      <c r="C743" s="0" t="s">
        <v>231</v>
      </c>
      <c r="D743" s="0" t="s">
        <v>232</v>
      </c>
      <c r="E743" s="0" t="s">
        <v>234</v>
      </c>
      <c r="F743" s="0" t="n">
        <v>260</v>
      </c>
      <c r="G743" s="0" t="n">
        <v>8.7</v>
      </c>
      <c r="H743" s="0" t="s">
        <v>222</v>
      </c>
    </row>
    <row r="744" customFormat="false" ht="12.75" hidden="false" customHeight="false" outlineLevel="0" collapsed="false">
      <c r="A744" s="0" t="str">
        <f aca="false">H744&amp;C744&amp;B744&amp;D744&amp;E744</f>
        <v>C64-C66, C68regs2007AllEthFemale</v>
      </c>
      <c r="B744" s="0" t="n">
        <v>2007</v>
      </c>
      <c r="C744" s="0" t="s">
        <v>231</v>
      </c>
      <c r="D744" s="0" t="s">
        <v>232</v>
      </c>
      <c r="E744" s="0" t="s">
        <v>234</v>
      </c>
      <c r="F744" s="0" t="n">
        <v>177</v>
      </c>
      <c r="G744" s="0" t="n">
        <v>5.7</v>
      </c>
      <c r="H744" s="0" t="s">
        <v>217</v>
      </c>
    </row>
    <row r="745" customFormat="false" ht="12.75" hidden="false" customHeight="false" outlineLevel="0" collapsed="false">
      <c r="A745" s="0" t="str">
        <f aca="false">H745&amp;C745&amp;B745&amp;D745&amp;E745</f>
        <v>C67regs2007AllEthFemale</v>
      </c>
      <c r="B745" s="0" t="n">
        <v>2007</v>
      </c>
      <c r="C745" s="0" t="s">
        <v>231</v>
      </c>
      <c r="D745" s="0" t="s">
        <v>232</v>
      </c>
      <c r="E745" s="0" t="s">
        <v>234</v>
      </c>
      <c r="F745" s="0" t="n">
        <v>97</v>
      </c>
      <c r="G745" s="0" t="n">
        <v>2.7</v>
      </c>
      <c r="H745" s="0" t="s">
        <v>169</v>
      </c>
    </row>
    <row r="746" customFormat="false" ht="12.75" hidden="false" customHeight="false" outlineLevel="0" collapsed="false">
      <c r="A746" s="0" t="str">
        <f aca="false">H746&amp;C746&amp;B746&amp;D746&amp;E746</f>
        <v>C71regs2007AllEthFemale</v>
      </c>
      <c r="B746" s="0" t="n">
        <v>2007</v>
      </c>
      <c r="C746" s="0" t="s">
        <v>231</v>
      </c>
      <c r="D746" s="0" t="s">
        <v>232</v>
      </c>
      <c r="E746" s="0" t="s">
        <v>234</v>
      </c>
      <c r="F746" s="0" t="n">
        <v>130</v>
      </c>
      <c r="G746" s="0" t="n">
        <v>4.9</v>
      </c>
      <c r="H746" s="0" t="s">
        <v>174</v>
      </c>
    </row>
    <row r="747" customFormat="false" ht="12.75" hidden="false" customHeight="false" outlineLevel="0" collapsed="false">
      <c r="A747" s="0" t="str">
        <f aca="false">H747&amp;C747&amp;B747&amp;D747&amp;E747</f>
        <v>C73regs2007AllEthFemale</v>
      </c>
      <c r="B747" s="0" t="n">
        <v>2007</v>
      </c>
      <c r="C747" s="0" t="s">
        <v>231</v>
      </c>
      <c r="D747" s="0" t="s">
        <v>232</v>
      </c>
      <c r="E747" s="0" t="s">
        <v>234</v>
      </c>
      <c r="F747" s="0" t="n">
        <v>189</v>
      </c>
      <c r="G747" s="0" t="n">
        <v>7.6</v>
      </c>
      <c r="H747" s="0" t="s">
        <v>177</v>
      </c>
    </row>
    <row r="748" customFormat="false" ht="12.75" hidden="false" customHeight="false" outlineLevel="0" collapsed="false">
      <c r="A748" s="0" t="str">
        <f aca="false">H748&amp;C748&amp;B748&amp;D748&amp;E748</f>
        <v>C81regs2007AllEthFemale</v>
      </c>
      <c r="B748" s="0" t="n">
        <v>2007</v>
      </c>
      <c r="C748" s="0" t="s">
        <v>231</v>
      </c>
      <c r="D748" s="0" t="s">
        <v>232</v>
      </c>
      <c r="E748" s="0" t="s">
        <v>234</v>
      </c>
      <c r="F748" s="0" t="n">
        <v>40</v>
      </c>
      <c r="G748" s="0" t="n">
        <v>1.7</v>
      </c>
      <c r="H748" s="0" t="s">
        <v>180</v>
      </c>
    </row>
    <row r="749" customFormat="false" ht="12.75" hidden="false" customHeight="false" outlineLevel="0" collapsed="false">
      <c r="A749" s="0" t="str">
        <f aca="false">H749&amp;C749&amp;B749&amp;D749&amp;E749</f>
        <v>C82-C86, C96regs2007AllEthFemale</v>
      </c>
      <c r="B749" s="0" t="n">
        <v>2007</v>
      </c>
      <c r="C749" s="0" t="s">
        <v>231</v>
      </c>
      <c r="D749" s="0" t="s">
        <v>232</v>
      </c>
      <c r="E749" s="0" t="s">
        <v>234</v>
      </c>
      <c r="F749" s="0" t="n">
        <v>332</v>
      </c>
      <c r="G749" s="0" t="n">
        <v>10.9</v>
      </c>
      <c r="H749" s="0" t="s">
        <v>218</v>
      </c>
    </row>
    <row r="750" customFormat="false" ht="12.75" hidden="false" customHeight="false" outlineLevel="0" collapsed="false">
      <c r="A750" s="0" t="str">
        <f aca="false">H750&amp;C750&amp;B750&amp;D750&amp;E750</f>
        <v>C90regs2007AllEthFemale</v>
      </c>
      <c r="B750" s="0" t="n">
        <v>2007</v>
      </c>
      <c r="C750" s="0" t="s">
        <v>231</v>
      </c>
      <c r="D750" s="0" t="s">
        <v>232</v>
      </c>
      <c r="E750" s="0" t="s">
        <v>234</v>
      </c>
      <c r="F750" s="0" t="n">
        <v>112</v>
      </c>
      <c r="G750" s="0" t="n">
        <v>3.6</v>
      </c>
      <c r="H750" s="0" t="s">
        <v>188</v>
      </c>
    </row>
    <row r="751" customFormat="false" ht="12.75" hidden="false" customHeight="false" outlineLevel="0" collapsed="false">
      <c r="A751" s="0" t="str">
        <f aca="false">H751&amp;C751&amp;B751&amp;D751&amp;E751</f>
        <v>C91-C95regs2007AllEthFemale</v>
      </c>
      <c r="B751" s="0" t="n">
        <v>2007</v>
      </c>
      <c r="C751" s="0" t="s">
        <v>231</v>
      </c>
      <c r="D751" s="0" t="s">
        <v>232</v>
      </c>
      <c r="E751" s="0" t="s">
        <v>234</v>
      </c>
      <c r="F751" s="0" t="n">
        <v>256</v>
      </c>
      <c r="G751" s="0" t="n">
        <v>8.7</v>
      </c>
      <c r="H751" s="0" t="s">
        <v>219</v>
      </c>
    </row>
    <row r="752" customFormat="false" ht="12.75" hidden="false" customHeight="false" outlineLevel="0" collapsed="false">
      <c r="A752" s="0" t="str">
        <f aca="false">H752&amp;C752&amp;B752&amp;D752&amp;E752</f>
        <v>D45-D47regs2007AllEthFemale</v>
      </c>
      <c r="B752" s="0" t="n">
        <v>2007</v>
      </c>
      <c r="C752" s="0" t="s">
        <v>231</v>
      </c>
      <c r="D752" s="0" t="s">
        <v>232</v>
      </c>
      <c r="E752" s="0" t="s">
        <v>234</v>
      </c>
      <c r="F752" s="0" t="n">
        <v>159</v>
      </c>
      <c r="G752" s="0" t="n">
        <v>4.5</v>
      </c>
      <c r="H752" s="0" t="s">
        <v>236</v>
      </c>
    </row>
    <row r="753" customFormat="false" ht="12.75" hidden="false" customHeight="false" outlineLevel="0" collapsed="false">
      <c r="A753" s="0" t="str">
        <f aca="false">H753&amp;C753&amp;B753&amp;D753&amp;E753</f>
        <v>C00-C14regs2007AllEthMale</v>
      </c>
      <c r="B753" s="0" t="n">
        <v>2007</v>
      </c>
      <c r="C753" s="0" t="s">
        <v>231</v>
      </c>
      <c r="D753" s="0" t="s">
        <v>232</v>
      </c>
      <c r="E753" s="0" t="s">
        <v>235</v>
      </c>
      <c r="F753" s="0" t="n">
        <v>225</v>
      </c>
      <c r="G753" s="0" t="n">
        <v>8.6</v>
      </c>
      <c r="H753" s="0" t="s">
        <v>214</v>
      </c>
    </row>
    <row r="754" customFormat="false" ht="12.75" hidden="false" customHeight="false" outlineLevel="0" collapsed="false">
      <c r="A754" s="0" t="str">
        <f aca="false">H754&amp;C754&amp;B754&amp;D754&amp;E754</f>
        <v>C15regs2007AllEthMale</v>
      </c>
      <c r="B754" s="0" t="n">
        <v>2007</v>
      </c>
      <c r="C754" s="0" t="s">
        <v>231</v>
      </c>
      <c r="D754" s="0" t="s">
        <v>232</v>
      </c>
      <c r="E754" s="0" t="s">
        <v>235</v>
      </c>
      <c r="F754" s="0" t="n">
        <v>198</v>
      </c>
      <c r="G754" s="0" t="n">
        <v>6.9</v>
      </c>
      <c r="H754" s="0" t="s">
        <v>119</v>
      </c>
    </row>
    <row r="755" customFormat="false" ht="12.75" hidden="false" customHeight="false" outlineLevel="0" collapsed="false">
      <c r="A755" s="0" t="str">
        <f aca="false">H755&amp;C755&amp;B755&amp;D755&amp;E755</f>
        <v>C16regs2007AllEthMale</v>
      </c>
      <c r="B755" s="0" t="n">
        <v>2007</v>
      </c>
      <c r="C755" s="0" t="s">
        <v>231</v>
      </c>
      <c r="D755" s="0" t="s">
        <v>232</v>
      </c>
      <c r="E755" s="0" t="s">
        <v>235</v>
      </c>
      <c r="F755" s="0" t="n">
        <v>235</v>
      </c>
      <c r="G755" s="0" t="n">
        <v>8.5</v>
      </c>
      <c r="H755" s="0" t="s">
        <v>122</v>
      </c>
    </row>
    <row r="756" customFormat="false" ht="12.75" hidden="false" customHeight="false" outlineLevel="0" collapsed="false">
      <c r="A756" s="0" t="str">
        <f aca="false">H756&amp;C756&amp;B756&amp;D756&amp;E756</f>
        <v>C18-C21regs2007AllEthMale</v>
      </c>
      <c r="B756" s="0" t="n">
        <v>2007</v>
      </c>
      <c r="C756" s="0" t="s">
        <v>231</v>
      </c>
      <c r="D756" s="0" t="s">
        <v>232</v>
      </c>
      <c r="E756" s="0" t="s">
        <v>235</v>
      </c>
      <c r="F756" s="0" t="n">
        <v>1460</v>
      </c>
      <c r="G756" s="0" t="n">
        <v>52.1</v>
      </c>
      <c r="H756" s="0" t="s">
        <v>215</v>
      </c>
    </row>
    <row r="757" customFormat="false" ht="12.75" hidden="false" customHeight="false" outlineLevel="0" collapsed="false">
      <c r="A757" s="0" t="str">
        <f aca="false">H757&amp;C757&amp;B757&amp;D757&amp;E757</f>
        <v>C22regs2007AllEthMale</v>
      </c>
      <c r="B757" s="0" t="n">
        <v>2007</v>
      </c>
      <c r="C757" s="0" t="s">
        <v>231</v>
      </c>
      <c r="D757" s="0" t="s">
        <v>232</v>
      </c>
      <c r="E757" s="0" t="s">
        <v>235</v>
      </c>
      <c r="F757" s="0" t="n">
        <v>166</v>
      </c>
      <c r="G757" s="0" t="n">
        <v>6.2</v>
      </c>
      <c r="H757" s="0" t="s">
        <v>129</v>
      </c>
    </row>
    <row r="758" customFormat="false" ht="12.75" hidden="false" customHeight="false" outlineLevel="0" collapsed="false">
      <c r="A758" s="0" t="str">
        <f aca="false">H758&amp;C758&amp;B758&amp;D758&amp;E758</f>
        <v>C25regs2007AllEthMale</v>
      </c>
      <c r="B758" s="0" t="n">
        <v>2007</v>
      </c>
      <c r="C758" s="0" t="s">
        <v>231</v>
      </c>
      <c r="D758" s="0" t="s">
        <v>232</v>
      </c>
      <c r="E758" s="0" t="s">
        <v>235</v>
      </c>
      <c r="F758" s="0" t="n">
        <v>225</v>
      </c>
      <c r="G758" s="0" t="n">
        <v>8</v>
      </c>
      <c r="H758" s="0" t="s">
        <v>134</v>
      </c>
    </row>
    <row r="759" customFormat="false" ht="12.75" hidden="false" customHeight="false" outlineLevel="0" collapsed="false">
      <c r="A759" s="0" t="str">
        <f aca="false">H759&amp;C759&amp;B759&amp;D759&amp;E759</f>
        <v>C33-C34regs2007AllEthMale</v>
      </c>
      <c r="B759" s="0" t="n">
        <v>2007</v>
      </c>
      <c r="C759" s="0" t="s">
        <v>231</v>
      </c>
      <c r="D759" s="0" t="s">
        <v>232</v>
      </c>
      <c r="E759" s="0" t="s">
        <v>235</v>
      </c>
      <c r="F759" s="0" t="n">
        <v>1042</v>
      </c>
      <c r="G759" s="0" t="n">
        <v>36.8</v>
      </c>
      <c r="H759" s="0" t="s">
        <v>216</v>
      </c>
    </row>
    <row r="760" customFormat="false" ht="12.75" hidden="false" customHeight="false" outlineLevel="0" collapsed="false">
      <c r="A760" s="0" t="str">
        <f aca="false">H760&amp;C760&amp;B760&amp;D760&amp;E760</f>
        <v>C43regs2007AllEthMale</v>
      </c>
      <c r="B760" s="0" t="n">
        <v>2007</v>
      </c>
      <c r="C760" s="0" t="s">
        <v>231</v>
      </c>
      <c r="D760" s="0" t="s">
        <v>232</v>
      </c>
      <c r="E760" s="0" t="s">
        <v>235</v>
      </c>
      <c r="F760" s="0" t="n">
        <v>1126</v>
      </c>
      <c r="G760" s="0" t="n">
        <v>42.5</v>
      </c>
      <c r="H760" s="0" t="s">
        <v>141</v>
      </c>
    </row>
    <row r="761" customFormat="false" ht="12.75" hidden="false" customHeight="false" outlineLevel="0" collapsed="false">
      <c r="A761" s="0" t="str">
        <f aca="false">H761&amp;C761&amp;B761&amp;D761&amp;E761</f>
        <v>C50regs2007AllEthMale</v>
      </c>
      <c r="B761" s="0" t="n">
        <v>2007</v>
      </c>
      <c r="C761" s="0" t="s">
        <v>231</v>
      </c>
      <c r="D761" s="0" t="s">
        <v>232</v>
      </c>
      <c r="E761" s="0" t="s">
        <v>235</v>
      </c>
      <c r="F761" s="0" t="n">
        <v>10</v>
      </c>
      <c r="G761" s="0" t="n">
        <v>0.4</v>
      </c>
      <c r="H761" s="0" t="s">
        <v>220</v>
      </c>
    </row>
    <row r="762" customFormat="false" ht="12.75" hidden="false" customHeight="false" outlineLevel="0" collapsed="false">
      <c r="A762" s="0" t="str">
        <f aca="false">H762&amp;C762&amp;B762&amp;D762&amp;E762</f>
        <v>C61regs2007AllEthMale</v>
      </c>
      <c r="B762" s="0" t="n">
        <v>2007</v>
      </c>
      <c r="C762" s="0" t="s">
        <v>231</v>
      </c>
      <c r="D762" s="0" t="s">
        <v>232</v>
      </c>
      <c r="E762" s="0" t="s">
        <v>235</v>
      </c>
      <c r="F762" s="0" t="n">
        <v>2990</v>
      </c>
      <c r="G762" s="0" t="n">
        <v>107.9</v>
      </c>
      <c r="H762" s="0" t="s">
        <v>161</v>
      </c>
    </row>
    <row r="763" customFormat="false" ht="12.75" hidden="false" customHeight="false" outlineLevel="0" collapsed="false">
      <c r="A763" s="0" t="str">
        <f aca="false">H763&amp;C763&amp;B763&amp;D763&amp;E763</f>
        <v>C62regs2007AllEthMale</v>
      </c>
      <c r="B763" s="0" t="n">
        <v>2007</v>
      </c>
      <c r="C763" s="0" t="s">
        <v>231</v>
      </c>
      <c r="D763" s="0" t="s">
        <v>232</v>
      </c>
      <c r="E763" s="0" t="s">
        <v>235</v>
      </c>
      <c r="F763" s="0" t="n">
        <v>147</v>
      </c>
      <c r="G763" s="0" t="n">
        <v>7.2</v>
      </c>
      <c r="H763" s="0" t="s">
        <v>165</v>
      </c>
    </row>
    <row r="764" customFormat="false" ht="12.75" hidden="false" customHeight="false" outlineLevel="0" collapsed="false">
      <c r="A764" s="0" t="str">
        <f aca="false">H764&amp;C764&amp;B764&amp;D764&amp;E764</f>
        <v>C64-C66, C68regs2007AllEthMale</v>
      </c>
      <c r="B764" s="0" t="n">
        <v>2007</v>
      </c>
      <c r="C764" s="0" t="s">
        <v>231</v>
      </c>
      <c r="D764" s="0" t="s">
        <v>232</v>
      </c>
      <c r="E764" s="0" t="s">
        <v>235</v>
      </c>
      <c r="F764" s="0" t="n">
        <v>337</v>
      </c>
      <c r="G764" s="0" t="n">
        <v>12.5</v>
      </c>
      <c r="H764" s="0" t="s">
        <v>217</v>
      </c>
    </row>
    <row r="765" customFormat="false" ht="12.75" hidden="false" customHeight="false" outlineLevel="0" collapsed="false">
      <c r="A765" s="0" t="str">
        <f aca="false">H765&amp;C765&amp;B765&amp;D765&amp;E765</f>
        <v>C67regs2007AllEthMale</v>
      </c>
      <c r="B765" s="0" t="n">
        <v>2007</v>
      </c>
      <c r="C765" s="0" t="s">
        <v>231</v>
      </c>
      <c r="D765" s="0" t="s">
        <v>232</v>
      </c>
      <c r="E765" s="0" t="s">
        <v>235</v>
      </c>
      <c r="F765" s="0" t="n">
        <v>275</v>
      </c>
      <c r="G765" s="0" t="n">
        <v>9.5</v>
      </c>
      <c r="H765" s="0" t="s">
        <v>169</v>
      </c>
    </row>
    <row r="766" customFormat="false" ht="12.75" hidden="false" customHeight="false" outlineLevel="0" collapsed="false">
      <c r="A766" s="0" t="str">
        <f aca="false">H766&amp;C766&amp;B766&amp;D766&amp;E766</f>
        <v>C71regs2007AllEthMale</v>
      </c>
      <c r="B766" s="0" t="n">
        <v>2007</v>
      </c>
      <c r="C766" s="0" t="s">
        <v>231</v>
      </c>
      <c r="D766" s="0" t="s">
        <v>232</v>
      </c>
      <c r="E766" s="0" t="s">
        <v>235</v>
      </c>
      <c r="F766" s="0" t="n">
        <v>137</v>
      </c>
      <c r="G766" s="0" t="n">
        <v>5.5</v>
      </c>
      <c r="H766" s="0" t="s">
        <v>174</v>
      </c>
    </row>
    <row r="767" customFormat="false" ht="12.75" hidden="false" customHeight="false" outlineLevel="0" collapsed="false">
      <c r="A767" s="0" t="str">
        <f aca="false">H767&amp;C767&amp;B767&amp;D767&amp;E767</f>
        <v>C73regs2007AllEthMale</v>
      </c>
      <c r="B767" s="0" t="n">
        <v>2007</v>
      </c>
      <c r="C767" s="0" t="s">
        <v>231</v>
      </c>
      <c r="D767" s="0" t="s">
        <v>232</v>
      </c>
      <c r="E767" s="0" t="s">
        <v>235</v>
      </c>
      <c r="F767" s="0" t="n">
        <v>64</v>
      </c>
      <c r="G767" s="0" t="n">
        <v>2.7</v>
      </c>
      <c r="H767" s="0" t="s">
        <v>177</v>
      </c>
    </row>
    <row r="768" customFormat="false" ht="12.75" hidden="false" customHeight="false" outlineLevel="0" collapsed="false">
      <c r="A768" s="0" t="str">
        <f aca="false">H768&amp;C768&amp;B768&amp;D768&amp;E768</f>
        <v>C81regs2007AllEthMale</v>
      </c>
      <c r="B768" s="0" t="n">
        <v>2007</v>
      </c>
      <c r="C768" s="0" t="s">
        <v>231</v>
      </c>
      <c r="D768" s="0" t="s">
        <v>232</v>
      </c>
      <c r="E768" s="0" t="s">
        <v>235</v>
      </c>
      <c r="F768" s="0" t="n">
        <v>48</v>
      </c>
      <c r="G768" s="0" t="n">
        <v>2.2</v>
      </c>
      <c r="H768" s="0" t="s">
        <v>180</v>
      </c>
    </row>
    <row r="769" customFormat="false" ht="12.75" hidden="false" customHeight="false" outlineLevel="0" collapsed="false">
      <c r="A769" s="0" t="str">
        <f aca="false">H769&amp;C769&amp;B769&amp;D769&amp;E769</f>
        <v>C82-C86, C96regs2007AllEthMale</v>
      </c>
      <c r="B769" s="0" t="n">
        <v>2007</v>
      </c>
      <c r="C769" s="0" t="s">
        <v>231</v>
      </c>
      <c r="D769" s="0" t="s">
        <v>232</v>
      </c>
      <c r="E769" s="0" t="s">
        <v>235</v>
      </c>
      <c r="F769" s="0" t="n">
        <v>375</v>
      </c>
      <c r="G769" s="0" t="n">
        <v>14.1</v>
      </c>
      <c r="H769" s="0" t="s">
        <v>218</v>
      </c>
    </row>
    <row r="770" customFormat="false" ht="12.75" hidden="false" customHeight="false" outlineLevel="0" collapsed="false">
      <c r="A770" s="0" t="str">
        <f aca="false">H770&amp;C770&amp;B770&amp;D770&amp;E770</f>
        <v>C90regs2007AllEthMale</v>
      </c>
      <c r="B770" s="0" t="n">
        <v>2007</v>
      </c>
      <c r="C770" s="0" t="s">
        <v>231</v>
      </c>
      <c r="D770" s="0" t="s">
        <v>232</v>
      </c>
      <c r="E770" s="0" t="s">
        <v>235</v>
      </c>
      <c r="F770" s="0" t="n">
        <v>153</v>
      </c>
      <c r="G770" s="0" t="n">
        <v>5.5</v>
      </c>
      <c r="H770" s="0" t="s">
        <v>188</v>
      </c>
    </row>
    <row r="771" customFormat="false" ht="12.75" hidden="false" customHeight="false" outlineLevel="0" collapsed="false">
      <c r="A771" s="0" t="str">
        <f aca="false">H771&amp;C771&amp;B771&amp;D771&amp;E771</f>
        <v>C91-C95regs2007AllEthMale</v>
      </c>
      <c r="B771" s="0" t="n">
        <v>2007</v>
      </c>
      <c r="C771" s="0" t="s">
        <v>231</v>
      </c>
      <c r="D771" s="0" t="s">
        <v>232</v>
      </c>
      <c r="E771" s="0" t="s">
        <v>235</v>
      </c>
      <c r="F771" s="0" t="n">
        <v>318</v>
      </c>
      <c r="G771" s="0" t="n">
        <v>12.2</v>
      </c>
      <c r="H771" s="0" t="s">
        <v>219</v>
      </c>
    </row>
    <row r="772" customFormat="false" ht="12.75" hidden="false" customHeight="false" outlineLevel="0" collapsed="false">
      <c r="A772" s="0" t="str">
        <f aca="false">H772&amp;C772&amp;B772&amp;D772&amp;E772</f>
        <v>D45-D47regs2007AllEthMale</v>
      </c>
      <c r="B772" s="0" t="n">
        <v>2007</v>
      </c>
      <c r="C772" s="0" t="s">
        <v>231</v>
      </c>
      <c r="D772" s="0" t="s">
        <v>232</v>
      </c>
      <c r="E772" s="0" t="s">
        <v>235</v>
      </c>
      <c r="F772" s="0" t="n">
        <v>224</v>
      </c>
      <c r="G772" s="0" t="n">
        <v>7.9</v>
      </c>
      <c r="H772" s="0" t="s">
        <v>236</v>
      </c>
    </row>
    <row r="773" customFormat="false" ht="12.75" hidden="false" customHeight="false" outlineLevel="0" collapsed="false">
      <c r="A773" s="0" t="str">
        <f aca="false">H773&amp;C773&amp;B773&amp;D773&amp;E773</f>
        <v>C00-C14regs2008AllEthAllSex</v>
      </c>
      <c r="B773" s="0" t="n">
        <v>2008</v>
      </c>
      <c r="C773" s="0" t="s">
        <v>231</v>
      </c>
      <c r="D773" s="0" t="s">
        <v>232</v>
      </c>
      <c r="E773" s="0" t="s">
        <v>233</v>
      </c>
      <c r="F773" s="0" t="n">
        <v>353</v>
      </c>
      <c r="G773" s="0" t="n">
        <v>6.2</v>
      </c>
      <c r="H773" s="0" t="s">
        <v>214</v>
      </c>
    </row>
    <row r="774" customFormat="false" ht="12.75" hidden="false" customHeight="false" outlineLevel="0" collapsed="false">
      <c r="A774" s="0" t="str">
        <f aca="false">H774&amp;C774&amp;B774&amp;D774&amp;E774</f>
        <v>C15regs2008AllEthAllSex</v>
      </c>
      <c r="B774" s="0" t="n">
        <v>2008</v>
      </c>
      <c r="C774" s="0" t="s">
        <v>231</v>
      </c>
      <c r="D774" s="0" t="s">
        <v>232</v>
      </c>
      <c r="E774" s="0" t="s">
        <v>233</v>
      </c>
      <c r="F774" s="0" t="n">
        <v>284</v>
      </c>
      <c r="G774" s="0" t="n">
        <v>4.4</v>
      </c>
      <c r="H774" s="0" t="s">
        <v>119</v>
      </c>
    </row>
    <row r="775" customFormat="false" ht="12.75" hidden="false" customHeight="false" outlineLevel="0" collapsed="false">
      <c r="A775" s="0" t="str">
        <f aca="false">H775&amp;C775&amp;B775&amp;D775&amp;E775</f>
        <v>C16regs2008AllEthAllSex</v>
      </c>
      <c r="B775" s="0" t="n">
        <v>2008</v>
      </c>
      <c r="C775" s="0" t="s">
        <v>231</v>
      </c>
      <c r="D775" s="0" t="s">
        <v>232</v>
      </c>
      <c r="E775" s="0" t="s">
        <v>233</v>
      </c>
      <c r="F775" s="0" t="n">
        <v>373</v>
      </c>
      <c r="G775" s="0" t="n">
        <v>6.1</v>
      </c>
      <c r="H775" s="0" t="s">
        <v>122</v>
      </c>
    </row>
    <row r="776" customFormat="false" ht="12.75" hidden="false" customHeight="false" outlineLevel="0" collapsed="false">
      <c r="A776" s="0" t="str">
        <f aca="false">H776&amp;C776&amp;B776&amp;D776&amp;E776</f>
        <v>C18-C21regs2008AllEthAllSex</v>
      </c>
      <c r="B776" s="0" t="n">
        <v>2008</v>
      </c>
      <c r="C776" s="0" t="s">
        <v>231</v>
      </c>
      <c r="D776" s="0" t="s">
        <v>232</v>
      </c>
      <c r="E776" s="0" t="s">
        <v>233</v>
      </c>
      <c r="F776" s="0" t="n">
        <v>2822</v>
      </c>
      <c r="G776" s="0" t="n">
        <v>44.8</v>
      </c>
      <c r="H776" s="0" t="s">
        <v>215</v>
      </c>
    </row>
    <row r="777" customFormat="false" ht="12.75" hidden="false" customHeight="false" outlineLevel="0" collapsed="false">
      <c r="A777" s="0" t="str">
        <f aca="false">H777&amp;C777&amp;B777&amp;D777&amp;E777</f>
        <v>C22regs2008AllEthAllSex</v>
      </c>
      <c r="B777" s="0" t="n">
        <v>2008</v>
      </c>
      <c r="C777" s="0" t="s">
        <v>231</v>
      </c>
      <c r="D777" s="0" t="s">
        <v>232</v>
      </c>
      <c r="E777" s="0" t="s">
        <v>233</v>
      </c>
      <c r="F777" s="0" t="n">
        <v>240</v>
      </c>
      <c r="G777" s="0" t="n">
        <v>4</v>
      </c>
      <c r="H777" s="0" t="s">
        <v>129</v>
      </c>
    </row>
    <row r="778" customFormat="false" ht="12.75" hidden="false" customHeight="false" outlineLevel="0" collapsed="false">
      <c r="A778" s="0" t="str">
        <f aca="false">H778&amp;C778&amp;B778&amp;D778&amp;E778</f>
        <v>C25regs2008AllEthAllSex</v>
      </c>
      <c r="B778" s="0" t="n">
        <v>2008</v>
      </c>
      <c r="C778" s="0" t="s">
        <v>231</v>
      </c>
      <c r="D778" s="0" t="s">
        <v>232</v>
      </c>
      <c r="E778" s="0" t="s">
        <v>233</v>
      </c>
      <c r="F778" s="0" t="n">
        <v>436</v>
      </c>
      <c r="G778" s="0" t="n">
        <v>6.9</v>
      </c>
      <c r="H778" s="0" t="s">
        <v>134</v>
      </c>
    </row>
    <row r="779" customFormat="false" ht="12.75" hidden="false" customHeight="false" outlineLevel="0" collapsed="false">
      <c r="A779" s="0" t="str">
        <f aca="false">H779&amp;C779&amp;B779&amp;D779&amp;E779</f>
        <v>C33-C34regs2008AllEthAllSex</v>
      </c>
      <c r="B779" s="0" t="n">
        <v>2008</v>
      </c>
      <c r="C779" s="0" t="s">
        <v>231</v>
      </c>
      <c r="D779" s="0" t="s">
        <v>232</v>
      </c>
      <c r="E779" s="0" t="s">
        <v>233</v>
      </c>
      <c r="F779" s="0" t="n">
        <v>1898</v>
      </c>
      <c r="G779" s="0" t="n">
        <v>30.6</v>
      </c>
      <c r="H779" s="0" t="s">
        <v>216</v>
      </c>
    </row>
    <row r="780" customFormat="false" ht="12.75" hidden="false" customHeight="false" outlineLevel="0" collapsed="false">
      <c r="A780" s="0" t="str">
        <f aca="false">H780&amp;C780&amp;B780&amp;D780&amp;E780</f>
        <v>C43regs2008AllEthAllSex</v>
      </c>
      <c r="B780" s="0" t="n">
        <v>2008</v>
      </c>
      <c r="C780" s="0" t="s">
        <v>231</v>
      </c>
      <c r="D780" s="0" t="s">
        <v>232</v>
      </c>
      <c r="E780" s="0" t="s">
        <v>233</v>
      </c>
      <c r="F780" s="0" t="n">
        <v>2258</v>
      </c>
      <c r="G780" s="0" t="n">
        <v>39.8</v>
      </c>
      <c r="H780" s="0" t="s">
        <v>141</v>
      </c>
    </row>
    <row r="781" customFormat="false" ht="12.75" hidden="false" customHeight="false" outlineLevel="0" collapsed="false">
      <c r="A781" s="0" t="str">
        <f aca="false">H781&amp;C781&amp;B781&amp;D781&amp;E781</f>
        <v>C50regs2008AllEthAllSex</v>
      </c>
      <c r="B781" s="0" t="n">
        <v>2008</v>
      </c>
      <c r="C781" s="0" t="s">
        <v>231</v>
      </c>
      <c r="D781" s="0" t="s">
        <v>232</v>
      </c>
      <c r="E781" s="0" t="s">
        <v>233</v>
      </c>
      <c r="F781" s="0" t="n">
        <v>2749</v>
      </c>
      <c r="G781" s="0" t="n">
        <v>49.1</v>
      </c>
      <c r="H781" s="0" t="s">
        <v>220</v>
      </c>
    </row>
    <row r="782" customFormat="false" ht="12.75" hidden="false" customHeight="false" outlineLevel="0" collapsed="false">
      <c r="A782" s="0" t="str">
        <f aca="false">H782&amp;C782&amp;B782&amp;D782&amp;E782</f>
        <v>C51regs2008AllEthAllSex</v>
      </c>
      <c r="B782" s="0" t="n">
        <v>2008</v>
      </c>
      <c r="C782" s="0" t="s">
        <v>231</v>
      </c>
      <c r="D782" s="0" t="s">
        <v>232</v>
      </c>
      <c r="E782" s="0" t="s">
        <v>233</v>
      </c>
      <c r="F782" s="0" t="n">
        <v>53</v>
      </c>
      <c r="G782" s="0" t="n">
        <v>0.9</v>
      </c>
      <c r="H782" s="0" t="s">
        <v>155</v>
      </c>
    </row>
    <row r="783" customFormat="false" ht="12.75" hidden="false" customHeight="false" outlineLevel="0" collapsed="false">
      <c r="A783" s="0" t="str">
        <f aca="false">H783&amp;C783&amp;B783&amp;D783&amp;E783</f>
        <v>C53regs2008AllEthAllSex</v>
      </c>
      <c r="B783" s="0" t="n">
        <v>2008</v>
      </c>
      <c r="C783" s="0" t="s">
        <v>231</v>
      </c>
      <c r="D783" s="0" t="s">
        <v>232</v>
      </c>
      <c r="E783" s="0" t="s">
        <v>233</v>
      </c>
      <c r="F783" s="0" t="n">
        <v>174</v>
      </c>
      <c r="G783" s="0" t="n">
        <v>3.7</v>
      </c>
      <c r="H783" s="0" t="s">
        <v>151</v>
      </c>
    </row>
    <row r="784" customFormat="false" ht="12.75" hidden="false" customHeight="false" outlineLevel="0" collapsed="false">
      <c r="A784" s="0" t="str">
        <f aca="false">H784&amp;C784&amp;B784&amp;D784&amp;E784</f>
        <v>C54-C55regs2008AllEthAllSex</v>
      </c>
      <c r="B784" s="0" t="n">
        <v>2008</v>
      </c>
      <c r="C784" s="0" t="s">
        <v>231</v>
      </c>
      <c r="D784" s="0" t="s">
        <v>232</v>
      </c>
      <c r="E784" s="0" t="s">
        <v>233</v>
      </c>
      <c r="F784" s="0" t="n">
        <v>426</v>
      </c>
      <c r="G784" s="0" t="n">
        <v>7.5</v>
      </c>
      <c r="H784" s="0" t="s">
        <v>221</v>
      </c>
    </row>
    <row r="785" customFormat="false" ht="12.75" hidden="false" customHeight="false" outlineLevel="0" collapsed="false">
      <c r="A785" s="0" t="str">
        <f aca="false">H785&amp;C785&amp;B785&amp;D785&amp;E785</f>
        <v>C56-C57regs2008AllEthAllSex</v>
      </c>
      <c r="B785" s="0" t="n">
        <v>2008</v>
      </c>
      <c r="C785" s="0" t="s">
        <v>231</v>
      </c>
      <c r="D785" s="0" t="s">
        <v>232</v>
      </c>
      <c r="E785" s="0" t="s">
        <v>233</v>
      </c>
      <c r="F785" s="0" t="n">
        <v>324</v>
      </c>
      <c r="G785" s="0" t="n">
        <v>5.7</v>
      </c>
      <c r="H785" s="0" t="s">
        <v>222</v>
      </c>
    </row>
    <row r="786" customFormat="false" ht="12.75" hidden="false" customHeight="false" outlineLevel="0" collapsed="false">
      <c r="A786" s="0" t="str">
        <f aca="false">H786&amp;C786&amp;B786&amp;D786&amp;E786</f>
        <v>C61regs2008AllEthAllSex</v>
      </c>
      <c r="B786" s="0" t="n">
        <v>2008</v>
      </c>
      <c r="C786" s="0" t="s">
        <v>231</v>
      </c>
      <c r="D786" s="0" t="s">
        <v>232</v>
      </c>
      <c r="E786" s="0" t="s">
        <v>233</v>
      </c>
      <c r="F786" s="0" t="n">
        <v>2984</v>
      </c>
      <c r="G786" s="0" t="n">
        <v>49.6</v>
      </c>
      <c r="H786" s="0" t="s">
        <v>161</v>
      </c>
    </row>
    <row r="787" customFormat="false" ht="12.75" hidden="false" customHeight="false" outlineLevel="0" collapsed="false">
      <c r="A787" s="0" t="str">
        <f aca="false">H787&amp;C787&amp;B787&amp;D787&amp;E787</f>
        <v>C62regs2008AllEthAllSex</v>
      </c>
      <c r="B787" s="0" t="n">
        <v>2008</v>
      </c>
      <c r="C787" s="0" t="s">
        <v>231</v>
      </c>
      <c r="D787" s="0" t="s">
        <v>232</v>
      </c>
      <c r="E787" s="0" t="s">
        <v>233</v>
      </c>
      <c r="F787" s="0" t="n">
        <v>148</v>
      </c>
      <c r="G787" s="0" t="n">
        <v>3.5</v>
      </c>
      <c r="H787" s="0" t="s">
        <v>165</v>
      </c>
    </row>
    <row r="788" customFormat="false" ht="12.75" hidden="false" customHeight="false" outlineLevel="0" collapsed="false">
      <c r="A788" s="0" t="str">
        <f aca="false">H788&amp;C788&amp;B788&amp;D788&amp;E788</f>
        <v>C64-C66, C68regs2008AllEthAllSex</v>
      </c>
      <c r="B788" s="0" t="n">
        <v>2008</v>
      </c>
      <c r="C788" s="0" t="s">
        <v>231</v>
      </c>
      <c r="D788" s="0" t="s">
        <v>232</v>
      </c>
      <c r="E788" s="0" t="s">
        <v>233</v>
      </c>
      <c r="F788" s="0" t="n">
        <v>557</v>
      </c>
      <c r="G788" s="0" t="n">
        <v>9.5</v>
      </c>
      <c r="H788" s="0" t="s">
        <v>217</v>
      </c>
    </row>
    <row r="789" customFormat="false" ht="12.75" hidden="false" customHeight="false" outlineLevel="0" collapsed="false">
      <c r="A789" s="0" t="str">
        <f aca="false">H789&amp;C789&amp;B789&amp;D789&amp;E789</f>
        <v>C67regs2008AllEthAllSex</v>
      </c>
      <c r="B789" s="0" t="n">
        <v>2008</v>
      </c>
      <c r="C789" s="0" t="s">
        <v>231</v>
      </c>
      <c r="D789" s="0" t="s">
        <v>232</v>
      </c>
      <c r="E789" s="0" t="s">
        <v>233</v>
      </c>
      <c r="F789" s="0" t="n">
        <v>357</v>
      </c>
      <c r="G789" s="0" t="n">
        <v>5.4</v>
      </c>
      <c r="H789" s="0" t="s">
        <v>169</v>
      </c>
    </row>
    <row r="790" customFormat="false" ht="12.75" hidden="false" customHeight="false" outlineLevel="0" collapsed="false">
      <c r="A790" s="0" t="str">
        <f aca="false">H790&amp;C790&amp;B790&amp;D790&amp;E790</f>
        <v>C71regs2008AllEthAllSex</v>
      </c>
      <c r="B790" s="0" t="n">
        <v>2008</v>
      </c>
      <c r="C790" s="0" t="s">
        <v>231</v>
      </c>
      <c r="D790" s="0" t="s">
        <v>232</v>
      </c>
      <c r="E790" s="0" t="s">
        <v>233</v>
      </c>
      <c r="F790" s="0" t="n">
        <v>245</v>
      </c>
      <c r="G790" s="0" t="n">
        <v>4.7</v>
      </c>
      <c r="H790" s="0" t="s">
        <v>174</v>
      </c>
    </row>
    <row r="791" customFormat="false" ht="12.75" hidden="false" customHeight="false" outlineLevel="0" collapsed="false">
      <c r="A791" s="0" t="str">
        <f aca="false">H791&amp;C791&amp;B791&amp;D791&amp;E791</f>
        <v>C73regs2008AllEthAllSex</v>
      </c>
      <c r="B791" s="0" t="n">
        <v>2008</v>
      </c>
      <c r="C791" s="0" t="s">
        <v>231</v>
      </c>
      <c r="D791" s="0" t="s">
        <v>232</v>
      </c>
      <c r="E791" s="0" t="s">
        <v>233</v>
      </c>
      <c r="F791" s="0" t="n">
        <v>235</v>
      </c>
      <c r="G791" s="0" t="n">
        <v>4.9</v>
      </c>
      <c r="H791" s="0" t="s">
        <v>177</v>
      </c>
    </row>
    <row r="792" customFormat="false" ht="12.75" hidden="false" customHeight="false" outlineLevel="0" collapsed="false">
      <c r="A792" s="0" t="str">
        <f aca="false">H792&amp;C792&amp;B792&amp;D792&amp;E792</f>
        <v>C81regs2008AllEthAllSex</v>
      </c>
      <c r="B792" s="0" t="n">
        <v>2008</v>
      </c>
      <c r="C792" s="0" t="s">
        <v>231</v>
      </c>
      <c r="D792" s="0" t="s">
        <v>232</v>
      </c>
      <c r="E792" s="0" t="s">
        <v>233</v>
      </c>
      <c r="F792" s="0" t="n">
        <v>109</v>
      </c>
      <c r="G792" s="0" t="n">
        <v>2.5</v>
      </c>
      <c r="H792" s="0" t="s">
        <v>180</v>
      </c>
    </row>
    <row r="793" customFormat="false" ht="12.75" hidden="false" customHeight="false" outlineLevel="0" collapsed="false">
      <c r="A793" s="0" t="str">
        <f aca="false">H793&amp;C793&amp;B793&amp;D793&amp;E793</f>
        <v>C82-C86, C96regs2008AllEthAllSex</v>
      </c>
      <c r="B793" s="0" t="n">
        <v>2008</v>
      </c>
      <c r="C793" s="0" t="s">
        <v>231</v>
      </c>
      <c r="D793" s="0" t="s">
        <v>232</v>
      </c>
      <c r="E793" s="0" t="s">
        <v>233</v>
      </c>
      <c r="F793" s="0" t="n">
        <v>772</v>
      </c>
      <c r="G793" s="0" t="n">
        <v>13.3</v>
      </c>
      <c r="H793" s="0" t="s">
        <v>218</v>
      </c>
    </row>
    <row r="794" customFormat="false" ht="12.75" hidden="false" customHeight="false" outlineLevel="0" collapsed="false">
      <c r="A794" s="0" t="str">
        <f aca="false">H794&amp;C794&amp;B794&amp;D794&amp;E794</f>
        <v>C90regs2008AllEthAllSex</v>
      </c>
      <c r="B794" s="0" t="n">
        <v>2008</v>
      </c>
      <c r="C794" s="0" t="s">
        <v>231</v>
      </c>
      <c r="D794" s="0" t="s">
        <v>232</v>
      </c>
      <c r="E794" s="0" t="s">
        <v>233</v>
      </c>
      <c r="F794" s="0" t="n">
        <v>265</v>
      </c>
      <c r="G794" s="0" t="n">
        <v>4.3</v>
      </c>
      <c r="H794" s="0" t="s">
        <v>188</v>
      </c>
    </row>
    <row r="795" customFormat="false" ht="12.75" hidden="false" customHeight="false" outlineLevel="0" collapsed="false">
      <c r="A795" s="0" t="str">
        <f aca="false">H795&amp;C795&amp;B795&amp;D795&amp;E795</f>
        <v>C91-C95regs2008AllEthAllSex</v>
      </c>
      <c r="B795" s="0" t="n">
        <v>2008</v>
      </c>
      <c r="C795" s="0" t="s">
        <v>231</v>
      </c>
      <c r="D795" s="0" t="s">
        <v>232</v>
      </c>
      <c r="E795" s="0" t="s">
        <v>233</v>
      </c>
      <c r="F795" s="0" t="n">
        <v>606</v>
      </c>
      <c r="G795" s="0" t="n">
        <v>10.9</v>
      </c>
      <c r="H795" s="0" t="s">
        <v>219</v>
      </c>
    </row>
    <row r="796" customFormat="false" ht="12.75" hidden="false" customHeight="false" outlineLevel="0" collapsed="false">
      <c r="A796" s="0" t="str">
        <f aca="false">H796&amp;C796&amp;B796&amp;D796&amp;E796</f>
        <v>D45-D47regs2008AllEthAllSex</v>
      </c>
      <c r="B796" s="0" t="n">
        <v>2008</v>
      </c>
      <c r="C796" s="0" t="s">
        <v>231</v>
      </c>
      <c r="D796" s="0" t="s">
        <v>232</v>
      </c>
      <c r="E796" s="0" t="s">
        <v>233</v>
      </c>
      <c r="F796" s="0" t="n">
        <v>343</v>
      </c>
      <c r="G796" s="0" t="n">
        <v>5.1</v>
      </c>
      <c r="H796" s="0" t="s">
        <v>236</v>
      </c>
    </row>
    <row r="797" customFormat="false" ht="12.75" hidden="false" customHeight="false" outlineLevel="0" collapsed="false">
      <c r="A797" s="0" t="str">
        <f aca="false">H797&amp;C797&amp;B797&amp;D797&amp;E797</f>
        <v>C00-C14regs2008AllEthFemale</v>
      </c>
      <c r="B797" s="0" t="n">
        <v>2008</v>
      </c>
      <c r="C797" s="0" t="s">
        <v>231</v>
      </c>
      <c r="D797" s="0" t="s">
        <v>232</v>
      </c>
      <c r="E797" s="0" t="s">
        <v>234</v>
      </c>
      <c r="F797" s="0" t="n">
        <v>115</v>
      </c>
      <c r="G797" s="0" t="n">
        <v>3.7</v>
      </c>
      <c r="H797" s="0" t="s">
        <v>214</v>
      </c>
    </row>
    <row r="798" customFormat="false" ht="12.75" hidden="false" customHeight="false" outlineLevel="0" collapsed="false">
      <c r="A798" s="0" t="str">
        <f aca="false">H798&amp;C798&amp;B798&amp;D798&amp;E798</f>
        <v>C15regs2008AllEthFemale</v>
      </c>
      <c r="B798" s="0" t="n">
        <v>2008</v>
      </c>
      <c r="C798" s="0" t="s">
        <v>231</v>
      </c>
      <c r="D798" s="0" t="s">
        <v>232</v>
      </c>
      <c r="E798" s="0" t="s">
        <v>234</v>
      </c>
      <c r="F798" s="0" t="n">
        <v>90</v>
      </c>
      <c r="G798" s="0" t="n">
        <v>2.5</v>
      </c>
      <c r="H798" s="0" t="s">
        <v>119</v>
      </c>
    </row>
    <row r="799" customFormat="false" ht="12.75" hidden="false" customHeight="false" outlineLevel="0" collapsed="false">
      <c r="A799" s="0" t="str">
        <f aca="false">H799&amp;C799&amp;B799&amp;D799&amp;E799</f>
        <v>C16regs2008AllEthFemale</v>
      </c>
      <c r="B799" s="0" t="n">
        <v>2008</v>
      </c>
      <c r="C799" s="0" t="s">
        <v>231</v>
      </c>
      <c r="D799" s="0" t="s">
        <v>232</v>
      </c>
      <c r="E799" s="0" t="s">
        <v>234</v>
      </c>
      <c r="F799" s="0" t="n">
        <v>130</v>
      </c>
      <c r="G799" s="0" t="n">
        <v>3.9</v>
      </c>
      <c r="H799" s="0" t="s">
        <v>122</v>
      </c>
    </row>
    <row r="800" customFormat="false" ht="12.75" hidden="false" customHeight="false" outlineLevel="0" collapsed="false">
      <c r="A800" s="0" t="str">
        <f aca="false">H800&amp;C800&amp;B800&amp;D800&amp;E800</f>
        <v>C18-C21regs2008AllEthFemale</v>
      </c>
      <c r="B800" s="0" t="n">
        <v>2008</v>
      </c>
      <c r="C800" s="0" t="s">
        <v>231</v>
      </c>
      <c r="D800" s="0" t="s">
        <v>232</v>
      </c>
      <c r="E800" s="0" t="s">
        <v>234</v>
      </c>
      <c r="F800" s="0" t="n">
        <v>1373</v>
      </c>
      <c r="G800" s="0" t="n">
        <v>40.2</v>
      </c>
      <c r="H800" s="0" t="s">
        <v>215</v>
      </c>
    </row>
    <row r="801" customFormat="false" ht="12.75" hidden="false" customHeight="false" outlineLevel="0" collapsed="false">
      <c r="A801" s="0" t="str">
        <f aca="false">H801&amp;C801&amp;B801&amp;D801&amp;E801</f>
        <v>C22regs2008AllEthFemale</v>
      </c>
      <c r="B801" s="0" t="n">
        <v>2008</v>
      </c>
      <c r="C801" s="0" t="s">
        <v>231</v>
      </c>
      <c r="D801" s="0" t="s">
        <v>232</v>
      </c>
      <c r="E801" s="0" t="s">
        <v>234</v>
      </c>
      <c r="F801" s="0" t="n">
        <v>79</v>
      </c>
      <c r="G801" s="0" t="n">
        <v>2.3</v>
      </c>
      <c r="H801" s="0" t="s">
        <v>129</v>
      </c>
    </row>
    <row r="802" customFormat="false" ht="12.75" hidden="false" customHeight="false" outlineLevel="0" collapsed="false">
      <c r="A802" s="0" t="str">
        <f aca="false">H802&amp;C802&amp;B802&amp;D802&amp;E802</f>
        <v>C25regs2008AllEthFemale</v>
      </c>
      <c r="B802" s="0" t="n">
        <v>2008</v>
      </c>
      <c r="C802" s="0" t="s">
        <v>231</v>
      </c>
      <c r="D802" s="0" t="s">
        <v>232</v>
      </c>
      <c r="E802" s="0" t="s">
        <v>234</v>
      </c>
      <c r="F802" s="0" t="n">
        <v>229</v>
      </c>
      <c r="G802" s="0" t="n">
        <v>6.6</v>
      </c>
      <c r="H802" s="0" t="s">
        <v>134</v>
      </c>
    </row>
    <row r="803" customFormat="false" ht="12.75" hidden="false" customHeight="false" outlineLevel="0" collapsed="false">
      <c r="A803" s="0" t="str">
        <f aca="false">H803&amp;C803&amp;B803&amp;D803&amp;E803</f>
        <v>C33-C34regs2008AllEthFemale</v>
      </c>
      <c r="B803" s="0" t="n">
        <v>2008</v>
      </c>
      <c r="C803" s="0" t="s">
        <v>231</v>
      </c>
      <c r="D803" s="0" t="s">
        <v>232</v>
      </c>
      <c r="E803" s="0" t="s">
        <v>234</v>
      </c>
      <c r="F803" s="0" t="n">
        <v>892</v>
      </c>
      <c r="G803" s="0" t="n">
        <v>27.7</v>
      </c>
      <c r="H803" s="0" t="s">
        <v>216</v>
      </c>
    </row>
    <row r="804" customFormat="false" ht="12.75" hidden="false" customHeight="false" outlineLevel="0" collapsed="false">
      <c r="A804" s="0" t="str">
        <f aca="false">H804&amp;C804&amp;B804&amp;D804&amp;E804</f>
        <v>C43regs2008AllEthFemale</v>
      </c>
      <c r="B804" s="0" t="n">
        <v>2008</v>
      </c>
      <c r="C804" s="0" t="s">
        <v>231</v>
      </c>
      <c r="D804" s="0" t="s">
        <v>232</v>
      </c>
      <c r="E804" s="0" t="s">
        <v>234</v>
      </c>
      <c r="F804" s="0" t="n">
        <v>1073</v>
      </c>
      <c r="G804" s="0" t="n">
        <v>37.2</v>
      </c>
      <c r="H804" s="0" t="s">
        <v>141</v>
      </c>
    </row>
    <row r="805" customFormat="false" ht="12.75" hidden="false" customHeight="false" outlineLevel="0" collapsed="false">
      <c r="A805" s="0" t="str">
        <f aca="false">H805&amp;C805&amp;B805&amp;D805&amp;E805</f>
        <v>C50regs2008AllEthFemale</v>
      </c>
      <c r="B805" s="0" t="n">
        <v>2008</v>
      </c>
      <c r="C805" s="0" t="s">
        <v>231</v>
      </c>
      <c r="D805" s="0" t="s">
        <v>232</v>
      </c>
      <c r="E805" s="0" t="s">
        <v>234</v>
      </c>
      <c r="F805" s="0" t="n">
        <v>2727</v>
      </c>
      <c r="G805" s="0" t="n">
        <v>93.5</v>
      </c>
      <c r="H805" s="0" t="s">
        <v>220</v>
      </c>
    </row>
    <row r="806" customFormat="false" ht="12.75" hidden="false" customHeight="false" outlineLevel="0" collapsed="false">
      <c r="A806" s="0" t="str">
        <f aca="false">H806&amp;C806&amp;B806&amp;D806&amp;E806</f>
        <v>C51regs2008AllEthFemale</v>
      </c>
      <c r="B806" s="0" t="n">
        <v>2008</v>
      </c>
      <c r="C806" s="0" t="s">
        <v>231</v>
      </c>
      <c r="D806" s="0" t="s">
        <v>232</v>
      </c>
      <c r="E806" s="0" t="s">
        <v>234</v>
      </c>
      <c r="F806" s="0" t="n">
        <v>53</v>
      </c>
      <c r="G806" s="0" t="n">
        <v>1.6</v>
      </c>
      <c r="H806" s="0" t="s">
        <v>155</v>
      </c>
    </row>
    <row r="807" customFormat="false" ht="12.75" hidden="false" customHeight="false" outlineLevel="0" collapsed="false">
      <c r="A807" s="0" t="str">
        <f aca="false">H807&amp;C807&amp;B807&amp;D807&amp;E807</f>
        <v>C53regs2008AllEthFemale</v>
      </c>
      <c r="B807" s="0" t="n">
        <v>2008</v>
      </c>
      <c r="C807" s="0" t="s">
        <v>231</v>
      </c>
      <c r="D807" s="0" t="s">
        <v>232</v>
      </c>
      <c r="E807" s="0" t="s">
        <v>234</v>
      </c>
      <c r="F807" s="0" t="n">
        <v>174</v>
      </c>
      <c r="G807" s="0" t="n">
        <v>7.1</v>
      </c>
      <c r="H807" s="0" t="s">
        <v>151</v>
      </c>
    </row>
    <row r="808" customFormat="false" ht="12.75" hidden="false" customHeight="false" outlineLevel="0" collapsed="false">
      <c r="A808" s="0" t="str">
        <f aca="false">H808&amp;C808&amp;B808&amp;D808&amp;E808</f>
        <v>C54-C55regs2008AllEthFemale</v>
      </c>
      <c r="B808" s="0" t="n">
        <v>2008</v>
      </c>
      <c r="C808" s="0" t="s">
        <v>231</v>
      </c>
      <c r="D808" s="0" t="s">
        <v>232</v>
      </c>
      <c r="E808" s="0" t="s">
        <v>234</v>
      </c>
      <c r="F808" s="0" t="n">
        <v>426</v>
      </c>
      <c r="G808" s="0" t="n">
        <v>14.5</v>
      </c>
      <c r="H808" s="0" t="s">
        <v>221</v>
      </c>
    </row>
    <row r="809" customFormat="false" ht="12.75" hidden="false" customHeight="false" outlineLevel="0" collapsed="false">
      <c r="A809" s="0" t="str">
        <f aca="false">H809&amp;C809&amp;B809&amp;D809&amp;E809</f>
        <v>C56-C57regs2008AllEthFemale</v>
      </c>
      <c r="B809" s="0" t="n">
        <v>2008</v>
      </c>
      <c r="C809" s="0" t="s">
        <v>231</v>
      </c>
      <c r="D809" s="0" t="s">
        <v>232</v>
      </c>
      <c r="E809" s="0" t="s">
        <v>234</v>
      </c>
      <c r="F809" s="0" t="n">
        <v>324</v>
      </c>
      <c r="G809" s="0" t="n">
        <v>10.8</v>
      </c>
      <c r="H809" s="0" t="s">
        <v>222</v>
      </c>
    </row>
    <row r="810" customFormat="false" ht="12.75" hidden="false" customHeight="false" outlineLevel="0" collapsed="false">
      <c r="A810" s="0" t="str">
        <f aca="false">H810&amp;C810&amp;B810&amp;D810&amp;E810</f>
        <v>C64-C66, C68regs2008AllEthFemale</v>
      </c>
      <c r="B810" s="0" t="n">
        <v>2008</v>
      </c>
      <c r="C810" s="0" t="s">
        <v>231</v>
      </c>
      <c r="D810" s="0" t="s">
        <v>232</v>
      </c>
      <c r="E810" s="0" t="s">
        <v>234</v>
      </c>
      <c r="F810" s="0" t="n">
        <v>197</v>
      </c>
      <c r="G810" s="0" t="n">
        <v>6.3</v>
      </c>
      <c r="H810" s="0" t="s">
        <v>217</v>
      </c>
    </row>
    <row r="811" customFormat="false" ht="12.75" hidden="false" customHeight="false" outlineLevel="0" collapsed="false">
      <c r="A811" s="0" t="str">
        <f aca="false">H811&amp;C811&amp;B811&amp;D811&amp;E811</f>
        <v>C67regs2008AllEthFemale</v>
      </c>
      <c r="B811" s="0" t="n">
        <v>2008</v>
      </c>
      <c r="C811" s="0" t="s">
        <v>231</v>
      </c>
      <c r="D811" s="0" t="s">
        <v>232</v>
      </c>
      <c r="E811" s="0" t="s">
        <v>234</v>
      </c>
      <c r="F811" s="0" t="n">
        <v>115</v>
      </c>
      <c r="G811" s="0" t="n">
        <v>3.1</v>
      </c>
      <c r="H811" s="0" t="s">
        <v>169</v>
      </c>
    </row>
    <row r="812" customFormat="false" ht="12.75" hidden="false" customHeight="false" outlineLevel="0" collapsed="false">
      <c r="A812" s="0" t="str">
        <f aca="false">H812&amp;C812&amp;B812&amp;D812&amp;E812</f>
        <v>C71regs2008AllEthFemale</v>
      </c>
      <c r="B812" s="0" t="n">
        <v>2008</v>
      </c>
      <c r="C812" s="0" t="s">
        <v>231</v>
      </c>
      <c r="D812" s="0" t="s">
        <v>232</v>
      </c>
      <c r="E812" s="0" t="s">
        <v>234</v>
      </c>
      <c r="F812" s="0" t="n">
        <v>108</v>
      </c>
      <c r="G812" s="0" t="n">
        <v>4</v>
      </c>
      <c r="H812" s="0" t="s">
        <v>174</v>
      </c>
    </row>
    <row r="813" customFormat="false" ht="12.75" hidden="false" customHeight="false" outlineLevel="0" collapsed="false">
      <c r="A813" s="0" t="str">
        <f aca="false">H813&amp;C813&amp;B813&amp;D813&amp;E813</f>
        <v>C73regs2008AllEthFemale</v>
      </c>
      <c r="B813" s="0" t="n">
        <v>2008</v>
      </c>
      <c r="C813" s="0" t="s">
        <v>231</v>
      </c>
      <c r="D813" s="0" t="s">
        <v>232</v>
      </c>
      <c r="E813" s="0" t="s">
        <v>234</v>
      </c>
      <c r="F813" s="0" t="n">
        <v>184</v>
      </c>
      <c r="G813" s="0" t="n">
        <v>7.5</v>
      </c>
      <c r="H813" s="0" t="s">
        <v>177</v>
      </c>
    </row>
    <row r="814" customFormat="false" ht="12.75" hidden="false" customHeight="false" outlineLevel="0" collapsed="false">
      <c r="A814" s="0" t="str">
        <f aca="false">H814&amp;C814&amp;B814&amp;D814&amp;E814</f>
        <v>C81regs2008AllEthFemale</v>
      </c>
      <c r="B814" s="0" t="n">
        <v>2008</v>
      </c>
      <c r="C814" s="0" t="s">
        <v>231</v>
      </c>
      <c r="D814" s="0" t="s">
        <v>232</v>
      </c>
      <c r="E814" s="0" t="s">
        <v>234</v>
      </c>
      <c r="F814" s="0" t="n">
        <v>44</v>
      </c>
      <c r="G814" s="0" t="n">
        <v>2.1</v>
      </c>
      <c r="H814" s="0" t="s">
        <v>180</v>
      </c>
    </row>
    <row r="815" customFormat="false" ht="12.75" hidden="false" customHeight="false" outlineLevel="0" collapsed="false">
      <c r="A815" s="0" t="str">
        <f aca="false">H815&amp;C815&amp;B815&amp;D815&amp;E815</f>
        <v>C82-C86, C96regs2008AllEthFemale</v>
      </c>
      <c r="B815" s="0" t="n">
        <v>2008</v>
      </c>
      <c r="C815" s="0" t="s">
        <v>231</v>
      </c>
      <c r="D815" s="0" t="s">
        <v>232</v>
      </c>
      <c r="E815" s="0" t="s">
        <v>234</v>
      </c>
      <c r="F815" s="0" t="n">
        <v>352</v>
      </c>
      <c r="G815" s="0" t="n">
        <v>11.3</v>
      </c>
      <c r="H815" s="0" t="s">
        <v>218</v>
      </c>
    </row>
    <row r="816" customFormat="false" ht="12.75" hidden="false" customHeight="false" outlineLevel="0" collapsed="false">
      <c r="A816" s="0" t="str">
        <f aca="false">H816&amp;C816&amp;B816&amp;D816&amp;E816</f>
        <v>C90regs2008AllEthFemale</v>
      </c>
      <c r="B816" s="0" t="n">
        <v>2008</v>
      </c>
      <c r="C816" s="0" t="s">
        <v>231</v>
      </c>
      <c r="D816" s="0" t="s">
        <v>232</v>
      </c>
      <c r="E816" s="0" t="s">
        <v>234</v>
      </c>
      <c r="F816" s="0" t="n">
        <v>117</v>
      </c>
      <c r="G816" s="0" t="n">
        <v>3.5</v>
      </c>
      <c r="H816" s="0" t="s">
        <v>188</v>
      </c>
    </row>
    <row r="817" customFormat="false" ht="12.75" hidden="false" customHeight="false" outlineLevel="0" collapsed="false">
      <c r="A817" s="0" t="str">
        <f aca="false">H817&amp;C817&amp;B817&amp;D817&amp;E817</f>
        <v>C91-C95regs2008AllEthFemale</v>
      </c>
      <c r="B817" s="0" t="n">
        <v>2008</v>
      </c>
      <c r="C817" s="0" t="s">
        <v>231</v>
      </c>
      <c r="D817" s="0" t="s">
        <v>232</v>
      </c>
      <c r="E817" s="0" t="s">
        <v>234</v>
      </c>
      <c r="F817" s="0" t="n">
        <v>257</v>
      </c>
      <c r="G817" s="0" t="n">
        <v>8.8</v>
      </c>
      <c r="H817" s="0" t="s">
        <v>219</v>
      </c>
    </row>
    <row r="818" customFormat="false" ht="12.75" hidden="false" customHeight="false" outlineLevel="0" collapsed="false">
      <c r="A818" s="0" t="str">
        <f aca="false">H818&amp;C818&amp;B818&amp;D818&amp;E818</f>
        <v>D45-D47regs2008AllEthFemale</v>
      </c>
      <c r="B818" s="0" t="n">
        <v>2008</v>
      </c>
      <c r="C818" s="0" t="s">
        <v>231</v>
      </c>
      <c r="D818" s="0" t="s">
        <v>232</v>
      </c>
      <c r="E818" s="0" t="s">
        <v>234</v>
      </c>
      <c r="F818" s="0" t="n">
        <v>138</v>
      </c>
      <c r="G818" s="0" t="n">
        <v>3.8</v>
      </c>
      <c r="H818" s="0" t="s">
        <v>236</v>
      </c>
    </row>
    <row r="819" customFormat="false" ht="12.75" hidden="false" customHeight="false" outlineLevel="0" collapsed="false">
      <c r="A819" s="0" t="str">
        <f aca="false">H819&amp;C819&amp;B819&amp;D819&amp;E819</f>
        <v>C00-C14regs2008AllEthMale</v>
      </c>
      <c r="B819" s="0" t="n">
        <v>2008</v>
      </c>
      <c r="C819" s="0" t="s">
        <v>231</v>
      </c>
      <c r="D819" s="0" t="s">
        <v>232</v>
      </c>
      <c r="E819" s="0" t="s">
        <v>235</v>
      </c>
      <c r="F819" s="0" t="n">
        <v>238</v>
      </c>
      <c r="G819" s="0" t="n">
        <v>8.9</v>
      </c>
      <c r="H819" s="0" t="s">
        <v>214</v>
      </c>
    </row>
    <row r="820" customFormat="false" ht="12.75" hidden="false" customHeight="false" outlineLevel="0" collapsed="false">
      <c r="A820" s="0" t="str">
        <f aca="false">H820&amp;C820&amp;B820&amp;D820&amp;E820</f>
        <v>C15regs2008AllEthMale</v>
      </c>
      <c r="B820" s="0" t="n">
        <v>2008</v>
      </c>
      <c r="C820" s="0" t="s">
        <v>231</v>
      </c>
      <c r="D820" s="0" t="s">
        <v>232</v>
      </c>
      <c r="E820" s="0" t="s">
        <v>235</v>
      </c>
      <c r="F820" s="0" t="n">
        <v>194</v>
      </c>
      <c r="G820" s="0" t="n">
        <v>6.6</v>
      </c>
      <c r="H820" s="0" t="s">
        <v>119</v>
      </c>
    </row>
    <row r="821" customFormat="false" ht="12.75" hidden="false" customHeight="false" outlineLevel="0" collapsed="false">
      <c r="A821" s="0" t="str">
        <f aca="false">H821&amp;C821&amp;B821&amp;D821&amp;E821</f>
        <v>C16regs2008AllEthMale</v>
      </c>
      <c r="B821" s="0" t="n">
        <v>2008</v>
      </c>
      <c r="C821" s="0" t="s">
        <v>231</v>
      </c>
      <c r="D821" s="0" t="s">
        <v>232</v>
      </c>
      <c r="E821" s="0" t="s">
        <v>235</v>
      </c>
      <c r="F821" s="0" t="n">
        <v>243</v>
      </c>
      <c r="G821" s="0" t="n">
        <v>8.7</v>
      </c>
      <c r="H821" s="0" t="s">
        <v>122</v>
      </c>
    </row>
    <row r="822" customFormat="false" ht="12.75" hidden="false" customHeight="false" outlineLevel="0" collapsed="false">
      <c r="A822" s="0" t="str">
        <f aca="false">H822&amp;C822&amp;B822&amp;D822&amp;E822</f>
        <v>C18-C21regs2008AllEthMale</v>
      </c>
      <c r="B822" s="0" t="n">
        <v>2008</v>
      </c>
      <c r="C822" s="0" t="s">
        <v>231</v>
      </c>
      <c r="D822" s="0" t="s">
        <v>232</v>
      </c>
      <c r="E822" s="0" t="s">
        <v>235</v>
      </c>
      <c r="F822" s="0" t="n">
        <v>1449</v>
      </c>
      <c r="G822" s="0" t="n">
        <v>50.3</v>
      </c>
      <c r="H822" s="0" t="s">
        <v>215</v>
      </c>
    </row>
    <row r="823" customFormat="false" ht="12.75" hidden="false" customHeight="false" outlineLevel="0" collapsed="false">
      <c r="A823" s="0" t="str">
        <f aca="false">H823&amp;C823&amp;B823&amp;D823&amp;E823</f>
        <v>C22regs2008AllEthMale</v>
      </c>
      <c r="B823" s="0" t="n">
        <v>2008</v>
      </c>
      <c r="C823" s="0" t="s">
        <v>231</v>
      </c>
      <c r="D823" s="0" t="s">
        <v>232</v>
      </c>
      <c r="E823" s="0" t="s">
        <v>235</v>
      </c>
      <c r="F823" s="0" t="n">
        <v>161</v>
      </c>
      <c r="G823" s="0" t="n">
        <v>5.8</v>
      </c>
      <c r="H823" s="0" t="s">
        <v>129</v>
      </c>
    </row>
    <row r="824" customFormat="false" ht="12.75" hidden="false" customHeight="false" outlineLevel="0" collapsed="false">
      <c r="A824" s="0" t="str">
        <f aca="false">H824&amp;C824&amp;B824&amp;D824&amp;E824</f>
        <v>C25regs2008AllEthMale</v>
      </c>
      <c r="B824" s="0" t="n">
        <v>2008</v>
      </c>
      <c r="C824" s="0" t="s">
        <v>231</v>
      </c>
      <c r="D824" s="0" t="s">
        <v>232</v>
      </c>
      <c r="E824" s="0" t="s">
        <v>235</v>
      </c>
      <c r="F824" s="0" t="n">
        <v>207</v>
      </c>
      <c r="G824" s="0" t="n">
        <v>7.3</v>
      </c>
      <c r="H824" s="0" t="s">
        <v>134</v>
      </c>
    </row>
    <row r="825" customFormat="false" ht="12.75" hidden="false" customHeight="false" outlineLevel="0" collapsed="false">
      <c r="A825" s="0" t="str">
        <f aca="false">H825&amp;C825&amp;B825&amp;D825&amp;E825</f>
        <v>C33-C34regs2008AllEthMale</v>
      </c>
      <c r="B825" s="0" t="n">
        <v>2008</v>
      </c>
      <c r="C825" s="0" t="s">
        <v>231</v>
      </c>
      <c r="D825" s="0" t="s">
        <v>232</v>
      </c>
      <c r="E825" s="0" t="s">
        <v>235</v>
      </c>
      <c r="F825" s="0" t="n">
        <v>1006</v>
      </c>
      <c r="G825" s="0" t="n">
        <v>34.5</v>
      </c>
      <c r="H825" s="0" t="s">
        <v>216</v>
      </c>
    </row>
    <row r="826" customFormat="false" ht="12.75" hidden="false" customHeight="false" outlineLevel="0" collapsed="false">
      <c r="A826" s="0" t="str">
        <f aca="false">H826&amp;C826&amp;B826&amp;D826&amp;E826</f>
        <v>C43regs2008AllEthMale</v>
      </c>
      <c r="B826" s="0" t="n">
        <v>2008</v>
      </c>
      <c r="C826" s="0" t="s">
        <v>231</v>
      </c>
      <c r="D826" s="0" t="s">
        <v>232</v>
      </c>
      <c r="E826" s="0" t="s">
        <v>235</v>
      </c>
      <c r="F826" s="0" t="n">
        <v>1185</v>
      </c>
      <c r="G826" s="0" t="n">
        <v>43.3</v>
      </c>
      <c r="H826" s="0" t="s">
        <v>141</v>
      </c>
    </row>
    <row r="827" customFormat="false" ht="12.75" hidden="false" customHeight="false" outlineLevel="0" collapsed="false">
      <c r="A827" s="0" t="str">
        <f aca="false">H827&amp;C827&amp;B827&amp;D827&amp;E827</f>
        <v>C50regs2008AllEthMale</v>
      </c>
      <c r="B827" s="0" t="n">
        <v>2008</v>
      </c>
      <c r="C827" s="0" t="s">
        <v>231</v>
      </c>
      <c r="D827" s="0" t="s">
        <v>232</v>
      </c>
      <c r="E827" s="0" t="s">
        <v>235</v>
      </c>
      <c r="F827" s="0" t="n">
        <v>22</v>
      </c>
      <c r="G827" s="0" t="n">
        <v>0.8</v>
      </c>
      <c r="H827" s="0" t="s">
        <v>220</v>
      </c>
    </row>
    <row r="828" customFormat="false" ht="12.75" hidden="false" customHeight="false" outlineLevel="0" collapsed="false">
      <c r="A828" s="0" t="str">
        <f aca="false">H828&amp;C828&amp;B828&amp;D828&amp;E828</f>
        <v>C61regs2008AllEthMale</v>
      </c>
      <c r="B828" s="0" t="n">
        <v>2008</v>
      </c>
      <c r="C828" s="0" t="s">
        <v>231</v>
      </c>
      <c r="D828" s="0" t="s">
        <v>232</v>
      </c>
      <c r="E828" s="0" t="s">
        <v>235</v>
      </c>
      <c r="F828" s="0" t="n">
        <v>2984</v>
      </c>
      <c r="G828" s="0" t="n">
        <v>105</v>
      </c>
      <c r="H828" s="0" t="s">
        <v>161</v>
      </c>
    </row>
    <row r="829" customFormat="false" ht="12.75" hidden="false" customHeight="false" outlineLevel="0" collapsed="false">
      <c r="A829" s="0" t="str">
        <f aca="false">H829&amp;C829&amp;B829&amp;D829&amp;E829</f>
        <v>C62regs2008AllEthMale</v>
      </c>
      <c r="B829" s="0" t="n">
        <v>2008</v>
      </c>
      <c r="C829" s="0" t="s">
        <v>231</v>
      </c>
      <c r="D829" s="0" t="s">
        <v>232</v>
      </c>
      <c r="E829" s="0" t="s">
        <v>235</v>
      </c>
      <c r="F829" s="0" t="n">
        <v>148</v>
      </c>
      <c r="G829" s="0" t="n">
        <v>7.2</v>
      </c>
      <c r="H829" s="0" t="s">
        <v>165</v>
      </c>
    </row>
    <row r="830" customFormat="false" ht="12.75" hidden="false" customHeight="false" outlineLevel="0" collapsed="false">
      <c r="A830" s="0" t="str">
        <f aca="false">H830&amp;C830&amp;B830&amp;D830&amp;E830</f>
        <v>C64-C66, C68regs2008AllEthMale</v>
      </c>
      <c r="B830" s="0" t="n">
        <v>2008</v>
      </c>
      <c r="C830" s="0" t="s">
        <v>231</v>
      </c>
      <c r="D830" s="0" t="s">
        <v>232</v>
      </c>
      <c r="E830" s="0" t="s">
        <v>235</v>
      </c>
      <c r="F830" s="0" t="n">
        <v>360</v>
      </c>
      <c r="G830" s="0" t="n">
        <v>13</v>
      </c>
      <c r="H830" s="0" t="s">
        <v>217</v>
      </c>
    </row>
    <row r="831" customFormat="false" ht="12.75" hidden="false" customHeight="false" outlineLevel="0" collapsed="false">
      <c r="A831" s="0" t="str">
        <f aca="false">H831&amp;C831&amp;B831&amp;D831&amp;E831</f>
        <v>C67regs2008AllEthMale</v>
      </c>
      <c r="B831" s="0" t="n">
        <v>2008</v>
      </c>
      <c r="C831" s="0" t="s">
        <v>231</v>
      </c>
      <c r="D831" s="0" t="s">
        <v>232</v>
      </c>
      <c r="E831" s="0" t="s">
        <v>235</v>
      </c>
      <c r="F831" s="0" t="n">
        <v>242</v>
      </c>
      <c r="G831" s="0" t="n">
        <v>8.2</v>
      </c>
      <c r="H831" s="0" t="s">
        <v>169</v>
      </c>
    </row>
    <row r="832" customFormat="false" ht="12.75" hidden="false" customHeight="false" outlineLevel="0" collapsed="false">
      <c r="A832" s="0" t="str">
        <f aca="false">H832&amp;C832&amp;B832&amp;D832&amp;E832</f>
        <v>C71regs2008AllEthMale</v>
      </c>
      <c r="B832" s="0" t="n">
        <v>2008</v>
      </c>
      <c r="C832" s="0" t="s">
        <v>231</v>
      </c>
      <c r="D832" s="0" t="s">
        <v>232</v>
      </c>
      <c r="E832" s="0" t="s">
        <v>235</v>
      </c>
      <c r="F832" s="0" t="n">
        <v>137</v>
      </c>
      <c r="G832" s="0" t="n">
        <v>5.5</v>
      </c>
      <c r="H832" s="0" t="s">
        <v>174</v>
      </c>
    </row>
    <row r="833" customFormat="false" ht="12.75" hidden="false" customHeight="false" outlineLevel="0" collapsed="false">
      <c r="A833" s="0" t="str">
        <f aca="false">H833&amp;C833&amp;B833&amp;D833&amp;E833</f>
        <v>C73regs2008AllEthMale</v>
      </c>
      <c r="B833" s="0" t="n">
        <v>2008</v>
      </c>
      <c r="C833" s="0" t="s">
        <v>231</v>
      </c>
      <c r="D833" s="0" t="s">
        <v>232</v>
      </c>
      <c r="E833" s="0" t="s">
        <v>235</v>
      </c>
      <c r="F833" s="0" t="n">
        <v>51</v>
      </c>
      <c r="G833" s="0" t="n">
        <v>2</v>
      </c>
      <c r="H833" s="0" t="s">
        <v>177</v>
      </c>
    </row>
    <row r="834" customFormat="false" ht="12.75" hidden="false" customHeight="false" outlineLevel="0" collapsed="false">
      <c r="A834" s="0" t="str">
        <f aca="false">H834&amp;C834&amp;B834&amp;D834&amp;E834</f>
        <v>C81regs2008AllEthMale</v>
      </c>
      <c r="B834" s="0" t="n">
        <v>2008</v>
      </c>
      <c r="C834" s="0" t="s">
        <v>231</v>
      </c>
      <c r="D834" s="0" t="s">
        <v>232</v>
      </c>
      <c r="E834" s="0" t="s">
        <v>235</v>
      </c>
      <c r="F834" s="0" t="n">
        <v>65</v>
      </c>
      <c r="G834" s="0" t="n">
        <v>3.1</v>
      </c>
      <c r="H834" s="0" t="s">
        <v>180</v>
      </c>
    </row>
    <row r="835" customFormat="false" ht="12.75" hidden="false" customHeight="false" outlineLevel="0" collapsed="false">
      <c r="A835" s="0" t="str">
        <f aca="false">H835&amp;C835&amp;B835&amp;D835&amp;E835</f>
        <v>C82-C86, C96regs2008AllEthMale</v>
      </c>
      <c r="B835" s="0" t="n">
        <v>2008</v>
      </c>
      <c r="C835" s="0" t="s">
        <v>231</v>
      </c>
      <c r="D835" s="0" t="s">
        <v>232</v>
      </c>
      <c r="E835" s="0" t="s">
        <v>235</v>
      </c>
      <c r="F835" s="0" t="n">
        <v>420</v>
      </c>
      <c r="G835" s="0" t="n">
        <v>15.6</v>
      </c>
      <c r="H835" s="0" t="s">
        <v>218</v>
      </c>
    </row>
    <row r="836" customFormat="false" ht="12.75" hidden="false" customHeight="false" outlineLevel="0" collapsed="false">
      <c r="A836" s="0" t="str">
        <f aca="false">H836&amp;C836&amp;B836&amp;D836&amp;E836</f>
        <v>C90regs2008AllEthMale</v>
      </c>
      <c r="B836" s="0" t="n">
        <v>2008</v>
      </c>
      <c r="C836" s="0" t="s">
        <v>231</v>
      </c>
      <c r="D836" s="0" t="s">
        <v>232</v>
      </c>
      <c r="E836" s="0" t="s">
        <v>235</v>
      </c>
      <c r="F836" s="0" t="n">
        <v>148</v>
      </c>
      <c r="G836" s="0" t="n">
        <v>5.2</v>
      </c>
      <c r="H836" s="0" t="s">
        <v>188</v>
      </c>
    </row>
    <row r="837" customFormat="false" ht="12.75" hidden="false" customHeight="false" outlineLevel="0" collapsed="false">
      <c r="A837" s="0" t="str">
        <f aca="false">H837&amp;C837&amp;B837&amp;D837&amp;E837</f>
        <v>C91-C95regs2008AllEthMale</v>
      </c>
      <c r="B837" s="0" t="n">
        <v>2008</v>
      </c>
      <c r="C837" s="0" t="s">
        <v>231</v>
      </c>
      <c r="D837" s="0" t="s">
        <v>232</v>
      </c>
      <c r="E837" s="0" t="s">
        <v>235</v>
      </c>
      <c r="F837" s="0" t="n">
        <v>349</v>
      </c>
      <c r="G837" s="0" t="n">
        <v>13.3</v>
      </c>
      <c r="H837" s="0" t="s">
        <v>219</v>
      </c>
    </row>
    <row r="838" customFormat="false" ht="12.75" hidden="false" customHeight="false" outlineLevel="0" collapsed="false">
      <c r="A838" s="0" t="str">
        <f aca="false">H838&amp;C838&amp;B838&amp;D838&amp;E838</f>
        <v>D45-D47regs2008AllEthMale</v>
      </c>
      <c r="B838" s="0" t="n">
        <v>2008</v>
      </c>
      <c r="C838" s="0" t="s">
        <v>231</v>
      </c>
      <c r="D838" s="0" t="s">
        <v>232</v>
      </c>
      <c r="E838" s="0" t="s">
        <v>235</v>
      </c>
      <c r="F838" s="0" t="n">
        <v>205</v>
      </c>
      <c r="G838" s="0" t="n">
        <v>6.9</v>
      </c>
      <c r="H838" s="0" t="s">
        <v>236</v>
      </c>
    </row>
    <row r="839" customFormat="false" ht="12.75" hidden="false" customHeight="false" outlineLevel="0" collapsed="false">
      <c r="A839" s="0" t="str">
        <f aca="false">H839&amp;C839&amp;B839&amp;D839&amp;E839</f>
        <v>C00-C14regs2009AllEthAllSex</v>
      </c>
      <c r="B839" s="0" t="n">
        <v>2009</v>
      </c>
      <c r="C839" s="0" t="s">
        <v>231</v>
      </c>
      <c r="D839" s="0" t="s">
        <v>232</v>
      </c>
      <c r="E839" s="0" t="s">
        <v>233</v>
      </c>
      <c r="F839" s="0" t="n">
        <v>349</v>
      </c>
      <c r="G839" s="0" t="n">
        <v>6</v>
      </c>
      <c r="H839" s="0" t="s">
        <v>214</v>
      </c>
    </row>
    <row r="840" customFormat="false" ht="12.75" hidden="false" customHeight="false" outlineLevel="0" collapsed="false">
      <c r="A840" s="0" t="str">
        <f aca="false">H840&amp;C840&amp;B840&amp;D840&amp;E840</f>
        <v>C15regs2009AllEthAllSex</v>
      </c>
      <c r="B840" s="0" t="n">
        <v>2009</v>
      </c>
      <c r="C840" s="0" t="s">
        <v>231</v>
      </c>
      <c r="D840" s="0" t="s">
        <v>232</v>
      </c>
      <c r="E840" s="0" t="s">
        <v>233</v>
      </c>
      <c r="F840" s="0" t="n">
        <v>260</v>
      </c>
      <c r="G840" s="0" t="n">
        <v>4</v>
      </c>
      <c r="H840" s="0" t="s">
        <v>119</v>
      </c>
    </row>
    <row r="841" customFormat="false" ht="12.75" hidden="false" customHeight="false" outlineLevel="0" collapsed="false">
      <c r="A841" s="0" t="str">
        <f aca="false">H841&amp;C841&amp;B841&amp;D841&amp;E841</f>
        <v>C16regs2009AllEthAllSex</v>
      </c>
      <c r="B841" s="0" t="n">
        <v>2009</v>
      </c>
      <c r="C841" s="0" t="s">
        <v>231</v>
      </c>
      <c r="D841" s="0" t="s">
        <v>232</v>
      </c>
      <c r="E841" s="0" t="s">
        <v>233</v>
      </c>
      <c r="F841" s="0" t="n">
        <v>371</v>
      </c>
      <c r="G841" s="0" t="n">
        <v>5.9</v>
      </c>
      <c r="H841" s="0" t="s">
        <v>122</v>
      </c>
    </row>
    <row r="842" customFormat="false" ht="12.75" hidden="false" customHeight="false" outlineLevel="0" collapsed="false">
      <c r="A842" s="0" t="str">
        <f aca="false">H842&amp;C842&amp;B842&amp;D842&amp;E842</f>
        <v>C18-C21regs2009AllEthAllSex</v>
      </c>
      <c r="B842" s="0" t="n">
        <v>2009</v>
      </c>
      <c r="C842" s="0" t="s">
        <v>231</v>
      </c>
      <c r="D842" s="0" t="s">
        <v>232</v>
      </c>
      <c r="E842" s="0" t="s">
        <v>233</v>
      </c>
      <c r="F842" s="0" t="n">
        <v>2850</v>
      </c>
      <c r="G842" s="0" t="n">
        <v>44.7</v>
      </c>
      <c r="H842" s="0" t="s">
        <v>215</v>
      </c>
    </row>
    <row r="843" customFormat="false" ht="12.75" hidden="false" customHeight="false" outlineLevel="0" collapsed="false">
      <c r="A843" s="0" t="str">
        <f aca="false">H843&amp;C843&amp;B843&amp;D843&amp;E843</f>
        <v>C22regs2009AllEthAllSex</v>
      </c>
      <c r="B843" s="0" t="n">
        <v>2009</v>
      </c>
      <c r="C843" s="0" t="s">
        <v>231</v>
      </c>
      <c r="D843" s="0" t="s">
        <v>232</v>
      </c>
      <c r="E843" s="0" t="s">
        <v>233</v>
      </c>
      <c r="F843" s="0" t="n">
        <v>262</v>
      </c>
      <c r="G843" s="0" t="n">
        <v>4.2</v>
      </c>
      <c r="H843" s="0" t="s">
        <v>129</v>
      </c>
    </row>
    <row r="844" customFormat="false" ht="12.75" hidden="false" customHeight="false" outlineLevel="0" collapsed="false">
      <c r="A844" s="0" t="str">
        <f aca="false">H844&amp;C844&amp;B844&amp;D844&amp;E844</f>
        <v>C25regs2009AllEthAllSex</v>
      </c>
      <c r="B844" s="0" t="n">
        <v>2009</v>
      </c>
      <c r="C844" s="0" t="s">
        <v>231</v>
      </c>
      <c r="D844" s="0" t="s">
        <v>232</v>
      </c>
      <c r="E844" s="0" t="s">
        <v>233</v>
      </c>
      <c r="F844" s="0" t="n">
        <v>476</v>
      </c>
      <c r="G844" s="0" t="n">
        <v>7.2</v>
      </c>
      <c r="H844" s="0" t="s">
        <v>134</v>
      </c>
    </row>
    <row r="845" customFormat="false" ht="12.75" hidden="false" customHeight="false" outlineLevel="0" collapsed="false">
      <c r="A845" s="0" t="str">
        <f aca="false">H845&amp;C845&amp;B845&amp;D845&amp;E845</f>
        <v>C33-C34regs2009AllEthAllSex</v>
      </c>
      <c r="B845" s="0" t="n">
        <v>2009</v>
      </c>
      <c r="C845" s="0" t="s">
        <v>231</v>
      </c>
      <c r="D845" s="0" t="s">
        <v>232</v>
      </c>
      <c r="E845" s="0" t="s">
        <v>233</v>
      </c>
      <c r="F845" s="0" t="n">
        <v>2032</v>
      </c>
      <c r="G845" s="0" t="n">
        <v>31.7</v>
      </c>
      <c r="H845" s="0" t="s">
        <v>216</v>
      </c>
    </row>
    <row r="846" customFormat="false" ht="12.75" hidden="false" customHeight="false" outlineLevel="0" collapsed="false">
      <c r="A846" s="0" t="str">
        <f aca="false">H846&amp;C846&amp;B846&amp;D846&amp;E846</f>
        <v>C43regs2009AllEthAllSex</v>
      </c>
      <c r="B846" s="0" t="n">
        <v>2009</v>
      </c>
      <c r="C846" s="0" t="s">
        <v>231</v>
      </c>
      <c r="D846" s="0" t="s">
        <v>232</v>
      </c>
      <c r="E846" s="0" t="s">
        <v>233</v>
      </c>
      <c r="F846" s="0" t="n">
        <v>2213</v>
      </c>
      <c r="G846" s="0" t="n">
        <v>37.9</v>
      </c>
      <c r="H846" s="0" t="s">
        <v>141</v>
      </c>
    </row>
    <row r="847" customFormat="false" ht="12.75" hidden="false" customHeight="false" outlineLevel="0" collapsed="false">
      <c r="A847" s="0" t="str">
        <f aca="false">H847&amp;C847&amp;B847&amp;D847&amp;E847</f>
        <v>C50regs2009AllEthAllSex</v>
      </c>
      <c r="B847" s="0" t="n">
        <v>2009</v>
      </c>
      <c r="C847" s="0" t="s">
        <v>231</v>
      </c>
      <c r="D847" s="0" t="s">
        <v>232</v>
      </c>
      <c r="E847" s="0" t="s">
        <v>233</v>
      </c>
      <c r="F847" s="0" t="n">
        <v>2802</v>
      </c>
      <c r="G847" s="0" t="n">
        <v>49</v>
      </c>
      <c r="H847" s="0" t="s">
        <v>220</v>
      </c>
    </row>
    <row r="848" customFormat="false" ht="12.75" hidden="false" customHeight="false" outlineLevel="0" collapsed="false">
      <c r="A848" s="0" t="str">
        <f aca="false">H848&amp;C848&amp;B848&amp;D848&amp;E848</f>
        <v>C51regs2009AllEthAllSex</v>
      </c>
      <c r="B848" s="0" t="n">
        <v>2009</v>
      </c>
      <c r="C848" s="0" t="s">
        <v>231</v>
      </c>
      <c r="D848" s="0" t="s">
        <v>232</v>
      </c>
      <c r="E848" s="0" t="s">
        <v>233</v>
      </c>
      <c r="F848" s="0" t="n">
        <v>51</v>
      </c>
      <c r="G848" s="0" t="n">
        <v>0.8</v>
      </c>
      <c r="H848" s="0" t="s">
        <v>155</v>
      </c>
    </row>
    <row r="849" customFormat="false" ht="12.75" hidden="false" customHeight="false" outlineLevel="0" collapsed="false">
      <c r="A849" s="0" t="str">
        <f aca="false">H849&amp;C849&amp;B849&amp;D849&amp;E849</f>
        <v>C53regs2009AllEthAllSex</v>
      </c>
      <c r="B849" s="0" t="n">
        <v>2009</v>
      </c>
      <c r="C849" s="0" t="s">
        <v>231</v>
      </c>
      <c r="D849" s="0" t="s">
        <v>232</v>
      </c>
      <c r="E849" s="0" t="s">
        <v>233</v>
      </c>
      <c r="F849" s="0" t="n">
        <v>142</v>
      </c>
      <c r="G849" s="0" t="n">
        <v>2.8</v>
      </c>
      <c r="H849" s="0" t="s">
        <v>151</v>
      </c>
    </row>
    <row r="850" customFormat="false" ht="12.75" hidden="false" customHeight="false" outlineLevel="0" collapsed="false">
      <c r="A850" s="0" t="str">
        <f aca="false">H850&amp;C850&amp;B850&amp;D850&amp;E850</f>
        <v>C54-C55regs2009AllEthAllSex</v>
      </c>
      <c r="B850" s="0" t="n">
        <v>2009</v>
      </c>
      <c r="C850" s="0" t="s">
        <v>231</v>
      </c>
      <c r="D850" s="0" t="s">
        <v>232</v>
      </c>
      <c r="E850" s="0" t="s">
        <v>233</v>
      </c>
      <c r="F850" s="0" t="n">
        <v>439</v>
      </c>
      <c r="G850" s="0" t="n">
        <v>7.6</v>
      </c>
      <c r="H850" s="0" t="s">
        <v>221</v>
      </c>
    </row>
    <row r="851" customFormat="false" ht="12.75" hidden="false" customHeight="false" outlineLevel="0" collapsed="false">
      <c r="A851" s="0" t="str">
        <f aca="false">H851&amp;C851&amp;B851&amp;D851&amp;E851</f>
        <v>C56-C57regs2009AllEthAllSex</v>
      </c>
      <c r="B851" s="0" t="n">
        <v>2009</v>
      </c>
      <c r="C851" s="0" t="s">
        <v>231</v>
      </c>
      <c r="D851" s="0" t="s">
        <v>232</v>
      </c>
      <c r="E851" s="0" t="s">
        <v>233</v>
      </c>
      <c r="F851" s="0" t="n">
        <v>331</v>
      </c>
      <c r="G851" s="0" t="n">
        <v>5.5</v>
      </c>
      <c r="H851" s="0" t="s">
        <v>222</v>
      </c>
    </row>
    <row r="852" customFormat="false" ht="12.75" hidden="false" customHeight="false" outlineLevel="0" collapsed="false">
      <c r="A852" s="0" t="str">
        <f aca="false">H852&amp;C852&amp;B852&amp;D852&amp;E852</f>
        <v>C61regs2009AllEthAllSex</v>
      </c>
      <c r="B852" s="0" t="n">
        <v>2009</v>
      </c>
      <c r="C852" s="0" t="s">
        <v>231</v>
      </c>
      <c r="D852" s="0" t="s">
        <v>232</v>
      </c>
      <c r="E852" s="0" t="s">
        <v>233</v>
      </c>
      <c r="F852" s="0" t="n">
        <v>3417</v>
      </c>
      <c r="G852" s="0" t="n">
        <v>55.6</v>
      </c>
      <c r="H852" s="0" t="s">
        <v>161</v>
      </c>
    </row>
    <row r="853" customFormat="false" ht="12.75" hidden="false" customHeight="false" outlineLevel="0" collapsed="false">
      <c r="A853" s="0" t="str">
        <f aca="false">H853&amp;C853&amp;B853&amp;D853&amp;E853</f>
        <v>C62regs2009AllEthAllSex</v>
      </c>
      <c r="B853" s="0" t="n">
        <v>2009</v>
      </c>
      <c r="C853" s="0" t="s">
        <v>231</v>
      </c>
      <c r="D853" s="0" t="s">
        <v>232</v>
      </c>
      <c r="E853" s="0" t="s">
        <v>233</v>
      </c>
      <c r="F853" s="0" t="n">
        <v>167</v>
      </c>
      <c r="G853" s="0" t="n">
        <v>4</v>
      </c>
      <c r="H853" s="0" t="s">
        <v>165</v>
      </c>
    </row>
    <row r="854" customFormat="false" ht="12.75" hidden="false" customHeight="false" outlineLevel="0" collapsed="false">
      <c r="A854" s="0" t="str">
        <f aca="false">H854&amp;C854&amp;B854&amp;D854&amp;E854</f>
        <v>C64-C66, C68regs2009AllEthAllSex</v>
      </c>
      <c r="B854" s="0" t="n">
        <v>2009</v>
      </c>
      <c r="C854" s="0" t="s">
        <v>231</v>
      </c>
      <c r="D854" s="0" t="s">
        <v>232</v>
      </c>
      <c r="E854" s="0" t="s">
        <v>233</v>
      </c>
      <c r="F854" s="0" t="n">
        <v>527</v>
      </c>
      <c r="G854" s="0" t="n">
        <v>8.8</v>
      </c>
      <c r="H854" s="0" t="s">
        <v>217</v>
      </c>
    </row>
    <row r="855" customFormat="false" ht="12.75" hidden="false" customHeight="false" outlineLevel="0" collapsed="false">
      <c r="A855" s="0" t="str">
        <f aca="false">H855&amp;C855&amp;B855&amp;D855&amp;E855</f>
        <v>C67regs2009AllEthAllSex</v>
      </c>
      <c r="B855" s="0" t="n">
        <v>2009</v>
      </c>
      <c r="C855" s="0" t="s">
        <v>231</v>
      </c>
      <c r="D855" s="0" t="s">
        <v>232</v>
      </c>
      <c r="E855" s="0" t="s">
        <v>233</v>
      </c>
      <c r="F855" s="0" t="n">
        <v>364</v>
      </c>
      <c r="G855" s="0" t="n">
        <v>5.3</v>
      </c>
      <c r="H855" s="0" t="s">
        <v>169</v>
      </c>
    </row>
    <row r="856" customFormat="false" ht="12.75" hidden="false" customHeight="false" outlineLevel="0" collapsed="false">
      <c r="A856" s="0" t="str">
        <f aca="false">H856&amp;C856&amp;B856&amp;D856&amp;E856</f>
        <v>C71regs2009AllEthAllSex</v>
      </c>
      <c r="B856" s="0" t="n">
        <v>2009</v>
      </c>
      <c r="C856" s="0" t="s">
        <v>231</v>
      </c>
      <c r="D856" s="0" t="s">
        <v>232</v>
      </c>
      <c r="E856" s="0" t="s">
        <v>233</v>
      </c>
      <c r="F856" s="0" t="n">
        <v>278</v>
      </c>
      <c r="G856" s="0" t="n">
        <v>5.2</v>
      </c>
      <c r="H856" s="0" t="s">
        <v>174</v>
      </c>
    </row>
    <row r="857" customFormat="false" ht="12.75" hidden="false" customHeight="false" outlineLevel="0" collapsed="false">
      <c r="A857" s="0" t="str">
        <f aca="false">H857&amp;C857&amp;B857&amp;D857&amp;E857</f>
        <v>C73regs2009AllEthAllSex</v>
      </c>
      <c r="B857" s="0" t="n">
        <v>2009</v>
      </c>
      <c r="C857" s="0" t="s">
        <v>231</v>
      </c>
      <c r="D857" s="0" t="s">
        <v>232</v>
      </c>
      <c r="E857" s="0" t="s">
        <v>233</v>
      </c>
      <c r="F857" s="0" t="n">
        <v>225</v>
      </c>
      <c r="G857" s="0" t="n">
        <v>4.4</v>
      </c>
      <c r="H857" s="0" t="s">
        <v>177</v>
      </c>
    </row>
    <row r="858" customFormat="false" ht="12.75" hidden="false" customHeight="false" outlineLevel="0" collapsed="false">
      <c r="A858" s="0" t="str">
        <f aca="false">H858&amp;C858&amp;B858&amp;D858&amp;E858</f>
        <v>C81regs2009AllEthAllSex</v>
      </c>
      <c r="B858" s="0" t="n">
        <v>2009</v>
      </c>
      <c r="C858" s="0" t="s">
        <v>231</v>
      </c>
      <c r="D858" s="0" t="s">
        <v>232</v>
      </c>
      <c r="E858" s="0" t="s">
        <v>233</v>
      </c>
      <c r="F858" s="0" t="n">
        <v>102</v>
      </c>
      <c r="G858" s="0" t="n">
        <v>2.3</v>
      </c>
      <c r="H858" s="0" t="s">
        <v>180</v>
      </c>
    </row>
    <row r="859" customFormat="false" ht="12.75" hidden="false" customHeight="false" outlineLevel="0" collapsed="false">
      <c r="A859" s="0" t="str">
        <f aca="false">H859&amp;C859&amp;B859&amp;D859&amp;E859</f>
        <v>C82-C86, C96regs2009AllEthAllSex</v>
      </c>
      <c r="B859" s="0" t="n">
        <v>2009</v>
      </c>
      <c r="C859" s="0" t="s">
        <v>231</v>
      </c>
      <c r="D859" s="0" t="s">
        <v>232</v>
      </c>
      <c r="E859" s="0" t="s">
        <v>233</v>
      </c>
      <c r="F859" s="0" t="n">
        <v>763</v>
      </c>
      <c r="G859" s="0" t="n">
        <v>12.8</v>
      </c>
      <c r="H859" s="0" t="s">
        <v>218</v>
      </c>
    </row>
    <row r="860" customFormat="false" ht="12.75" hidden="false" customHeight="false" outlineLevel="0" collapsed="false">
      <c r="A860" s="0" t="str">
        <f aca="false">H860&amp;C860&amp;B860&amp;D860&amp;E860</f>
        <v>C90regs2009AllEthAllSex</v>
      </c>
      <c r="B860" s="0" t="n">
        <v>2009</v>
      </c>
      <c r="C860" s="0" t="s">
        <v>231</v>
      </c>
      <c r="D860" s="0" t="s">
        <v>232</v>
      </c>
      <c r="E860" s="0" t="s">
        <v>233</v>
      </c>
      <c r="F860" s="0" t="n">
        <v>294</v>
      </c>
      <c r="G860" s="0" t="n">
        <v>4.6</v>
      </c>
      <c r="H860" s="0" t="s">
        <v>188</v>
      </c>
    </row>
    <row r="861" customFormat="false" ht="12.75" hidden="false" customHeight="false" outlineLevel="0" collapsed="false">
      <c r="A861" s="0" t="str">
        <f aca="false">H861&amp;C861&amp;B861&amp;D861&amp;E861</f>
        <v>C91-C95regs2009AllEthAllSex</v>
      </c>
      <c r="B861" s="0" t="n">
        <v>2009</v>
      </c>
      <c r="C861" s="0" t="s">
        <v>231</v>
      </c>
      <c r="D861" s="0" t="s">
        <v>232</v>
      </c>
      <c r="E861" s="0" t="s">
        <v>233</v>
      </c>
      <c r="F861" s="0" t="n">
        <v>596</v>
      </c>
      <c r="G861" s="0" t="n">
        <v>10.4</v>
      </c>
      <c r="H861" s="0" t="s">
        <v>219</v>
      </c>
    </row>
    <row r="862" customFormat="false" ht="12.75" hidden="false" customHeight="false" outlineLevel="0" collapsed="false">
      <c r="A862" s="0" t="str">
        <f aca="false">H862&amp;C862&amp;B862&amp;D862&amp;E862</f>
        <v>D45-D47regs2009AllEthAllSex</v>
      </c>
      <c r="B862" s="0" t="n">
        <v>2009</v>
      </c>
      <c r="C862" s="0" t="s">
        <v>231</v>
      </c>
      <c r="D862" s="0" t="s">
        <v>232</v>
      </c>
      <c r="E862" s="0" t="s">
        <v>233</v>
      </c>
      <c r="F862" s="0" t="n">
        <v>336</v>
      </c>
      <c r="G862" s="0" t="n">
        <v>4.9</v>
      </c>
      <c r="H862" s="0" t="s">
        <v>236</v>
      </c>
    </row>
    <row r="863" customFormat="false" ht="12.75" hidden="false" customHeight="false" outlineLevel="0" collapsed="false">
      <c r="A863" s="0" t="str">
        <f aca="false">H863&amp;C863&amp;B863&amp;D863&amp;E863</f>
        <v>C00-C14regs2009AllEthFemale</v>
      </c>
      <c r="B863" s="0" t="n">
        <v>2009</v>
      </c>
      <c r="C863" s="0" t="s">
        <v>231</v>
      </c>
      <c r="D863" s="0" t="s">
        <v>232</v>
      </c>
      <c r="E863" s="0" t="s">
        <v>234</v>
      </c>
      <c r="F863" s="0" t="n">
        <v>110</v>
      </c>
      <c r="G863" s="0" t="n">
        <v>3.5</v>
      </c>
      <c r="H863" s="0" t="s">
        <v>214</v>
      </c>
    </row>
    <row r="864" customFormat="false" ht="12.75" hidden="false" customHeight="false" outlineLevel="0" collapsed="false">
      <c r="A864" s="0" t="str">
        <f aca="false">H864&amp;C864&amp;B864&amp;D864&amp;E864</f>
        <v>C15regs2009AllEthFemale</v>
      </c>
      <c r="B864" s="0" t="n">
        <v>2009</v>
      </c>
      <c r="C864" s="0" t="s">
        <v>231</v>
      </c>
      <c r="D864" s="0" t="s">
        <v>232</v>
      </c>
      <c r="E864" s="0" t="s">
        <v>234</v>
      </c>
      <c r="F864" s="0" t="n">
        <v>86</v>
      </c>
      <c r="G864" s="0" t="n">
        <v>2.3</v>
      </c>
      <c r="H864" s="0" t="s">
        <v>119</v>
      </c>
    </row>
    <row r="865" customFormat="false" ht="12.75" hidden="false" customHeight="false" outlineLevel="0" collapsed="false">
      <c r="A865" s="0" t="str">
        <f aca="false">H865&amp;C865&amp;B865&amp;D865&amp;E865</f>
        <v>C16regs2009AllEthFemale</v>
      </c>
      <c r="B865" s="0" t="n">
        <v>2009</v>
      </c>
      <c r="C865" s="0" t="s">
        <v>231</v>
      </c>
      <c r="D865" s="0" t="s">
        <v>232</v>
      </c>
      <c r="E865" s="0" t="s">
        <v>234</v>
      </c>
      <c r="F865" s="0" t="n">
        <v>129</v>
      </c>
      <c r="G865" s="0" t="n">
        <v>3.8</v>
      </c>
      <c r="H865" s="0" t="s">
        <v>122</v>
      </c>
    </row>
    <row r="866" customFormat="false" ht="12.75" hidden="false" customHeight="false" outlineLevel="0" collapsed="false">
      <c r="A866" s="0" t="str">
        <f aca="false">H866&amp;C866&amp;B866&amp;D866&amp;E866</f>
        <v>C18-C21regs2009AllEthFemale</v>
      </c>
      <c r="B866" s="0" t="n">
        <v>2009</v>
      </c>
      <c r="C866" s="0" t="s">
        <v>231</v>
      </c>
      <c r="D866" s="0" t="s">
        <v>232</v>
      </c>
      <c r="E866" s="0" t="s">
        <v>234</v>
      </c>
      <c r="F866" s="0" t="n">
        <v>1377</v>
      </c>
      <c r="G866" s="0" t="n">
        <v>39.6</v>
      </c>
      <c r="H866" s="0" t="s">
        <v>215</v>
      </c>
    </row>
    <row r="867" customFormat="false" ht="12.75" hidden="false" customHeight="false" outlineLevel="0" collapsed="false">
      <c r="A867" s="0" t="str">
        <f aca="false">H867&amp;C867&amp;B867&amp;D867&amp;E867</f>
        <v>C22regs2009AllEthFemale</v>
      </c>
      <c r="B867" s="0" t="n">
        <v>2009</v>
      </c>
      <c r="C867" s="0" t="s">
        <v>231</v>
      </c>
      <c r="D867" s="0" t="s">
        <v>232</v>
      </c>
      <c r="E867" s="0" t="s">
        <v>234</v>
      </c>
      <c r="F867" s="0" t="n">
        <v>85</v>
      </c>
      <c r="G867" s="0" t="n">
        <v>2.3</v>
      </c>
      <c r="H867" s="0" t="s">
        <v>129</v>
      </c>
    </row>
    <row r="868" customFormat="false" ht="12.75" hidden="false" customHeight="false" outlineLevel="0" collapsed="false">
      <c r="A868" s="0" t="str">
        <f aca="false">H868&amp;C868&amp;B868&amp;D868&amp;E868</f>
        <v>C25regs2009AllEthFemale</v>
      </c>
      <c r="B868" s="0" t="n">
        <v>2009</v>
      </c>
      <c r="C868" s="0" t="s">
        <v>231</v>
      </c>
      <c r="D868" s="0" t="s">
        <v>232</v>
      </c>
      <c r="E868" s="0" t="s">
        <v>234</v>
      </c>
      <c r="F868" s="0" t="n">
        <v>242</v>
      </c>
      <c r="G868" s="0" t="n">
        <v>6.6</v>
      </c>
      <c r="H868" s="0" t="s">
        <v>134</v>
      </c>
    </row>
    <row r="869" customFormat="false" ht="12.75" hidden="false" customHeight="false" outlineLevel="0" collapsed="false">
      <c r="A869" s="0" t="str">
        <f aca="false">H869&amp;C869&amp;B869&amp;D869&amp;E869</f>
        <v>C33-C34regs2009AllEthFemale</v>
      </c>
      <c r="B869" s="0" t="n">
        <v>2009</v>
      </c>
      <c r="C869" s="0" t="s">
        <v>231</v>
      </c>
      <c r="D869" s="0" t="s">
        <v>232</v>
      </c>
      <c r="E869" s="0" t="s">
        <v>234</v>
      </c>
      <c r="F869" s="0" t="n">
        <v>918</v>
      </c>
      <c r="G869" s="0" t="n">
        <v>27.5</v>
      </c>
      <c r="H869" s="0" t="s">
        <v>216</v>
      </c>
    </row>
    <row r="870" customFormat="false" ht="12.75" hidden="false" customHeight="false" outlineLevel="0" collapsed="false">
      <c r="A870" s="0" t="str">
        <f aca="false">H870&amp;C870&amp;B870&amp;D870&amp;E870</f>
        <v>C43regs2009AllEthFemale</v>
      </c>
      <c r="B870" s="0" t="n">
        <v>2009</v>
      </c>
      <c r="C870" s="0" t="s">
        <v>231</v>
      </c>
      <c r="D870" s="0" t="s">
        <v>232</v>
      </c>
      <c r="E870" s="0" t="s">
        <v>234</v>
      </c>
      <c r="F870" s="0" t="n">
        <v>1015</v>
      </c>
      <c r="G870" s="0" t="n">
        <v>33.7</v>
      </c>
      <c r="H870" s="0" t="s">
        <v>141</v>
      </c>
    </row>
    <row r="871" customFormat="false" ht="12.75" hidden="false" customHeight="false" outlineLevel="0" collapsed="false">
      <c r="A871" s="0" t="str">
        <f aca="false">H871&amp;C871&amp;B871&amp;D871&amp;E871</f>
        <v>C50regs2009AllEthFemale</v>
      </c>
      <c r="B871" s="0" t="n">
        <v>2009</v>
      </c>
      <c r="C871" s="0" t="s">
        <v>231</v>
      </c>
      <c r="D871" s="0" t="s">
        <v>232</v>
      </c>
      <c r="E871" s="0" t="s">
        <v>234</v>
      </c>
      <c r="F871" s="0" t="n">
        <v>2780</v>
      </c>
      <c r="G871" s="0" t="n">
        <v>93.5</v>
      </c>
      <c r="H871" s="0" t="s">
        <v>220</v>
      </c>
    </row>
    <row r="872" customFormat="false" ht="12.75" hidden="false" customHeight="false" outlineLevel="0" collapsed="false">
      <c r="A872" s="0" t="str">
        <f aca="false">H872&amp;C872&amp;B872&amp;D872&amp;E872</f>
        <v>C51regs2009AllEthFemale</v>
      </c>
      <c r="B872" s="0" t="n">
        <v>2009</v>
      </c>
      <c r="C872" s="0" t="s">
        <v>231</v>
      </c>
      <c r="D872" s="0" t="s">
        <v>232</v>
      </c>
      <c r="E872" s="0" t="s">
        <v>234</v>
      </c>
      <c r="F872" s="0" t="n">
        <v>51</v>
      </c>
      <c r="G872" s="0" t="n">
        <v>1.6</v>
      </c>
      <c r="H872" s="0" t="s">
        <v>155</v>
      </c>
    </row>
    <row r="873" customFormat="false" ht="12.75" hidden="false" customHeight="false" outlineLevel="0" collapsed="false">
      <c r="A873" s="0" t="str">
        <f aca="false">H873&amp;C873&amp;B873&amp;D873&amp;E873</f>
        <v>C53regs2009AllEthFemale</v>
      </c>
      <c r="B873" s="0" t="n">
        <v>2009</v>
      </c>
      <c r="C873" s="0" t="s">
        <v>231</v>
      </c>
      <c r="D873" s="0" t="s">
        <v>232</v>
      </c>
      <c r="E873" s="0" t="s">
        <v>234</v>
      </c>
      <c r="F873" s="0" t="n">
        <v>142</v>
      </c>
      <c r="G873" s="0" t="n">
        <v>5.4</v>
      </c>
      <c r="H873" s="0" t="s">
        <v>151</v>
      </c>
    </row>
    <row r="874" customFormat="false" ht="12.75" hidden="false" customHeight="false" outlineLevel="0" collapsed="false">
      <c r="A874" s="0" t="str">
        <f aca="false">H874&amp;C874&amp;B874&amp;D874&amp;E874</f>
        <v>C54-C55regs2009AllEthFemale</v>
      </c>
      <c r="B874" s="0" t="n">
        <v>2009</v>
      </c>
      <c r="C874" s="0" t="s">
        <v>231</v>
      </c>
      <c r="D874" s="0" t="s">
        <v>232</v>
      </c>
      <c r="E874" s="0" t="s">
        <v>234</v>
      </c>
      <c r="F874" s="0" t="n">
        <v>439</v>
      </c>
      <c r="G874" s="0" t="n">
        <v>14.7</v>
      </c>
      <c r="H874" s="0" t="s">
        <v>221</v>
      </c>
    </row>
    <row r="875" customFormat="false" ht="12.75" hidden="false" customHeight="false" outlineLevel="0" collapsed="false">
      <c r="A875" s="0" t="str">
        <f aca="false">H875&amp;C875&amp;B875&amp;D875&amp;E875</f>
        <v>C56-C57regs2009AllEthFemale</v>
      </c>
      <c r="B875" s="0" t="n">
        <v>2009</v>
      </c>
      <c r="C875" s="0" t="s">
        <v>231</v>
      </c>
      <c r="D875" s="0" t="s">
        <v>232</v>
      </c>
      <c r="E875" s="0" t="s">
        <v>234</v>
      </c>
      <c r="F875" s="0" t="n">
        <v>331</v>
      </c>
      <c r="G875" s="0" t="n">
        <v>10.6</v>
      </c>
      <c r="H875" s="0" t="s">
        <v>222</v>
      </c>
    </row>
    <row r="876" customFormat="false" ht="12.75" hidden="false" customHeight="false" outlineLevel="0" collapsed="false">
      <c r="A876" s="0" t="str">
        <f aca="false">H876&amp;C876&amp;B876&amp;D876&amp;E876</f>
        <v>C64-C66, C68regs2009AllEthFemale</v>
      </c>
      <c r="B876" s="0" t="n">
        <v>2009</v>
      </c>
      <c r="C876" s="0" t="s">
        <v>231</v>
      </c>
      <c r="D876" s="0" t="s">
        <v>232</v>
      </c>
      <c r="E876" s="0" t="s">
        <v>234</v>
      </c>
      <c r="F876" s="0" t="n">
        <v>192</v>
      </c>
      <c r="G876" s="0" t="n">
        <v>6.1</v>
      </c>
      <c r="H876" s="0" t="s">
        <v>217</v>
      </c>
    </row>
    <row r="877" customFormat="false" ht="12.75" hidden="false" customHeight="false" outlineLevel="0" collapsed="false">
      <c r="A877" s="0" t="str">
        <f aca="false">H877&amp;C877&amp;B877&amp;D877&amp;E877</f>
        <v>C67regs2009AllEthFemale</v>
      </c>
      <c r="B877" s="0" t="n">
        <v>2009</v>
      </c>
      <c r="C877" s="0" t="s">
        <v>231</v>
      </c>
      <c r="D877" s="0" t="s">
        <v>232</v>
      </c>
      <c r="E877" s="0" t="s">
        <v>234</v>
      </c>
      <c r="F877" s="0" t="n">
        <v>111</v>
      </c>
      <c r="G877" s="0" t="n">
        <v>2.9</v>
      </c>
      <c r="H877" s="0" t="s">
        <v>169</v>
      </c>
    </row>
    <row r="878" customFormat="false" ht="12.75" hidden="false" customHeight="false" outlineLevel="0" collapsed="false">
      <c r="A878" s="0" t="str">
        <f aca="false">H878&amp;C878&amp;B878&amp;D878&amp;E878</f>
        <v>C71regs2009AllEthFemale</v>
      </c>
      <c r="B878" s="0" t="n">
        <v>2009</v>
      </c>
      <c r="C878" s="0" t="s">
        <v>231</v>
      </c>
      <c r="D878" s="0" t="s">
        <v>232</v>
      </c>
      <c r="E878" s="0" t="s">
        <v>234</v>
      </c>
      <c r="F878" s="0" t="n">
        <v>116</v>
      </c>
      <c r="G878" s="0" t="n">
        <v>4</v>
      </c>
      <c r="H878" s="0" t="s">
        <v>174</v>
      </c>
    </row>
    <row r="879" customFormat="false" ht="12.75" hidden="false" customHeight="false" outlineLevel="0" collapsed="false">
      <c r="A879" s="0" t="str">
        <f aca="false">H879&amp;C879&amp;B879&amp;D879&amp;E879</f>
        <v>C73regs2009AllEthFemale</v>
      </c>
      <c r="B879" s="0" t="n">
        <v>2009</v>
      </c>
      <c r="C879" s="0" t="s">
        <v>231</v>
      </c>
      <c r="D879" s="0" t="s">
        <v>232</v>
      </c>
      <c r="E879" s="0" t="s">
        <v>234</v>
      </c>
      <c r="F879" s="0" t="n">
        <v>152</v>
      </c>
      <c r="G879" s="0" t="n">
        <v>5.9</v>
      </c>
      <c r="H879" s="0" t="s">
        <v>177</v>
      </c>
    </row>
    <row r="880" customFormat="false" ht="12.75" hidden="false" customHeight="false" outlineLevel="0" collapsed="false">
      <c r="A880" s="0" t="str">
        <f aca="false">H880&amp;C880&amp;B880&amp;D880&amp;E880</f>
        <v>C81regs2009AllEthFemale</v>
      </c>
      <c r="B880" s="0" t="n">
        <v>2009</v>
      </c>
      <c r="C880" s="0" t="s">
        <v>231</v>
      </c>
      <c r="D880" s="0" t="s">
        <v>232</v>
      </c>
      <c r="E880" s="0" t="s">
        <v>234</v>
      </c>
      <c r="F880" s="0" t="n">
        <v>46</v>
      </c>
      <c r="G880" s="0" t="n">
        <v>2.1</v>
      </c>
      <c r="H880" s="0" t="s">
        <v>180</v>
      </c>
    </row>
    <row r="881" customFormat="false" ht="12.75" hidden="false" customHeight="false" outlineLevel="0" collapsed="false">
      <c r="A881" s="0" t="str">
        <f aca="false">H881&amp;C881&amp;B881&amp;D881&amp;E881</f>
        <v>C82-C86, C96regs2009AllEthFemale</v>
      </c>
      <c r="B881" s="0" t="n">
        <v>2009</v>
      </c>
      <c r="C881" s="0" t="s">
        <v>231</v>
      </c>
      <c r="D881" s="0" t="s">
        <v>232</v>
      </c>
      <c r="E881" s="0" t="s">
        <v>234</v>
      </c>
      <c r="F881" s="0" t="n">
        <v>328</v>
      </c>
      <c r="G881" s="0" t="n">
        <v>10.1</v>
      </c>
      <c r="H881" s="0" t="s">
        <v>218</v>
      </c>
    </row>
    <row r="882" customFormat="false" ht="12.75" hidden="false" customHeight="false" outlineLevel="0" collapsed="false">
      <c r="A882" s="0" t="str">
        <f aca="false">H882&amp;C882&amp;B882&amp;D882&amp;E882</f>
        <v>C90regs2009AllEthFemale</v>
      </c>
      <c r="B882" s="0" t="n">
        <v>2009</v>
      </c>
      <c r="C882" s="0" t="s">
        <v>231</v>
      </c>
      <c r="D882" s="0" t="s">
        <v>232</v>
      </c>
      <c r="E882" s="0" t="s">
        <v>234</v>
      </c>
      <c r="F882" s="0" t="n">
        <v>131</v>
      </c>
      <c r="G882" s="0" t="n">
        <v>3.7</v>
      </c>
      <c r="H882" s="0" t="s">
        <v>188</v>
      </c>
    </row>
    <row r="883" customFormat="false" ht="12.75" hidden="false" customHeight="false" outlineLevel="0" collapsed="false">
      <c r="A883" s="0" t="str">
        <f aca="false">H883&amp;C883&amp;B883&amp;D883&amp;E883</f>
        <v>C91-C95regs2009AllEthFemale</v>
      </c>
      <c r="B883" s="0" t="n">
        <v>2009</v>
      </c>
      <c r="C883" s="0" t="s">
        <v>231</v>
      </c>
      <c r="D883" s="0" t="s">
        <v>232</v>
      </c>
      <c r="E883" s="0" t="s">
        <v>234</v>
      </c>
      <c r="F883" s="0" t="n">
        <v>257</v>
      </c>
      <c r="G883" s="0" t="n">
        <v>8.1</v>
      </c>
      <c r="H883" s="0" t="s">
        <v>219</v>
      </c>
    </row>
    <row r="884" customFormat="false" ht="12.75" hidden="false" customHeight="false" outlineLevel="0" collapsed="false">
      <c r="A884" s="0" t="str">
        <f aca="false">H884&amp;C884&amp;B884&amp;D884&amp;E884</f>
        <v>D45-D47regs2009AllEthFemale</v>
      </c>
      <c r="B884" s="0" t="n">
        <v>2009</v>
      </c>
      <c r="C884" s="0" t="s">
        <v>231</v>
      </c>
      <c r="D884" s="0" t="s">
        <v>232</v>
      </c>
      <c r="E884" s="0" t="s">
        <v>234</v>
      </c>
      <c r="F884" s="0" t="n">
        <v>138</v>
      </c>
      <c r="G884" s="0" t="n">
        <v>3.7</v>
      </c>
      <c r="H884" s="0" t="s">
        <v>236</v>
      </c>
    </row>
    <row r="885" customFormat="false" ht="12.75" hidden="false" customHeight="false" outlineLevel="0" collapsed="false">
      <c r="A885" s="0" t="str">
        <f aca="false">H885&amp;C885&amp;B885&amp;D885&amp;E885</f>
        <v>C00-C14regs2009AllEthMale</v>
      </c>
      <c r="B885" s="0" t="n">
        <v>2009</v>
      </c>
      <c r="C885" s="0" t="s">
        <v>231</v>
      </c>
      <c r="D885" s="0" t="s">
        <v>232</v>
      </c>
      <c r="E885" s="0" t="s">
        <v>235</v>
      </c>
      <c r="F885" s="0" t="n">
        <v>239</v>
      </c>
      <c r="G885" s="0" t="n">
        <v>8.7</v>
      </c>
      <c r="H885" s="0" t="s">
        <v>214</v>
      </c>
    </row>
    <row r="886" customFormat="false" ht="12.75" hidden="false" customHeight="false" outlineLevel="0" collapsed="false">
      <c r="A886" s="0" t="str">
        <f aca="false">H886&amp;C886&amp;B886&amp;D886&amp;E886</f>
        <v>C15regs2009AllEthMale</v>
      </c>
      <c r="B886" s="0" t="n">
        <v>2009</v>
      </c>
      <c r="C886" s="0" t="s">
        <v>231</v>
      </c>
      <c r="D886" s="0" t="s">
        <v>232</v>
      </c>
      <c r="E886" s="0" t="s">
        <v>235</v>
      </c>
      <c r="F886" s="0" t="n">
        <v>174</v>
      </c>
      <c r="G886" s="0" t="n">
        <v>5.8</v>
      </c>
      <c r="H886" s="0" t="s">
        <v>119</v>
      </c>
    </row>
    <row r="887" customFormat="false" ht="12.75" hidden="false" customHeight="false" outlineLevel="0" collapsed="false">
      <c r="A887" s="0" t="str">
        <f aca="false">H887&amp;C887&amp;B887&amp;D887&amp;E887</f>
        <v>C16regs2009AllEthMale</v>
      </c>
      <c r="B887" s="0" t="n">
        <v>2009</v>
      </c>
      <c r="C887" s="0" t="s">
        <v>231</v>
      </c>
      <c r="D887" s="0" t="s">
        <v>232</v>
      </c>
      <c r="E887" s="0" t="s">
        <v>235</v>
      </c>
      <c r="F887" s="0" t="n">
        <v>242</v>
      </c>
      <c r="G887" s="0" t="n">
        <v>8.3</v>
      </c>
      <c r="H887" s="0" t="s">
        <v>122</v>
      </c>
    </row>
    <row r="888" customFormat="false" ht="12.75" hidden="false" customHeight="false" outlineLevel="0" collapsed="false">
      <c r="A888" s="0" t="str">
        <f aca="false">H888&amp;C888&amp;B888&amp;D888&amp;E888</f>
        <v>C18-C21regs2009AllEthMale</v>
      </c>
      <c r="B888" s="0" t="n">
        <v>2009</v>
      </c>
      <c r="C888" s="0" t="s">
        <v>231</v>
      </c>
      <c r="D888" s="0" t="s">
        <v>232</v>
      </c>
      <c r="E888" s="0" t="s">
        <v>235</v>
      </c>
      <c r="F888" s="0" t="n">
        <v>1473</v>
      </c>
      <c r="G888" s="0" t="n">
        <v>50.2</v>
      </c>
      <c r="H888" s="0" t="s">
        <v>215</v>
      </c>
    </row>
    <row r="889" customFormat="false" ht="12.75" hidden="false" customHeight="false" outlineLevel="0" collapsed="false">
      <c r="A889" s="0" t="str">
        <f aca="false">H889&amp;C889&amp;B889&amp;D889&amp;E889</f>
        <v>C22regs2009AllEthMale</v>
      </c>
      <c r="B889" s="0" t="n">
        <v>2009</v>
      </c>
      <c r="C889" s="0" t="s">
        <v>231</v>
      </c>
      <c r="D889" s="0" t="s">
        <v>232</v>
      </c>
      <c r="E889" s="0" t="s">
        <v>235</v>
      </c>
      <c r="F889" s="0" t="n">
        <v>177</v>
      </c>
      <c r="G889" s="0" t="n">
        <v>6.3</v>
      </c>
      <c r="H889" s="0" t="s">
        <v>129</v>
      </c>
    </row>
    <row r="890" customFormat="false" ht="12.75" hidden="false" customHeight="false" outlineLevel="0" collapsed="false">
      <c r="A890" s="0" t="str">
        <f aca="false">H890&amp;C890&amp;B890&amp;D890&amp;E890</f>
        <v>C25regs2009AllEthMale</v>
      </c>
      <c r="B890" s="0" t="n">
        <v>2009</v>
      </c>
      <c r="C890" s="0" t="s">
        <v>231</v>
      </c>
      <c r="D890" s="0" t="s">
        <v>232</v>
      </c>
      <c r="E890" s="0" t="s">
        <v>235</v>
      </c>
      <c r="F890" s="0" t="n">
        <v>234</v>
      </c>
      <c r="G890" s="0" t="n">
        <v>7.8</v>
      </c>
      <c r="H890" s="0" t="s">
        <v>134</v>
      </c>
    </row>
    <row r="891" customFormat="false" ht="12.75" hidden="false" customHeight="false" outlineLevel="0" collapsed="false">
      <c r="A891" s="0" t="str">
        <f aca="false">H891&amp;C891&amp;B891&amp;D891&amp;E891</f>
        <v>C33-C34regs2009AllEthMale</v>
      </c>
      <c r="B891" s="0" t="n">
        <v>2009</v>
      </c>
      <c r="C891" s="0" t="s">
        <v>231</v>
      </c>
      <c r="D891" s="0" t="s">
        <v>232</v>
      </c>
      <c r="E891" s="0" t="s">
        <v>235</v>
      </c>
      <c r="F891" s="0" t="n">
        <v>1114</v>
      </c>
      <c r="G891" s="0" t="n">
        <v>37.2</v>
      </c>
      <c r="H891" s="0" t="s">
        <v>216</v>
      </c>
    </row>
    <row r="892" customFormat="false" ht="12.75" hidden="false" customHeight="false" outlineLevel="0" collapsed="false">
      <c r="A892" s="0" t="str">
        <f aca="false">H892&amp;C892&amp;B892&amp;D892&amp;E892</f>
        <v>C43regs2009AllEthMale</v>
      </c>
      <c r="B892" s="0" t="n">
        <v>2009</v>
      </c>
      <c r="C892" s="0" t="s">
        <v>231</v>
      </c>
      <c r="D892" s="0" t="s">
        <v>232</v>
      </c>
      <c r="E892" s="0" t="s">
        <v>235</v>
      </c>
      <c r="F892" s="0" t="n">
        <v>1198</v>
      </c>
      <c r="G892" s="0" t="n">
        <v>43</v>
      </c>
      <c r="H892" s="0" t="s">
        <v>141</v>
      </c>
    </row>
    <row r="893" customFormat="false" ht="12.75" hidden="false" customHeight="false" outlineLevel="0" collapsed="false">
      <c r="A893" s="0" t="str">
        <f aca="false">H893&amp;C893&amp;B893&amp;D893&amp;E893</f>
        <v>C50regs2009AllEthMale</v>
      </c>
      <c r="B893" s="0" t="n">
        <v>2009</v>
      </c>
      <c r="C893" s="0" t="s">
        <v>231</v>
      </c>
      <c r="D893" s="0" t="s">
        <v>232</v>
      </c>
      <c r="E893" s="0" t="s">
        <v>235</v>
      </c>
      <c r="F893" s="0" t="n">
        <v>22</v>
      </c>
      <c r="G893" s="0" t="n">
        <v>0.7</v>
      </c>
      <c r="H893" s="0" t="s">
        <v>220</v>
      </c>
    </row>
    <row r="894" customFormat="false" ht="12.75" hidden="false" customHeight="false" outlineLevel="0" collapsed="false">
      <c r="A894" s="0" t="str">
        <f aca="false">H894&amp;C894&amp;B894&amp;D894&amp;E894</f>
        <v>C61regs2009AllEthMale</v>
      </c>
      <c r="B894" s="0" t="n">
        <v>2009</v>
      </c>
      <c r="C894" s="0" t="s">
        <v>231</v>
      </c>
      <c r="D894" s="0" t="s">
        <v>232</v>
      </c>
      <c r="E894" s="0" t="s">
        <v>235</v>
      </c>
      <c r="F894" s="0" t="n">
        <v>3417</v>
      </c>
      <c r="G894" s="0" t="n">
        <v>117.3</v>
      </c>
      <c r="H894" s="0" t="s">
        <v>161</v>
      </c>
    </row>
    <row r="895" customFormat="false" ht="12.75" hidden="false" customHeight="false" outlineLevel="0" collapsed="false">
      <c r="A895" s="0" t="str">
        <f aca="false">H895&amp;C895&amp;B895&amp;D895&amp;E895</f>
        <v>C62regs2009AllEthMale</v>
      </c>
      <c r="B895" s="0" t="n">
        <v>2009</v>
      </c>
      <c r="C895" s="0" t="s">
        <v>231</v>
      </c>
      <c r="D895" s="0" t="s">
        <v>232</v>
      </c>
      <c r="E895" s="0" t="s">
        <v>235</v>
      </c>
      <c r="F895" s="0" t="n">
        <v>167</v>
      </c>
      <c r="G895" s="0" t="n">
        <v>8.2</v>
      </c>
      <c r="H895" s="0" t="s">
        <v>165</v>
      </c>
    </row>
    <row r="896" customFormat="false" ht="12.75" hidden="false" customHeight="false" outlineLevel="0" collapsed="false">
      <c r="A896" s="0" t="str">
        <f aca="false">H896&amp;C896&amp;B896&amp;D896&amp;E896</f>
        <v>C64-C66, C68regs2009AllEthMale</v>
      </c>
      <c r="B896" s="0" t="n">
        <v>2009</v>
      </c>
      <c r="C896" s="0" t="s">
        <v>231</v>
      </c>
      <c r="D896" s="0" t="s">
        <v>232</v>
      </c>
      <c r="E896" s="0" t="s">
        <v>235</v>
      </c>
      <c r="F896" s="0" t="n">
        <v>335</v>
      </c>
      <c r="G896" s="0" t="n">
        <v>11.9</v>
      </c>
      <c r="H896" s="0" t="s">
        <v>217</v>
      </c>
    </row>
    <row r="897" customFormat="false" ht="12.75" hidden="false" customHeight="false" outlineLevel="0" collapsed="false">
      <c r="A897" s="0" t="str">
        <f aca="false">H897&amp;C897&amp;B897&amp;D897&amp;E897</f>
        <v>C67regs2009AllEthMale</v>
      </c>
      <c r="B897" s="0" t="n">
        <v>2009</v>
      </c>
      <c r="C897" s="0" t="s">
        <v>231</v>
      </c>
      <c r="D897" s="0" t="s">
        <v>232</v>
      </c>
      <c r="E897" s="0" t="s">
        <v>235</v>
      </c>
      <c r="F897" s="0" t="n">
        <v>253</v>
      </c>
      <c r="G897" s="0" t="n">
        <v>8.2</v>
      </c>
      <c r="H897" s="0" t="s">
        <v>169</v>
      </c>
    </row>
    <row r="898" customFormat="false" ht="12.75" hidden="false" customHeight="false" outlineLevel="0" collapsed="false">
      <c r="A898" s="0" t="str">
        <f aca="false">H898&amp;C898&amp;B898&amp;D898&amp;E898</f>
        <v>C71regs2009AllEthMale</v>
      </c>
      <c r="B898" s="0" t="n">
        <v>2009</v>
      </c>
      <c r="C898" s="0" t="s">
        <v>231</v>
      </c>
      <c r="D898" s="0" t="s">
        <v>232</v>
      </c>
      <c r="E898" s="0" t="s">
        <v>235</v>
      </c>
      <c r="F898" s="0" t="n">
        <v>162</v>
      </c>
      <c r="G898" s="0" t="n">
        <v>6.4</v>
      </c>
      <c r="H898" s="0" t="s">
        <v>174</v>
      </c>
    </row>
    <row r="899" customFormat="false" ht="12.75" hidden="false" customHeight="false" outlineLevel="0" collapsed="false">
      <c r="A899" s="0" t="str">
        <f aca="false">H899&amp;C899&amp;B899&amp;D899&amp;E899</f>
        <v>C73regs2009AllEthMale</v>
      </c>
      <c r="B899" s="0" t="n">
        <v>2009</v>
      </c>
      <c r="C899" s="0" t="s">
        <v>231</v>
      </c>
      <c r="D899" s="0" t="s">
        <v>232</v>
      </c>
      <c r="E899" s="0" t="s">
        <v>235</v>
      </c>
      <c r="F899" s="0" t="n">
        <v>73</v>
      </c>
      <c r="G899" s="0" t="n">
        <v>2.9</v>
      </c>
      <c r="H899" s="0" t="s">
        <v>177</v>
      </c>
    </row>
    <row r="900" customFormat="false" ht="12.75" hidden="false" customHeight="false" outlineLevel="0" collapsed="false">
      <c r="A900" s="0" t="str">
        <f aca="false">H900&amp;C900&amp;B900&amp;D900&amp;E900</f>
        <v>C81regs2009AllEthMale</v>
      </c>
      <c r="B900" s="0" t="n">
        <v>2009</v>
      </c>
      <c r="C900" s="0" t="s">
        <v>231</v>
      </c>
      <c r="D900" s="0" t="s">
        <v>232</v>
      </c>
      <c r="E900" s="0" t="s">
        <v>235</v>
      </c>
      <c r="F900" s="0" t="n">
        <v>56</v>
      </c>
      <c r="G900" s="0" t="n">
        <v>2.5</v>
      </c>
      <c r="H900" s="0" t="s">
        <v>180</v>
      </c>
    </row>
    <row r="901" customFormat="false" ht="12.75" hidden="false" customHeight="false" outlineLevel="0" collapsed="false">
      <c r="A901" s="0" t="str">
        <f aca="false">H901&amp;C901&amp;B901&amp;D901&amp;E901</f>
        <v>C82-C86, C96regs2009AllEthMale</v>
      </c>
      <c r="B901" s="0" t="n">
        <v>2009</v>
      </c>
      <c r="C901" s="0" t="s">
        <v>231</v>
      </c>
      <c r="D901" s="0" t="s">
        <v>232</v>
      </c>
      <c r="E901" s="0" t="s">
        <v>235</v>
      </c>
      <c r="F901" s="0" t="n">
        <v>435</v>
      </c>
      <c r="G901" s="0" t="n">
        <v>15.8</v>
      </c>
      <c r="H901" s="0" t="s">
        <v>218</v>
      </c>
    </row>
    <row r="902" customFormat="false" ht="12.75" hidden="false" customHeight="false" outlineLevel="0" collapsed="false">
      <c r="A902" s="0" t="str">
        <f aca="false">H902&amp;C902&amp;B902&amp;D902&amp;E902</f>
        <v>C90regs2009AllEthMale</v>
      </c>
      <c r="B902" s="0" t="n">
        <v>2009</v>
      </c>
      <c r="C902" s="0" t="s">
        <v>231</v>
      </c>
      <c r="D902" s="0" t="s">
        <v>232</v>
      </c>
      <c r="E902" s="0" t="s">
        <v>235</v>
      </c>
      <c r="F902" s="0" t="n">
        <v>163</v>
      </c>
      <c r="G902" s="0" t="n">
        <v>5.6</v>
      </c>
      <c r="H902" s="0" t="s">
        <v>188</v>
      </c>
    </row>
    <row r="903" customFormat="false" ht="12.75" hidden="false" customHeight="false" outlineLevel="0" collapsed="false">
      <c r="A903" s="0" t="str">
        <f aca="false">H903&amp;C903&amp;B903&amp;D903&amp;E903</f>
        <v>C91-C95regs2009AllEthMale</v>
      </c>
      <c r="B903" s="0" t="n">
        <v>2009</v>
      </c>
      <c r="C903" s="0" t="s">
        <v>231</v>
      </c>
      <c r="D903" s="0" t="s">
        <v>232</v>
      </c>
      <c r="E903" s="0" t="s">
        <v>235</v>
      </c>
      <c r="F903" s="0" t="n">
        <v>339</v>
      </c>
      <c r="G903" s="0" t="n">
        <v>12.9</v>
      </c>
      <c r="H903" s="0" t="s">
        <v>219</v>
      </c>
    </row>
    <row r="904" customFormat="false" ht="12.75" hidden="false" customHeight="false" outlineLevel="0" collapsed="false">
      <c r="A904" s="0" t="str">
        <f aca="false">H904&amp;C904&amp;B904&amp;D904&amp;E904</f>
        <v>D45-D47regs2009AllEthMale</v>
      </c>
      <c r="B904" s="0" t="n">
        <v>2009</v>
      </c>
      <c r="C904" s="0" t="s">
        <v>231</v>
      </c>
      <c r="D904" s="0" t="s">
        <v>232</v>
      </c>
      <c r="E904" s="0" t="s">
        <v>235</v>
      </c>
      <c r="F904" s="0" t="n">
        <v>198</v>
      </c>
      <c r="G904" s="0" t="n">
        <v>6.5</v>
      </c>
      <c r="H904" s="0" t="s">
        <v>236</v>
      </c>
    </row>
    <row r="905" customFormat="false" ht="12.75" hidden="false" customHeight="false" outlineLevel="0" collapsed="false">
      <c r="A905" s="0" t="str">
        <f aca="false">H905&amp;C905&amp;B905&amp;D905&amp;E905</f>
        <v>C00-C14regs2010AllEthAllSex</v>
      </c>
      <c r="B905" s="0" t="n">
        <v>2010</v>
      </c>
      <c r="C905" s="0" t="s">
        <v>231</v>
      </c>
      <c r="D905" s="0" t="s">
        <v>232</v>
      </c>
      <c r="E905" s="0" t="s">
        <v>233</v>
      </c>
      <c r="F905" s="0" t="n">
        <v>426</v>
      </c>
      <c r="G905" s="0" t="n">
        <v>7.2</v>
      </c>
      <c r="H905" s="0" t="s">
        <v>214</v>
      </c>
    </row>
    <row r="906" customFormat="false" ht="12.75" hidden="false" customHeight="false" outlineLevel="0" collapsed="false">
      <c r="A906" s="0" t="str">
        <f aca="false">H906&amp;C906&amp;B906&amp;D906&amp;E906</f>
        <v>C15regs2010AllEthAllSex</v>
      </c>
      <c r="B906" s="0" t="n">
        <v>2010</v>
      </c>
      <c r="C906" s="0" t="s">
        <v>231</v>
      </c>
      <c r="D906" s="0" t="s">
        <v>232</v>
      </c>
      <c r="E906" s="0" t="s">
        <v>233</v>
      </c>
      <c r="F906" s="0" t="n">
        <v>300</v>
      </c>
      <c r="G906" s="0" t="n">
        <v>4.5</v>
      </c>
      <c r="H906" s="0" t="s">
        <v>119</v>
      </c>
    </row>
    <row r="907" customFormat="false" ht="12.75" hidden="false" customHeight="false" outlineLevel="0" collapsed="false">
      <c r="A907" s="0" t="str">
        <f aca="false">H907&amp;C907&amp;B907&amp;D907&amp;E907</f>
        <v>C16regs2010AllEthAllSex</v>
      </c>
      <c r="B907" s="0" t="n">
        <v>2010</v>
      </c>
      <c r="C907" s="0" t="s">
        <v>231</v>
      </c>
      <c r="D907" s="0" t="s">
        <v>232</v>
      </c>
      <c r="E907" s="0" t="s">
        <v>233</v>
      </c>
      <c r="F907" s="0" t="n">
        <v>370</v>
      </c>
      <c r="G907" s="0" t="n">
        <v>5.9</v>
      </c>
      <c r="H907" s="0" t="s">
        <v>122</v>
      </c>
    </row>
    <row r="908" customFormat="false" ht="12.75" hidden="false" customHeight="false" outlineLevel="0" collapsed="false">
      <c r="A908" s="0" t="str">
        <f aca="false">H908&amp;C908&amp;B908&amp;D908&amp;E908</f>
        <v>C18-C21regs2010AllEthAllSex</v>
      </c>
      <c r="B908" s="0" t="n">
        <v>2010</v>
      </c>
      <c r="C908" s="0" t="s">
        <v>231</v>
      </c>
      <c r="D908" s="0" t="s">
        <v>232</v>
      </c>
      <c r="E908" s="0" t="s">
        <v>233</v>
      </c>
      <c r="F908" s="0" t="n">
        <v>3003</v>
      </c>
      <c r="G908" s="0" t="n">
        <v>45.5</v>
      </c>
      <c r="H908" s="0" t="s">
        <v>215</v>
      </c>
    </row>
    <row r="909" customFormat="false" ht="12.75" hidden="false" customHeight="false" outlineLevel="0" collapsed="false">
      <c r="A909" s="0" t="str">
        <f aca="false">H909&amp;C909&amp;B909&amp;D909&amp;E909</f>
        <v>C22regs2010AllEthAllSex</v>
      </c>
      <c r="B909" s="0" t="n">
        <v>2010</v>
      </c>
      <c r="C909" s="0" t="s">
        <v>231</v>
      </c>
      <c r="D909" s="0" t="s">
        <v>232</v>
      </c>
      <c r="E909" s="0" t="s">
        <v>233</v>
      </c>
      <c r="F909" s="0" t="n">
        <v>266</v>
      </c>
      <c r="G909" s="0" t="n">
        <v>4.3</v>
      </c>
      <c r="H909" s="0" t="s">
        <v>129</v>
      </c>
    </row>
    <row r="910" customFormat="false" ht="12.75" hidden="false" customHeight="false" outlineLevel="0" collapsed="false">
      <c r="A910" s="0" t="str">
        <f aca="false">H910&amp;C910&amp;B910&amp;D910&amp;E910</f>
        <v>C25regs2010AllEthAllSex</v>
      </c>
      <c r="B910" s="0" t="n">
        <v>2010</v>
      </c>
      <c r="C910" s="0" t="s">
        <v>231</v>
      </c>
      <c r="D910" s="0" t="s">
        <v>232</v>
      </c>
      <c r="E910" s="0" t="s">
        <v>233</v>
      </c>
      <c r="F910" s="0" t="n">
        <v>506</v>
      </c>
      <c r="G910" s="0" t="n">
        <v>7.5</v>
      </c>
      <c r="H910" s="0" t="s">
        <v>134</v>
      </c>
    </row>
    <row r="911" customFormat="false" ht="12.75" hidden="false" customHeight="false" outlineLevel="0" collapsed="false">
      <c r="A911" s="0" t="str">
        <f aca="false">H911&amp;C911&amp;B911&amp;D911&amp;E911</f>
        <v>C33-C34regs2010AllEthAllSex</v>
      </c>
      <c r="B911" s="0" t="n">
        <v>2010</v>
      </c>
      <c r="C911" s="0" t="s">
        <v>231</v>
      </c>
      <c r="D911" s="0" t="s">
        <v>232</v>
      </c>
      <c r="E911" s="0" t="s">
        <v>233</v>
      </c>
      <c r="F911" s="0" t="n">
        <v>1964</v>
      </c>
      <c r="G911" s="0" t="n">
        <v>29.9</v>
      </c>
      <c r="H911" s="0" t="s">
        <v>216</v>
      </c>
    </row>
    <row r="912" customFormat="false" ht="12.75" hidden="false" customHeight="false" outlineLevel="0" collapsed="false">
      <c r="A912" s="0" t="str">
        <f aca="false">H912&amp;C912&amp;B912&amp;D912&amp;E912</f>
        <v>C43regs2010AllEthAllSex</v>
      </c>
      <c r="B912" s="0" t="n">
        <v>2010</v>
      </c>
      <c r="C912" s="0" t="s">
        <v>231</v>
      </c>
      <c r="D912" s="0" t="s">
        <v>232</v>
      </c>
      <c r="E912" s="0" t="s">
        <v>233</v>
      </c>
      <c r="F912" s="0" t="n">
        <v>2350</v>
      </c>
      <c r="G912" s="0" t="n">
        <v>39.6</v>
      </c>
      <c r="H912" s="0" t="s">
        <v>141</v>
      </c>
    </row>
    <row r="913" customFormat="false" ht="12.75" hidden="false" customHeight="false" outlineLevel="0" collapsed="false">
      <c r="A913" s="0" t="str">
        <f aca="false">H913&amp;C913&amp;B913&amp;D913&amp;E913</f>
        <v>C50regs2010AllEthAllSex</v>
      </c>
      <c r="B913" s="0" t="n">
        <v>2010</v>
      </c>
      <c r="C913" s="0" t="s">
        <v>231</v>
      </c>
      <c r="D913" s="0" t="s">
        <v>232</v>
      </c>
      <c r="E913" s="0" t="s">
        <v>233</v>
      </c>
      <c r="F913" s="0" t="n">
        <v>2821</v>
      </c>
      <c r="G913" s="0" t="n">
        <v>48.4</v>
      </c>
      <c r="H913" s="0" t="s">
        <v>220</v>
      </c>
    </row>
    <row r="914" customFormat="false" ht="12.75" hidden="false" customHeight="false" outlineLevel="0" collapsed="false">
      <c r="A914" s="0" t="str">
        <f aca="false">H914&amp;C914&amp;B914&amp;D914&amp;E914</f>
        <v>C51regs2010AllEthAllSex</v>
      </c>
      <c r="B914" s="0" t="n">
        <v>2010</v>
      </c>
      <c r="C914" s="0" t="s">
        <v>231</v>
      </c>
      <c r="D914" s="0" t="s">
        <v>232</v>
      </c>
      <c r="E914" s="0" t="s">
        <v>233</v>
      </c>
      <c r="F914" s="0" t="n">
        <v>47</v>
      </c>
      <c r="G914" s="0" t="n">
        <v>0.7</v>
      </c>
      <c r="H914" s="0" t="s">
        <v>155</v>
      </c>
    </row>
    <row r="915" customFormat="false" ht="12.75" hidden="false" customHeight="false" outlineLevel="0" collapsed="false">
      <c r="A915" s="0" t="str">
        <f aca="false">H915&amp;C915&amp;B915&amp;D915&amp;E915</f>
        <v>C53regs2010AllEthAllSex</v>
      </c>
      <c r="B915" s="0" t="n">
        <v>2010</v>
      </c>
      <c r="C915" s="0" t="s">
        <v>231</v>
      </c>
      <c r="D915" s="0" t="s">
        <v>232</v>
      </c>
      <c r="E915" s="0" t="s">
        <v>233</v>
      </c>
      <c r="F915" s="0" t="n">
        <v>180</v>
      </c>
      <c r="G915" s="0" t="n">
        <v>3.7</v>
      </c>
      <c r="H915" s="0" t="s">
        <v>151</v>
      </c>
    </row>
    <row r="916" customFormat="false" ht="12.75" hidden="false" customHeight="false" outlineLevel="0" collapsed="false">
      <c r="A916" s="0" t="str">
        <f aca="false">H916&amp;C916&amp;B916&amp;D916&amp;E916</f>
        <v>C54-C55regs2010AllEthAllSex</v>
      </c>
      <c r="B916" s="0" t="n">
        <v>2010</v>
      </c>
      <c r="C916" s="0" t="s">
        <v>231</v>
      </c>
      <c r="D916" s="0" t="s">
        <v>232</v>
      </c>
      <c r="E916" s="0" t="s">
        <v>233</v>
      </c>
      <c r="F916" s="0" t="n">
        <v>503</v>
      </c>
      <c r="G916" s="0" t="n">
        <v>8.4</v>
      </c>
      <c r="H916" s="0" t="s">
        <v>221</v>
      </c>
    </row>
    <row r="917" customFormat="false" ht="12.75" hidden="false" customHeight="false" outlineLevel="0" collapsed="false">
      <c r="A917" s="0" t="str">
        <f aca="false">H917&amp;C917&amp;B917&amp;D917&amp;E917</f>
        <v>C56-C57regs2010AllEthAllSex</v>
      </c>
      <c r="B917" s="0" t="n">
        <v>2010</v>
      </c>
      <c r="C917" s="0" t="s">
        <v>231</v>
      </c>
      <c r="D917" s="0" t="s">
        <v>232</v>
      </c>
      <c r="E917" s="0" t="s">
        <v>233</v>
      </c>
      <c r="F917" s="0" t="n">
        <v>349</v>
      </c>
      <c r="G917" s="0" t="n">
        <v>5.8</v>
      </c>
      <c r="H917" s="0" t="s">
        <v>222</v>
      </c>
    </row>
    <row r="918" customFormat="false" ht="12.75" hidden="false" customHeight="false" outlineLevel="0" collapsed="false">
      <c r="A918" s="0" t="str">
        <f aca="false">H918&amp;C918&amp;B918&amp;D918&amp;E918</f>
        <v>C61regs2010AllEthAllSex</v>
      </c>
      <c r="B918" s="0" t="n">
        <v>2010</v>
      </c>
      <c r="C918" s="0" t="s">
        <v>231</v>
      </c>
      <c r="D918" s="0" t="s">
        <v>232</v>
      </c>
      <c r="E918" s="0" t="s">
        <v>233</v>
      </c>
      <c r="F918" s="0" t="n">
        <v>3045</v>
      </c>
      <c r="G918" s="0" t="n">
        <v>47.8</v>
      </c>
      <c r="H918" s="0" t="s">
        <v>161</v>
      </c>
    </row>
    <row r="919" customFormat="false" ht="12.75" hidden="false" customHeight="false" outlineLevel="0" collapsed="false">
      <c r="A919" s="0" t="str">
        <f aca="false">H919&amp;C919&amp;B919&amp;D919&amp;E919</f>
        <v>C62regs2010AllEthAllSex</v>
      </c>
      <c r="B919" s="0" t="n">
        <v>2010</v>
      </c>
      <c r="C919" s="0" t="s">
        <v>231</v>
      </c>
      <c r="D919" s="0" t="s">
        <v>232</v>
      </c>
      <c r="E919" s="0" t="s">
        <v>233</v>
      </c>
      <c r="F919" s="0" t="n">
        <v>164</v>
      </c>
      <c r="G919" s="0" t="n">
        <v>4</v>
      </c>
      <c r="H919" s="0" t="s">
        <v>165</v>
      </c>
    </row>
    <row r="920" customFormat="false" ht="12.75" hidden="false" customHeight="false" outlineLevel="0" collapsed="false">
      <c r="A920" s="0" t="str">
        <f aca="false">H920&amp;C920&amp;B920&amp;D920&amp;E920</f>
        <v>C64-C66, C68regs2010AllEthAllSex</v>
      </c>
      <c r="B920" s="0" t="n">
        <v>2010</v>
      </c>
      <c r="C920" s="0" t="s">
        <v>231</v>
      </c>
      <c r="D920" s="0" t="s">
        <v>232</v>
      </c>
      <c r="E920" s="0" t="s">
        <v>233</v>
      </c>
      <c r="F920" s="0" t="n">
        <v>601</v>
      </c>
      <c r="G920" s="0" t="n">
        <v>9.7</v>
      </c>
      <c r="H920" s="0" t="s">
        <v>217</v>
      </c>
    </row>
    <row r="921" customFormat="false" ht="12.75" hidden="false" customHeight="false" outlineLevel="0" collapsed="false">
      <c r="A921" s="0" t="str">
        <f aca="false">H921&amp;C921&amp;B921&amp;D921&amp;E921</f>
        <v>C67regs2010AllEthAllSex</v>
      </c>
      <c r="B921" s="0" t="n">
        <v>2010</v>
      </c>
      <c r="C921" s="0" t="s">
        <v>231</v>
      </c>
      <c r="D921" s="0" t="s">
        <v>232</v>
      </c>
      <c r="E921" s="0" t="s">
        <v>233</v>
      </c>
      <c r="F921" s="0" t="n">
        <v>388</v>
      </c>
      <c r="G921" s="0" t="n">
        <v>5.4</v>
      </c>
      <c r="H921" s="0" t="s">
        <v>169</v>
      </c>
    </row>
    <row r="922" customFormat="false" ht="12.75" hidden="false" customHeight="false" outlineLevel="0" collapsed="false">
      <c r="A922" s="0" t="str">
        <f aca="false">H922&amp;C922&amp;B922&amp;D922&amp;E922</f>
        <v>C71regs2010AllEthAllSex</v>
      </c>
      <c r="B922" s="0" t="n">
        <v>2010</v>
      </c>
      <c r="C922" s="0" t="s">
        <v>231</v>
      </c>
      <c r="D922" s="0" t="s">
        <v>232</v>
      </c>
      <c r="E922" s="0" t="s">
        <v>233</v>
      </c>
      <c r="F922" s="0" t="n">
        <v>321</v>
      </c>
      <c r="G922" s="0" t="n">
        <v>5.8</v>
      </c>
      <c r="H922" s="0" t="s">
        <v>174</v>
      </c>
    </row>
    <row r="923" customFormat="false" ht="12.75" hidden="false" customHeight="false" outlineLevel="0" collapsed="false">
      <c r="A923" s="0" t="str">
        <f aca="false">H923&amp;C923&amp;B923&amp;D923&amp;E923</f>
        <v>C73regs2010AllEthAllSex</v>
      </c>
      <c r="B923" s="0" t="n">
        <v>2010</v>
      </c>
      <c r="C923" s="0" t="s">
        <v>231</v>
      </c>
      <c r="D923" s="0" t="s">
        <v>232</v>
      </c>
      <c r="E923" s="0" t="s">
        <v>233</v>
      </c>
      <c r="F923" s="0" t="n">
        <v>259</v>
      </c>
      <c r="G923" s="0" t="n">
        <v>5.2</v>
      </c>
      <c r="H923" s="0" t="s">
        <v>177</v>
      </c>
    </row>
    <row r="924" customFormat="false" ht="12.75" hidden="false" customHeight="false" outlineLevel="0" collapsed="false">
      <c r="A924" s="0" t="str">
        <f aca="false">H924&amp;C924&amp;B924&amp;D924&amp;E924</f>
        <v>C81regs2010AllEthAllSex</v>
      </c>
      <c r="B924" s="0" t="n">
        <v>2010</v>
      </c>
      <c r="C924" s="0" t="s">
        <v>231</v>
      </c>
      <c r="D924" s="0" t="s">
        <v>232</v>
      </c>
      <c r="E924" s="0" t="s">
        <v>233</v>
      </c>
      <c r="F924" s="0" t="n">
        <v>100</v>
      </c>
      <c r="G924" s="0" t="n">
        <v>2.2</v>
      </c>
      <c r="H924" s="0" t="s">
        <v>180</v>
      </c>
    </row>
    <row r="925" customFormat="false" ht="12.75" hidden="false" customHeight="false" outlineLevel="0" collapsed="false">
      <c r="A925" s="0" t="str">
        <f aca="false">H925&amp;C925&amp;B925&amp;D925&amp;E925</f>
        <v>C82-C86, C96regs2010AllEthAllSex</v>
      </c>
      <c r="B925" s="0" t="n">
        <v>2010</v>
      </c>
      <c r="C925" s="0" t="s">
        <v>231</v>
      </c>
      <c r="D925" s="0" t="s">
        <v>232</v>
      </c>
      <c r="E925" s="0" t="s">
        <v>233</v>
      </c>
      <c r="F925" s="0" t="n">
        <v>790</v>
      </c>
      <c r="G925" s="0" t="n">
        <v>13</v>
      </c>
      <c r="H925" s="0" t="s">
        <v>218</v>
      </c>
    </row>
    <row r="926" customFormat="false" ht="12.75" hidden="false" customHeight="false" outlineLevel="0" collapsed="false">
      <c r="A926" s="0" t="str">
        <f aca="false">H926&amp;C926&amp;B926&amp;D926&amp;E926</f>
        <v>C90regs2010AllEthAllSex</v>
      </c>
      <c r="B926" s="0" t="n">
        <v>2010</v>
      </c>
      <c r="C926" s="0" t="s">
        <v>231</v>
      </c>
      <c r="D926" s="0" t="s">
        <v>232</v>
      </c>
      <c r="E926" s="0" t="s">
        <v>233</v>
      </c>
      <c r="F926" s="0" t="n">
        <v>316</v>
      </c>
      <c r="G926" s="0" t="n">
        <v>4.8</v>
      </c>
      <c r="H926" s="0" t="s">
        <v>188</v>
      </c>
    </row>
    <row r="927" customFormat="false" ht="12.75" hidden="false" customHeight="false" outlineLevel="0" collapsed="false">
      <c r="A927" s="0" t="str">
        <f aca="false">H927&amp;C927&amp;B927&amp;D927&amp;E927</f>
        <v>C91-C95regs2010AllEthAllSex</v>
      </c>
      <c r="B927" s="0" t="n">
        <v>2010</v>
      </c>
      <c r="C927" s="0" t="s">
        <v>231</v>
      </c>
      <c r="D927" s="0" t="s">
        <v>232</v>
      </c>
      <c r="E927" s="0" t="s">
        <v>233</v>
      </c>
      <c r="F927" s="0" t="n">
        <v>615</v>
      </c>
      <c r="G927" s="0" t="n">
        <v>10.5</v>
      </c>
      <c r="H927" s="0" t="s">
        <v>219</v>
      </c>
    </row>
    <row r="928" customFormat="false" ht="12.75" hidden="false" customHeight="false" outlineLevel="0" collapsed="false">
      <c r="A928" s="0" t="str">
        <f aca="false">H928&amp;C928&amp;B928&amp;D928&amp;E928</f>
        <v>D45-D47regs2010AllEthAllSex</v>
      </c>
      <c r="B928" s="0" t="n">
        <v>2010</v>
      </c>
      <c r="C928" s="0" t="s">
        <v>231</v>
      </c>
      <c r="D928" s="0" t="s">
        <v>232</v>
      </c>
      <c r="E928" s="0" t="s">
        <v>233</v>
      </c>
      <c r="F928" s="0" t="n">
        <v>344</v>
      </c>
      <c r="G928" s="0" t="n">
        <v>4.9</v>
      </c>
      <c r="H928" s="0" t="s">
        <v>236</v>
      </c>
    </row>
    <row r="929" customFormat="false" ht="12.75" hidden="false" customHeight="false" outlineLevel="0" collapsed="false">
      <c r="A929" s="0" t="str">
        <f aca="false">H929&amp;C929&amp;B929&amp;D929&amp;E929</f>
        <v>C00-C14regs2010AllEthFemale</v>
      </c>
      <c r="B929" s="0" t="n">
        <v>2010</v>
      </c>
      <c r="C929" s="0" t="s">
        <v>231</v>
      </c>
      <c r="D929" s="0" t="s">
        <v>232</v>
      </c>
      <c r="E929" s="0" t="s">
        <v>234</v>
      </c>
      <c r="F929" s="0" t="n">
        <v>127</v>
      </c>
      <c r="G929" s="0" t="n">
        <v>4</v>
      </c>
      <c r="H929" s="0" t="s">
        <v>214</v>
      </c>
    </row>
    <row r="930" customFormat="false" ht="12.75" hidden="false" customHeight="false" outlineLevel="0" collapsed="false">
      <c r="A930" s="0" t="str">
        <f aca="false">H930&amp;C930&amp;B930&amp;D930&amp;E930</f>
        <v>C15regs2010AllEthFemale</v>
      </c>
      <c r="B930" s="0" t="n">
        <v>2010</v>
      </c>
      <c r="C930" s="0" t="s">
        <v>231</v>
      </c>
      <c r="D930" s="0" t="s">
        <v>232</v>
      </c>
      <c r="E930" s="0" t="s">
        <v>234</v>
      </c>
      <c r="F930" s="0" t="n">
        <v>96</v>
      </c>
      <c r="G930" s="0" t="n">
        <v>2.5</v>
      </c>
      <c r="H930" s="0" t="s">
        <v>119</v>
      </c>
    </row>
    <row r="931" customFormat="false" ht="12.75" hidden="false" customHeight="false" outlineLevel="0" collapsed="false">
      <c r="A931" s="0" t="str">
        <f aca="false">H931&amp;C931&amp;B931&amp;D931&amp;E931</f>
        <v>C16regs2010AllEthFemale</v>
      </c>
      <c r="B931" s="0" t="n">
        <v>2010</v>
      </c>
      <c r="C931" s="0" t="s">
        <v>231</v>
      </c>
      <c r="D931" s="0" t="s">
        <v>232</v>
      </c>
      <c r="E931" s="0" t="s">
        <v>234</v>
      </c>
      <c r="F931" s="0" t="n">
        <v>136</v>
      </c>
      <c r="G931" s="0" t="n">
        <v>4.1</v>
      </c>
      <c r="H931" s="0" t="s">
        <v>122</v>
      </c>
    </row>
    <row r="932" customFormat="false" ht="12.75" hidden="false" customHeight="false" outlineLevel="0" collapsed="false">
      <c r="A932" s="0" t="str">
        <f aca="false">H932&amp;C932&amp;B932&amp;D932&amp;E932</f>
        <v>C18-C21regs2010AllEthFemale</v>
      </c>
      <c r="B932" s="0" t="n">
        <v>2010</v>
      </c>
      <c r="C932" s="0" t="s">
        <v>231</v>
      </c>
      <c r="D932" s="0" t="s">
        <v>232</v>
      </c>
      <c r="E932" s="0" t="s">
        <v>234</v>
      </c>
      <c r="F932" s="0" t="n">
        <v>1489</v>
      </c>
      <c r="G932" s="0" t="n">
        <v>41.5</v>
      </c>
      <c r="H932" s="0" t="s">
        <v>215</v>
      </c>
    </row>
    <row r="933" customFormat="false" ht="12.75" hidden="false" customHeight="false" outlineLevel="0" collapsed="false">
      <c r="A933" s="0" t="str">
        <f aca="false">H933&amp;C933&amp;B933&amp;D933&amp;E933</f>
        <v>C22regs2010AllEthFemale</v>
      </c>
      <c r="B933" s="0" t="n">
        <v>2010</v>
      </c>
      <c r="C933" s="0" t="s">
        <v>231</v>
      </c>
      <c r="D933" s="0" t="s">
        <v>232</v>
      </c>
      <c r="E933" s="0" t="s">
        <v>234</v>
      </c>
      <c r="F933" s="0" t="n">
        <v>73</v>
      </c>
      <c r="G933" s="0" t="n">
        <v>2.1</v>
      </c>
      <c r="H933" s="0" t="s">
        <v>129</v>
      </c>
    </row>
    <row r="934" customFormat="false" ht="12.75" hidden="false" customHeight="false" outlineLevel="0" collapsed="false">
      <c r="A934" s="0" t="str">
        <f aca="false">H934&amp;C934&amp;B934&amp;D934&amp;E934</f>
        <v>C25regs2010AllEthFemale</v>
      </c>
      <c r="B934" s="0" t="n">
        <v>2010</v>
      </c>
      <c r="C934" s="0" t="s">
        <v>231</v>
      </c>
      <c r="D934" s="0" t="s">
        <v>232</v>
      </c>
      <c r="E934" s="0" t="s">
        <v>234</v>
      </c>
      <c r="F934" s="0" t="n">
        <v>245</v>
      </c>
      <c r="G934" s="0" t="n">
        <v>6.6</v>
      </c>
      <c r="H934" s="0" t="s">
        <v>134</v>
      </c>
    </row>
    <row r="935" customFormat="false" ht="12.75" hidden="false" customHeight="false" outlineLevel="0" collapsed="false">
      <c r="A935" s="0" t="str">
        <f aca="false">H935&amp;C935&amp;B935&amp;D935&amp;E935</f>
        <v>C33-C34regs2010AllEthFemale</v>
      </c>
      <c r="B935" s="0" t="n">
        <v>2010</v>
      </c>
      <c r="C935" s="0" t="s">
        <v>231</v>
      </c>
      <c r="D935" s="0" t="s">
        <v>232</v>
      </c>
      <c r="E935" s="0" t="s">
        <v>234</v>
      </c>
      <c r="F935" s="0" t="n">
        <v>909</v>
      </c>
      <c r="G935" s="0" t="n">
        <v>26.2</v>
      </c>
      <c r="H935" s="0" t="s">
        <v>216</v>
      </c>
    </row>
    <row r="936" customFormat="false" ht="12.75" hidden="false" customHeight="false" outlineLevel="0" collapsed="false">
      <c r="A936" s="0" t="str">
        <f aca="false">H936&amp;C936&amp;B936&amp;D936&amp;E936</f>
        <v>C43regs2010AllEthFemale</v>
      </c>
      <c r="B936" s="0" t="n">
        <v>2010</v>
      </c>
      <c r="C936" s="0" t="s">
        <v>231</v>
      </c>
      <c r="D936" s="0" t="s">
        <v>232</v>
      </c>
      <c r="E936" s="0" t="s">
        <v>234</v>
      </c>
      <c r="F936" s="0" t="n">
        <v>1105</v>
      </c>
      <c r="G936" s="0" t="n">
        <v>36.2</v>
      </c>
      <c r="H936" s="0" t="s">
        <v>141</v>
      </c>
    </row>
    <row r="937" customFormat="false" ht="12.75" hidden="false" customHeight="false" outlineLevel="0" collapsed="false">
      <c r="A937" s="0" t="str">
        <f aca="false">H937&amp;C937&amp;B937&amp;D937&amp;E937</f>
        <v>C50regs2010AllEthFemale</v>
      </c>
      <c r="B937" s="0" t="n">
        <v>2010</v>
      </c>
      <c r="C937" s="0" t="s">
        <v>231</v>
      </c>
      <c r="D937" s="0" t="s">
        <v>232</v>
      </c>
      <c r="E937" s="0" t="s">
        <v>234</v>
      </c>
      <c r="F937" s="0" t="n">
        <v>2800</v>
      </c>
      <c r="G937" s="0" t="n">
        <v>92.2</v>
      </c>
      <c r="H937" s="0" t="s">
        <v>220</v>
      </c>
    </row>
    <row r="938" customFormat="false" ht="12.75" hidden="false" customHeight="false" outlineLevel="0" collapsed="false">
      <c r="A938" s="0" t="str">
        <f aca="false">H938&amp;C938&amp;B938&amp;D938&amp;E938</f>
        <v>C51regs2010AllEthFemale</v>
      </c>
      <c r="B938" s="0" t="n">
        <v>2010</v>
      </c>
      <c r="C938" s="0" t="s">
        <v>231</v>
      </c>
      <c r="D938" s="0" t="s">
        <v>232</v>
      </c>
      <c r="E938" s="0" t="s">
        <v>234</v>
      </c>
      <c r="F938" s="0" t="n">
        <v>47</v>
      </c>
      <c r="G938" s="0" t="n">
        <v>1.4</v>
      </c>
      <c r="H938" s="0" t="s">
        <v>155</v>
      </c>
    </row>
    <row r="939" customFormat="false" ht="12.75" hidden="false" customHeight="false" outlineLevel="0" collapsed="false">
      <c r="A939" s="0" t="str">
        <f aca="false">H939&amp;C939&amp;B939&amp;D939&amp;E939</f>
        <v>C53regs2010AllEthFemale</v>
      </c>
      <c r="B939" s="0" t="n">
        <v>2010</v>
      </c>
      <c r="C939" s="0" t="s">
        <v>231</v>
      </c>
      <c r="D939" s="0" t="s">
        <v>232</v>
      </c>
      <c r="E939" s="0" t="s">
        <v>234</v>
      </c>
      <c r="F939" s="0" t="n">
        <v>180</v>
      </c>
      <c r="G939" s="0" t="n">
        <v>7.1</v>
      </c>
      <c r="H939" s="0" t="s">
        <v>151</v>
      </c>
    </row>
    <row r="940" customFormat="false" ht="12.75" hidden="false" customHeight="false" outlineLevel="0" collapsed="false">
      <c r="A940" s="0" t="str">
        <f aca="false">H940&amp;C940&amp;B940&amp;D940&amp;E940</f>
        <v>C54-C55regs2010AllEthFemale</v>
      </c>
      <c r="B940" s="0" t="n">
        <v>2010</v>
      </c>
      <c r="C940" s="0" t="s">
        <v>231</v>
      </c>
      <c r="D940" s="0" t="s">
        <v>232</v>
      </c>
      <c r="E940" s="0" t="s">
        <v>234</v>
      </c>
      <c r="F940" s="0" t="n">
        <v>503</v>
      </c>
      <c r="G940" s="0" t="n">
        <v>16.2</v>
      </c>
      <c r="H940" s="0" t="s">
        <v>221</v>
      </c>
    </row>
    <row r="941" customFormat="false" ht="12.75" hidden="false" customHeight="false" outlineLevel="0" collapsed="false">
      <c r="A941" s="0" t="str">
        <f aca="false">H941&amp;C941&amp;B941&amp;D941&amp;E941</f>
        <v>C56-C57regs2010AllEthFemale</v>
      </c>
      <c r="B941" s="0" t="n">
        <v>2010</v>
      </c>
      <c r="C941" s="0" t="s">
        <v>231</v>
      </c>
      <c r="D941" s="0" t="s">
        <v>232</v>
      </c>
      <c r="E941" s="0" t="s">
        <v>234</v>
      </c>
      <c r="F941" s="0" t="n">
        <v>349</v>
      </c>
      <c r="G941" s="0" t="n">
        <v>11</v>
      </c>
      <c r="H941" s="0" t="s">
        <v>222</v>
      </c>
    </row>
    <row r="942" customFormat="false" ht="12.75" hidden="false" customHeight="false" outlineLevel="0" collapsed="false">
      <c r="A942" s="0" t="str">
        <f aca="false">H942&amp;C942&amp;B942&amp;D942&amp;E942</f>
        <v>C64-C66, C68regs2010AllEthFemale</v>
      </c>
      <c r="B942" s="0" t="n">
        <v>2010</v>
      </c>
      <c r="C942" s="0" t="s">
        <v>231</v>
      </c>
      <c r="D942" s="0" t="s">
        <v>232</v>
      </c>
      <c r="E942" s="0" t="s">
        <v>234</v>
      </c>
      <c r="F942" s="0" t="n">
        <v>209</v>
      </c>
      <c r="G942" s="0" t="n">
        <v>6.4</v>
      </c>
      <c r="H942" s="0" t="s">
        <v>217</v>
      </c>
    </row>
    <row r="943" customFormat="false" ht="12.75" hidden="false" customHeight="false" outlineLevel="0" collapsed="false">
      <c r="A943" s="0" t="str">
        <f aca="false">H943&amp;C943&amp;B943&amp;D943&amp;E943</f>
        <v>C67regs2010AllEthFemale</v>
      </c>
      <c r="B943" s="0" t="n">
        <v>2010</v>
      </c>
      <c r="C943" s="0" t="s">
        <v>231</v>
      </c>
      <c r="D943" s="0" t="s">
        <v>232</v>
      </c>
      <c r="E943" s="0" t="s">
        <v>234</v>
      </c>
      <c r="F943" s="0" t="n">
        <v>103</v>
      </c>
      <c r="G943" s="0" t="n">
        <v>2.6</v>
      </c>
      <c r="H943" s="0" t="s">
        <v>169</v>
      </c>
    </row>
    <row r="944" customFormat="false" ht="12.75" hidden="false" customHeight="false" outlineLevel="0" collapsed="false">
      <c r="A944" s="0" t="str">
        <f aca="false">H944&amp;C944&amp;B944&amp;D944&amp;E944</f>
        <v>C71regs2010AllEthFemale</v>
      </c>
      <c r="B944" s="0" t="n">
        <v>2010</v>
      </c>
      <c r="C944" s="0" t="s">
        <v>231</v>
      </c>
      <c r="D944" s="0" t="s">
        <v>232</v>
      </c>
      <c r="E944" s="0" t="s">
        <v>234</v>
      </c>
      <c r="F944" s="0" t="n">
        <v>133</v>
      </c>
      <c r="G944" s="0" t="n">
        <v>4.6</v>
      </c>
      <c r="H944" s="0" t="s">
        <v>174</v>
      </c>
    </row>
    <row r="945" customFormat="false" ht="12.75" hidden="false" customHeight="false" outlineLevel="0" collapsed="false">
      <c r="A945" s="0" t="str">
        <f aca="false">H945&amp;C945&amp;B945&amp;D945&amp;E945</f>
        <v>C73regs2010AllEthFemale</v>
      </c>
      <c r="B945" s="0" t="n">
        <v>2010</v>
      </c>
      <c r="C945" s="0" t="s">
        <v>231</v>
      </c>
      <c r="D945" s="0" t="s">
        <v>232</v>
      </c>
      <c r="E945" s="0" t="s">
        <v>234</v>
      </c>
      <c r="F945" s="0" t="n">
        <v>188</v>
      </c>
      <c r="G945" s="0" t="n">
        <v>7.4</v>
      </c>
      <c r="H945" s="0" t="s">
        <v>177</v>
      </c>
    </row>
    <row r="946" customFormat="false" ht="12.75" hidden="false" customHeight="false" outlineLevel="0" collapsed="false">
      <c r="A946" s="0" t="str">
        <f aca="false">H946&amp;C946&amp;B946&amp;D946&amp;E946</f>
        <v>C81regs2010AllEthFemale</v>
      </c>
      <c r="B946" s="0" t="n">
        <v>2010</v>
      </c>
      <c r="C946" s="0" t="s">
        <v>231</v>
      </c>
      <c r="D946" s="0" t="s">
        <v>232</v>
      </c>
      <c r="E946" s="0" t="s">
        <v>234</v>
      </c>
      <c r="F946" s="0" t="n">
        <v>46</v>
      </c>
      <c r="G946" s="0" t="n">
        <v>2.1</v>
      </c>
      <c r="H946" s="0" t="s">
        <v>180</v>
      </c>
    </row>
    <row r="947" customFormat="false" ht="12.75" hidden="false" customHeight="false" outlineLevel="0" collapsed="false">
      <c r="A947" s="0" t="str">
        <f aca="false">H947&amp;C947&amp;B947&amp;D947&amp;E947</f>
        <v>C82-C86, C96regs2010AllEthFemale</v>
      </c>
      <c r="B947" s="0" t="n">
        <v>2010</v>
      </c>
      <c r="C947" s="0" t="s">
        <v>231</v>
      </c>
      <c r="D947" s="0" t="s">
        <v>232</v>
      </c>
      <c r="E947" s="0" t="s">
        <v>234</v>
      </c>
      <c r="F947" s="0" t="n">
        <v>346</v>
      </c>
      <c r="G947" s="0" t="n">
        <v>10.6</v>
      </c>
      <c r="H947" s="0" t="s">
        <v>218</v>
      </c>
    </row>
    <row r="948" customFormat="false" ht="12.75" hidden="false" customHeight="false" outlineLevel="0" collapsed="false">
      <c r="A948" s="0" t="str">
        <f aca="false">H948&amp;C948&amp;B948&amp;D948&amp;E948</f>
        <v>C90regs2010AllEthFemale</v>
      </c>
      <c r="B948" s="0" t="n">
        <v>2010</v>
      </c>
      <c r="C948" s="0" t="s">
        <v>231</v>
      </c>
      <c r="D948" s="0" t="s">
        <v>232</v>
      </c>
      <c r="E948" s="0" t="s">
        <v>234</v>
      </c>
      <c r="F948" s="0" t="n">
        <v>140</v>
      </c>
      <c r="G948" s="0" t="n">
        <v>4</v>
      </c>
      <c r="H948" s="0" t="s">
        <v>188</v>
      </c>
    </row>
    <row r="949" customFormat="false" ht="12.75" hidden="false" customHeight="false" outlineLevel="0" collapsed="false">
      <c r="A949" s="0" t="str">
        <f aca="false">H949&amp;C949&amp;B949&amp;D949&amp;E949</f>
        <v>C91-C95regs2010AllEthFemale</v>
      </c>
      <c r="B949" s="0" t="n">
        <v>2010</v>
      </c>
      <c r="C949" s="0" t="s">
        <v>231</v>
      </c>
      <c r="D949" s="0" t="s">
        <v>232</v>
      </c>
      <c r="E949" s="0" t="s">
        <v>234</v>
      </c>
      <c r="F949" s="0" t="n">
        <v>245</v>
      </c>
      <c r="G949" s="0" t="n">
        <v>7.8</v>
      </c>
      <c r="H949" s="0" t="s">
        <v>219</v>
      </c>
    </row>
    <row r="950" customFormat="false" ht="12.75" hidden="false" customHeight="false" outlineLevel="0" collapsed="false">
      <c r="A950" s="0" t="str">
        <f aca="false">H950&amp;C950&amp;B950&amp;D950&amp;E950</f>
        <v>D45-D47regs2010AllEthFemale</v>
      </c>
      <c r="B950" s="0" t="n">
        <v>2010</v>
      </c>
      <c r="C950" s="0" t="s">
        <v>231</v>
      </c>
      <c r="D950" s="0" t="s">
        <v>232</v>
      </c>
      <c r="E950" s="0" t="s">
        <v>234</v>
      </c>
      <c r="F950" s="0" t="n">
        <v>152</v>
      </c>
      <c r="G950" s="0" t="n">
        <v>4.1</v>
      </c>
      <c r="H950" s="0" t="s">
        <v>236</v>
      </c>
    </row>
    <row r="951" customFormat="false" ht="12.75" hidden="false" customHeight="false" outlineLevel="0" collapsed="false">
      <c r="A951" s="0" t="str">
        <f aca="false">H951&amp;C951&amp;B951&amp;D951&amp;E951</f>
        <v>C00-C14regs2010AllEthMale</v>
      </c>
      <c r="B951" s="0" t="n">
        <v>2010</v>
      </c>
      <c r="C951" s="0" t="s">
        <v>231</v>
      </c>
      <c r="D951" s="0" t="s">
        <v>232</v>
      </c>
      <c r="E951" s="0" t="s">
        <v>235</v>
      </c>
      <c r="F951" s="0" t="n">
        <v>299</v>
      </c>
      <c r="G951" s="0" t="n">
        <v>10.7</v>
      </c>
      <c r="H951" s="0" t="s">
        <v>214</v>
      </c>
    </row>
    <row r="952" customFormat="false" ht="12.75" hidden="false" customHeight="false" outlineLevel="0" collapsed="false">
      <c r="A952" s="0" t="str">
        <f aca="false">H952&amp;C952&amp;B952&amp;D952&amp;E952</f>
        <v>C15regs2010AllEthMale</v>
      </c>
      <c r="B952" s="0" t="n">
        <v>2010</v>
      </c>
      <c r="C952" s="0" t="s">
        <v>231</v>
      </c>
      <c r="D952" s="0" t="s">
        <v>232</v>
      </c>
      <c r="E952" s="0" t="s">
        <v>235</v>
      </c>
      <c r="F952" s="0" t="n">
        <v>204</v>
      </c>
      <c r="G952" s="0" t="n">
        <v>6.7</v>
      </c>
      <c r="H952" s="0" t="s">
        <v>119</v>
      </c>
    </row>
    <row r="953" customFormat="false" ht="12.75" hidden="false" customHeight="false" outlineLevel="0" collapsed="false">
      <c r="A953" s="0" t="str">
        <f aca="false">H953&amp;C953&amp;B953&amp;D953&amp;E953</f>
        <v>C16regs2010AllEthMale</v>
      </c>
      <c r="B953" s="0" t="n">
        <v>2010</v>
      </c>
      <c r="C953" s="0" t="s">
        <v>231</v>
      </c>
      <c r="D953" s="0" t="s">
        <v>232</v>
      </c>
      <c r="E953" s="0" t="s">
        <v>235</v>
      </c>
      <c r="F953" s="0" t="n">
        <v>234</v>
      </c>
      <c r="G953" s="0" t="n">
        <v>8</v>
      </c>
      <c r="H953" s="0" t="s">
        <v>122</v>
      </c>
    </row>
    <row r="954" customFormat="false" ht="12.75" hidden="false" customHeight="false" outlineLevel="0" collapsed="false">
      <c r="A954" s="0" t="str">
        <f aca="false">H954&amp;C954&amp;B954&amp;D954&amp;E954</f>
        <v>C18-C21regs2010AllEthMale</v>
      </c>
      <c r="B954" s="0" t="n">
        <v>2010</v>
      </c>
      <c r="C954" s="0" t="s">
        <v>231</v>
      </c>
      <c r="D954" s="0" t="s">
        <v>232</v>
      </c>
      <c r="E954" s="0" t="s">
        <v>235</v>
      </c>
      <c r="F954" s="0" t="n">
        <v>1514</v>
      </c>
      <c r="G954" s="0" t="n">
        <v>50</v>
      </c>
      <c r="H954" s="0" t="s">
        <v>215</v>
      </c>
    </row>
    <row r="955" customFormat="false" ht="12.75" hidden="false" customHeight="false" outlineLevel="0" collapsed="false">
      <c r="A955" s="0" t="str">
        <f aca="false">H955&amp;C955&amp;B955&amp;D955&amp;E955</f>
        <v>C22regs2010AllEthMale</v>
      </c>
      <c r="B955" s="0" t="n">
        <v>2010</v>
      </c>
      <c r="C955" s="0" t="s">
        <v>231</v>
      </c>
      <c r="D955" s="0" t="s">
        <v>232</v>
      </c>
      <c r="E955" s="0" t="s">
        <v>235</v>
      </c>
      <c r="F955" s="0" t="n">
        <v>193</v>
      </c>
      <c r="G955" s="0" t="n">
        <v>6.7</v>
      </c>
      <c r="H955" s="0" t="s">
        <v>129</v>
      </c>
    </row>
    <row r="956" customFormat="false" ht="12.75" hidden="false" customHeight="false" outlineLevel="0" collapsed="false">
      <c r="A956" s="0" t="str">
        <f aca="false">H956&amp;C956&amp;B956&amp;D956&amp;E956</f>
        <v>C25regs2010AllEthMale</v>
      </c>
      <c r="B956" s="0" t="n">
        <v>2010</v>
      </c>
      <c r="C956" s="0" t="s">
        <v>231</v>
      </c>
      <c r="D956" s="0" t="s">
        <v>232</v>
      </c>
      <c r="E956" s="0" t="s">
        <v>235</v>
      </c>
      <c r="F956" s="0" t="n">
        <v>261</v>
      </c>
      <c r="G956" s="0" t="n">
        <v>8.6</v>
      </c>
      <c r="H956" s="0" t="s">
        <v>134</v>
      </c>
    </row>
    <row r="957" customFormat="false" ht="12.75" hidden="false" customHeight="false" outlineLevel="0" collapsed="false">
      <c r="A957" s="0" t="str">
        <f aca="false">H957&amp;C957&amp;B957&amp;D957&amp;E957</f>
        <v>C33-C34regs2010AllEthMale</v>
      </c>
      <c r="B957" s="0" t="n">
        <v>2010</v>
      </c>
      <c r="C957" s="0" t="s">
        <v>231</v>
      </c>
      <c r="D957" s="0" t="s">
        <v>232</v>
      </c>
      <c r="E957" s="0" t="s">
        <v>235</v>
      </c>
      <c r="F957" s="0" t="n">
        <v>1055</v>
      </c>
      <c r="G957" s="0" t="n">
        <v>34.4</v>
      </c>
      <c r="H957" s="0" t="s">
        <v>216</v>
      </c>
    </row>
    <row r="958" customFormat="false" ht="12.75" hidden="false" customHeight="false" outlineLevel="0" collapsed="false">
      <c r="A958" s="0" t="str">
        <f aca="false">H958&amp;C958&amp;B958&amp;D958&amp;E958</f>
        <v>C43regs2010AllEthMale</v>
      </c>
      <c r="B958" s="0" t="n">
        <v>2010</v>
      </c>
      <c r="C958" s="0" t="s">
        <v>231</v>
      </c>
      <c r="D958" s="0" t="s">
        <v>232</v>
      </c>
      <c r="E958" s="0" t="s">
        <v>235</v>
      </c>
      <c r="F958" s="0" t="n">
        <v>1245</v>
      </c>
      <c r="G958" s="0" t="n">
        <v>43.8</v>
      </c>
      <c r="H958" s="0" t="s">
        <v>141</v>
      </c>
    </row>
    <row r="959" customFormat="false" ht="12.75" hidden="false" customHeight="false" outlineLevel="0" collapsed="false">
      <c r="A959" s="0" t="str">
        <f aca="false">H959&amp;C959&amp;B959&amp;D959&amp;E959</f>
        <v>C50regs2010AllEthMale</v>
      </c>
      <c r="B959" s="0" t="n">
        <v>2010</v>
      </c>
      <c r="C959" s="0" t="s">
        <v>231</v>
      </c>
      <c r="D959" s="0" t="s">
        <v>232</v>
      </c>
      <c r="E959" s="0" t="s">
        <v>235</v>
      </c>
      <c r="F959" s="0" t="n">
        <v>21</v>
      </c>
      <c r="G959" s="0" t="n">
        <v>0.7</v>
      </c>
      <c r="H959" s="0" t="s">
        <v>220</v>
      </c>
    </row>
    <row r="960" customFormat="false" ht="12.75" hidden="false" customHeight="false" outlineLevel="0" collapsed="false">
      <c r="A960" s="0" t="str">
        <f aca="false">H960&amp;C960&amp;B960&amp;D960&amp;E960</f>
        <v>C61regs2010AllEthMale</v>
      </c>
      <c r="B960" s="0" t="n">
        <v>2010</v>
      </c>
      <c r="C960" s="0" t="s">
        <v>231</v>
      </c>
      <c r="D960" s="0" t="s">
        <v>232</v>
      </c>
      <c r="E960" s="0" t="s">
        <v>235</v>
      </c>
      <c r="F960" s="0" t="n">
        <v>3045</v>
      </c>
      <c r="G960" s="0" t="n">
        <v>101</v>
      </c>
      <c r="H960" s="0" t="s">
        <v>161</v>
      </c>
    </row>
    <row r="961" customFormat="false" ht="12.75" hidden="false" customHeight="false" outlineLevel="0" collapsed="false">
      <c r="A961" s="0" t="str">
        <f aca="false">H961&amp;C961&amp;B961&amp;D961&amp;E961</f>
        <v>C62regs2010AllEthMale</v>
      </c>
      <c r="B961" s="0" t="n">
        <v>2010</v>
      </c>
      <c r="C961" s="0" t="s">
        <v>231</v>
      </c>
      <c r="D961" s="0" t="s">
        <v>232</v>
      </c>
      <c r="E961" s="0" t="s">
        <v>235</v>
      </c>
      <c r="F961" s="0" t="n">
        <v>164</v>
      </c>
      <c r="G961" s="0" t="n">
        <v>8.2</v>
      </c>
      <c r="H961" s="0" t="s">
        <v>165</v>
      </c>
    </row>
    <row r="962" customFormat="false" ht="12.75" hidden="false" customHeight="false" outlineLevel="0" collapsed="false">
      <c r="A962" s="0" t="str">
        <f aca="false">H962&amp;C962&amp;B962&amp;D962&amp;E962</f>
        <v>C64-C66, C68regs2010AllEthMale</v>
      </c>
      <c r="B962" s="0" t="n">
        <v>2010</v>
      </c>
      <c r="C962" s="0" t="s">
        <v>231</v>
      </c>
      <c r="D962" s="0" t="s">
        <v>232</v>
      </c>
      <c r="E962" s="0" t="s">
        <v>235</v>
      </c>
      <c r="F962" s="0" t="n">
        <v>392</v>
      </c>
      <c r="G962" s="0" t="n">
        <v>13.5</v>
      </c>
      <c r="H962" s="0" t="s">
        <v>217</v>
      </c>
    </row>
    <row r="963" customFormat="false" ht="12.75" hidden="false" customHeight="false" outlineLevel="0" collapsed="false">
      <c r="A963" s="0" t="str">
        <f aca="false">H963&amp;C963&amp;B963&amp;D963&amp;E963</f>
        <v>C67regs2010AllEthMale</v>
      </c>
      <c r="B963" s="0" t="n">
        <v>2010</v>
      </c>
      <c r="C963" s="0" t="s">
        <v>231</v>
      </c>
      <c r="D963" s="0" t="s">
        <v>232</v>
      </c>
      <c r="E963" s="0" t="s">
        <v>235</v>
      </c>
      <c r="F963" s="0" t="n">
        <v>285</v>
      </c>
      <c r="G963" s="0" t="n">
        <v>8.9</v>
      </c>
      <c r="H963" s="0" t="s">
        <v>169</v>
      </c>
    </row>
    <row r="964" customFormat="false" ht="12.75" hidden="false" customHeight="false" outlineLevel="0" collapsed="false">
      <c r="A964" s="0" t="str">
        <f aca="false">H964&amp;C964&amp;B964&amp;D964&amp;E964</f>
        <v>C71regs2010AllEthMale</v>
      </c>
      <c r="B964" s="0" t="n">
        <v>2010</v>
      </c>
      <c r="C964" s="0" t="s">
        <v>231</v>
      </c>
      <c r="D964" s="0" t="s">
        <v>232</v>
      </c>
      <c r="E964" s="0" t="s">
        <v>235</v>
      </c>
      <c r="F964" s="0" t="n">
        <v>188</v>
      </c>
      <c r="G964" s="0" t="n">
        <v>7.2</v>
      </c>
      <c r="H964" s="0" t="s">
        <v>174</v>
      </c>
    </row>
    <row r="965" customFormat="false" ht="12.75" hidden="false" customHeight="false" outlineLevel="0" collapsed="false">
      <c r="A965" s="0" t="str">
        <f aca="false">H965&amp;C965&amp;B965&amp;D965&amp;E965</f>
        <v>C73regs2010AllEthMale</v>
      </c>
      <c r="B965" s="0" t="n">
        <v>2010</v>
      </c>
      <c r="C965" s="0" t="s">
        <v>231</v>
      </c>
      <c r="D965" s="0" t="s">
        <v>232</v>
      </c>
      <c r="E965" s="0" t="s">
        <v>235</v>
      </c>
      <c r="F965" s="0" t="n">
        <v>71</v>
      </c>
      <c r="G965" s="0" t="n">
        <v>2.9</v>
      </c>
      <c r="H965" s="0" t="s">
        <v>177</v>
      </c>
    </row>
    <row r="966" customFormat="false" ht="12.75" hidden="false" customHeight="false" outlineLevel="0" collapsed="false">
      <c r="A966" s="0" t="str">
        <f aca="false">H966&amp;C966&amp;B966&amp;D966&amp;E966</f>
        <v>C81regs2010AllEthMale</v>
      </c>
      <c r="B966" s="0" t="n">
        <v>2010</v>
      </c>
      <c r="C966" s="0" t="s">
        <v>231</v>
      </c>
      <c r="D966" s="0" t="s">
        <v>232</v>
      </c>
      <c r="E966" s="0" t="s">
        <v>235</v>
      </c>
      <c r="F966" s="0" t="n">
        <v>54</v>
      </c>
      <c r="G966" s="0" t="n">
        <v>2.5</v>
      </c>
      <c r="H966" s="0" t="s">
        <v>180</v>
      </c>
    </row>
    <row r="967" customFormat="false" ht="12.75" hidden="false" customHeight="false" outlineLevel="0" collapsed="false">
      <c r="A967" s="0" t="str">
        <f aca="false">H967&amp;C967&amp;B967&amp;D967&amp;E967</f>
        <v>C82-C86, C96regs2010AllEthMale</v>
      </c>
      <c r="B967" s="0" t="n">
        <v>2010</v>
      </c>
      <c r="C967" s="0" t="s">
        <v>231</v>
      </c>
      <c r="D967" s="0" t="s">
        <v>232</v>
      </c>
      <c r="E967" s="0" t="s">
        <v>235</v>
      </c>
      <c r="F967" s="0" t="n">
        <v>444</v>
      </c>
      <c r="G967" s="0" t="n">
        <v>15.6</v>
      </c>
      <c r="H967" s="0" t="s">
        <v>218</v>
      </c>
    </row>
    <row r="968" customFormat="false" ht="12.75" hidden="false" customHeight="false" outlineLevel="0" collapsed="false">
      <c r="A968" s="0" t="str">
        <f aca="false">H968&amp;C968&amp;B968&amp;D968&amp;E968</f>
        <v>C90regs2010AllEthMale</v>
      </c>
      <c r="B968" s="0" t="n">
        <v>2010</v>
      </c>
      <c r="C968" s="0" t="s">
        <v>231</v>
      </c>
      <c r="D968" s="0" t="s">
        <v>232</v>
      </c>
      <c r="E968" s="0" t="s">
        <v>235</v>
      </c>
      <c r="F968" s="0" t="n">
        <v>176</v>
      </c>
      <c r="G968" s="0" t="n">
        <v>5.8</v>
      </c>
      <c r="H968" s="0" t="s">
        <v>188</v>
      </c>
    </row>
    <row r="969" customFormat="false" ht="12.75" hidden="false" customHeight="false" outlineLevel="0" collapsed="false">
      <c r="A969" s="0" t="str">
        <f aca="false">H969&amp;C969&amp;B969&amp;D969&amp;E969</f>
        <v>C91-C95regs2010AllEthMale</v>
      </c>
      <c r="B969" s="0" t="n">
        <v>2010</v>
      </c>
      <c r="C969" s="0" t="s">
        <v>231</v>
      </c>
      <c r="D969" s="0" t="s">
        <v>232</v>
      </c>
      <c r="E969" s="0" t="s">
        <v>235</v>
      </c>
      <c r="F969" s="0" t="n">
        <v>370</v>
      </c>
      <c r="G969" s="0" t="n">
        <v>13.5</v>
      </c>
      <c r="H969" s="0" t="s">
        <v>219</v>
      </c>
    </row>
    <row r="970" customFormat="false" ht="12.75" hidden="false" customHeight="false" outlineLevel="0" collapsed="false">
      <c r="A970" s="0" t="str">
        <f aca="false">H970&amp;C970&amp;B970&amp;D970&amp;E970</f>
        <v>D45-D47regs2010AllEthMale</v>
      </c>
      <c r="B970" s="0" t="n">
        <v>2010</v>
      </c>
      <c r="C970" s="0" t="s">
        <v>231</v>
      </c>
      <c r="D970" s="0" t="s">
        <v>232</v>
      </c>
      <c r="E970" s="0" t="s">
        <v>235</v>
      </c>
      <c r="F970" s="0" t="n">
        <v>192</v>
      </c>
      <c r="G970" s="0" t="n">
        <v>6.1</v>
      </c>
      <c r="H970" s="0" t="s">
        <v>236</v>
      </c>
    </row>
    <row r="971" customFormat="false" ht="12.75" hidden="false" customHeight="false" outlineLevel="0" collapsed="false">
      <c r="A971" s="0" t="str">
        <f aca="false">H971&amp;C971&amp;B971&amp;D971&amp;E971</f>
        <v>C00-C14regs2011AllEthAllSex</v>
      </c>
      <c r="B971" s="0" t="n">
        <v>2011</v>
      </c>
      <c r="C971" s="0" t="s">
        <v>231</v>
      </c>
      <c r="D971" s="0" t="s">
        <v>232</v>
      </c>
      <c r="E971" s="0" t="s">
        <v>233</v>
      </c>
      <c r="F971" s="0" t="n">
        <v>384</v>
      </c>
      <c r="G971" s="0" t="n">
        <v>6.3</v>
      </c>
      <c r="H971" s="0" t="s">
        <v>214</v>
      </c>
    </row>
    <row r="972" customFormat="false" ht="12.75" hidden="false" customHeight="false" outlineLevel="0" collapsed="false">
      <c r="A972" s="0" t="str">
        <f aca="false">H972&amp;C972&amp;B972&amp;D972&amp;E972</f>
        <v>C15regs2011AllEthAllSex</v>
      </c>
      <c r="B972" s="0" t="n">
        <v>2011</v>
      </c>
      <c r="C972" s="0" t="s">
        <v>231</v>
      </c>
      <c r="D972" s="0" t="s">
        <v>232</v>
      </c>
      <c r="E972" s="0" t="s">
        <v>233</v>
      </c>
      <c r="F972" s="0" t="n">
        <v>268</v>
      </c>
      <c r="G972" s="0" t="n">
        <v>3.9</v>
      </c>
      <c r="H972" s="0" t="s">
        <v>119</v>
      </c>
    </row>
    <row r="973" customFormat="false" ht="12.75" hidden="false" customHeight="false" outlineLevel="0" collapsed="false">
      <c r="A973" s="0" t="str">
        <f aca="false">H973&amp;C973&amp;B973&amp;D973&amp;E973</f>
        <v>C16regs2011AllEthAllSex</v>
      </c>
      <c r="B973" s="0" t="n">
        <v>2011</v>
      </c>
      <c r="C973" s="0" t="s">
        <v>231</v>
      </c>
      <c r="D973" s="0" t="s">
        <v>232</v>
      </c>
      <c r="E973" s="0" t="s">
        <v>233</v>
      </c>
      <c r="F973" s="0" t="n">
        <v>395</v>
      </c>
      <c r="G973" s="0" t="n">
        <v>6.1</v>
      </c>
      <c r="H973" s="0" t="s">
        <v>122</v>
      </c>
    </row>
    <row r="974" customFormat="false" ht="12.75" hidden="false" customHeight="false" outlineLevel="0" collapsed="false">
      <c r="A974" s="0" t="str">
        <f aca="false">H974&amp;C974&amp;B974&amp;D974&amp;E974</f>
        <v>C18-C21regs2011AllEthAllSex</v>
      </c>
      <c r="B974" s="0" t="n">
        <v>2011</v>
      </c>
      <c r="C974" s="0" t="s">
        <v>231</v>
      </c>
      <c r="D974" s="0" t="s">
        <v>232</v>
      </c>
      <c r="E974" s="0" t="s">
        <v>233</v>
      </c>
      <c r="F974" s="0" t="n">
        <v>3050</v>
      </c>
      <c r="G974" s="0" t="n">
        <v>44.8</v>
      </c>
      <c r="H974" s="0" t="s">
        <v>215</v>
      </c>
    </row>
    <row r="975" customFormat="false" ht="12.75" hidden="false" customHeight="false" outlineLevel="0" collapsed="false">
      <c r="A975" s="0" t="str">
        <f aca="false">H975&amp;C975&amp;B975&amp;D975&amp;E975</f>
        <v>C22regs2011AllEthAllSex</v>
      </c>
      <c r="B975" s="0" t="n">
        <v>2011</v>
      </c>
      <c r="C975" s="0" t="s">
        <v>231</v>
      </c>
      <c r="D975" s="0" t="s">
        <v>232</v>
      </c>
      <c r="E975" s="0" t="s">
        <v>233</v>
      </c>
      <c r="F975" s="0" t="n">
        <v>331</v>
      </c>
      <c r="G975" s="0" t="n">
        <v>5.2</v>
      </c>
      <c r="H975" s="0" t="s">
        <v>129</v>
      </c>
    </row>
    <row r="976" customFormat="false" ht="12.75" hidden="false" customHeight="false" outlineLevel="0" collapsed="false">
      <c r="A976" s="0" t="str">
        <f aca="false">H976&amp;C976&amp;B976&amp;D976&amp;E976</f>
        <v>C25regs2011AllEthAllSex</v>
      </c>
      <c r="B976" s="0" t="n">
        <v>2011</v>
      </c>
      <c r="C976" s="0" t="s">
        <v>231</v>
      </c>
      <c r="D976" s="0" t="s">
        <v>232</v>
      </c>
      <c r="E976" s="0" t="s">
        <v>233</v>
      </c>
      <c r="F976" s="0" t="n">
        <v>458</v>
      </c>
      <c r="G976" s="0" t="n">
        <v>6.6</v>
      </c>
      <c r="H976" s="0" t="s">
        <v>134</v>
      </c>
    </row>
    <row r="977" customFormat="false" ht="12.75" hidden="false" customHeight="false" outlineLevel="0" collapsed="false">
      <c r="A977" s="0" t="str">
        <f aca="false">H977&amp;C977&amp;B977&amp;D977&amp;E977</f>
        <v>C33-C34regs2011AllEthAllSex</v>
      </c>
      <c r="B977" s="0" t="n">
        <v>2011</v>
      </c>
      <c r="C977" s="0" t="s">
        <v>231</v>
      </c>
      <c r="D977" s="0" t="s">
        <v>232</v>
      </c>
      <c r="E977" s="0" t="s">
        <v>233</v>
      </c>
      <c r="F977" s="0" t="n">
        <v>2048</v>
      </c>
      <c r="G977" s="0" t="n">
        <v>30.4</v>
      </c>
      <c r="H977" s="0" t="s">
        <v>216</v>
      </c>
    </row>
    <row r="978" customFormat="false" ht="12.75" hidden="false" customHeight="false" outlineLevel="0" collapsed="false">
      <c r="A978" s="0" t="str">
        <f aca="false">H978&amp;C978&amp;B978&amp;D978&amp;E978</f>
        <v>C43regs2011AllEthAllSex</v>
      </c>
      <c r="B978" s="0" t="n">
        <v>2011</v>
      </c>
      <c r="C978" s="0" t="s">
        <v>231</v>
      </c>
      <c r="D978" s="0" t="s">
        <v>232</v>
      </c>
      <c r="E978" s="0" t="s">
        <v>233</v>
      </c>
      <c r="F978" s="0" t="n">
        <v>2211</v>
      </c>
      <c r="G978" s="0" t="n">
        <v>36.4</v>
      </c>
      <c r="H978" s="0" t="s">
        <v>141</v>
      </c>
    </row>
    <row r="979" customFormat="false" ht="12.75" hidden="false" customHeight="false" outlineLevel="0" collapsed="false">
      <c r="A979" s="0" t="str">
        <f aca="false">H979&amp;C979&amp;B979&amp;D979&amp;E979</f>
        <v>C50regs2011AllEthAllSex</v>
      </c>
      <c r="B979" s="0" t="n">
        <v>2011</v>
      </c>
      <c r="C979" s="0" t="s">
        <v>231</v>
      </c>
      <c r="D979" s="0" t="s">
        <v>232</v>
      </c>
      <c r="E979" s="0" t="s">
        <v>233</v>
      </c>
      <c r="F979" s="0" t="n">
        <v>2900</v>
      </c>
      <c r="G979" s="0" t="n">
        <v>48.6</v>
      </c>
      <c r="H979" s="0" t="s">
        <v>220</v>
      </c>
    </row>
    <row r="980" customFormat="false" ht="12.75" hidden="false" customHeight="false" outlineLevel="0" collapsed="false">
      <c r="A980" s="0" t="str">
        <f aca="false">H980&amp;C980&amp;B980&amp;D980&amp;E980</f>
        <v>C51regs2011AllEthAllSex</v>
      </c>
      <c r="B980" s="0" t="n">
        <v>2011</v>
      </c>
      <c r="C980" s="0" t="s">
        <v>231</v>
      </c>
      <c r="D980" s="0" t="s">
        <v>232</v>
      </c>
      <c r="E980" s="0" t="s">
        <v>233</v>
      </c>
      <c r="F980" s="0" t="n">
        <v>48</v>
      </c>
      <c r="G980" s="0" t="n">
        <v>0.7</v>
      </c>
      <c r="H980" s="0" t="s">
        <v>155</v>
      </c>
    </row>
    <row r="981" customFormat="false" ht="12.75" hidden="false" customHeight="false" outlineLevel="0" collapsed="false">
      <c r="A981" s="0" t="str">
        <f aca="false">H981&amp;C981&amp;B981&amp;D981&amp;E981</f>
        <v>C53regs2011AllEthAllSex</v>
      </c>
      <c r="B981" s="0" t="n">
        <v>2011</v>
      </c>
      <c r="C981" s="0" t="s">
        <v>231</v>
      </c>
      <c r="D981" s="0" t="s">
        <v>232</v>
      </c>
      <c r="E981" s="0" t="s">
        <v>233</v>
      </c>
      <c r="F981" s="0" t="n">
        <v>171</v>
      </c>
      <c r="G981" s="0" t="n">
        <v>3.6</v>
      </c>
      <c r="H981" s="0" t="s">
        <v>151</v>
      </c>
    </row>
    <row r="982" customFormat="false" ht="12.75" hidden="false" customHeight="false" outlineLevel="0" collapsed="false">
      <c r="A982" s="0" t="str">
        <f aca="false">H982&amp;C982&amp;B982&amp;D982&amp;E982</f>
        <v>C54-C55regs2011AllEthAllSex</v>
      </c>
      <c r="B982" s="0" t="n">
        <v>2011</v>
      </c>
      <c r="C982" s="0" t="s">
        <v>231</v>
      </c>
      <c r="D982" s="0" t="s">
        <v>232</v>
      </c>
      <c r="E982" s="0" t="s">
        <v>233</v>
      </c>
      <c r="F982" s="0" t="n">
        <v>455</v>
      </c>
      <c r="G982" s="0" t="n">
        <v>7.5</v>
      </c>
      <c r="H982" s="0" t="s">
        <v>221</v>
      </c>
    </row>
    <row r="983" customFormat="false" ht="12.75" hidden="false" customHeight="false" outlineLevel="0" collapsed="false">
      <c r="A983" s="0" t="str">
        <f aca="false">H983&amp;C983&amp;B983&amp;D983&amp;E983</f>
        <v>C56-C57regs2011AllEthAllSex</v>
      </c>
      <c r="B983" s="0" t="n">
        <v>2011</v>
      </c>
      <c r="C983" s="0" t="s">
        <v>231</v>
      </c>
      <c r="D983" s="0" t="s">
        <v>232</v>
      </c>
      <c r="E983" s="0" t="s">
        <v>233</v>
      </c>
      <c r="F983" s="0" t="n">
        <v>315</v>
      </c>
      <c r="G983" s="0" t="n">
        <v>5.1</v>
      </c>
      <c r="H983" s="0" t="s">
        <v>222</v>
      </c>
    </row>
    <row r="984" customFormat="false" ht="12.75" hidden="false" customHeight="false" outlineLevel="0" collapsed="false">
      <c r="A984" s="0" t="str">
        <f aca="false">H984&amp;C984&amp;B984&amp;D984&amp;E984</f>
        <v>C61regs2011AllEthAllSex</v>
      </c>
      <c r="B984" s="0" t="n">
        <v>2011</v>
      </c>
      <c r="C984" s="0" t="s">
        <v>231</v>
      </c>
      <c r="D984" s="0" t="s">
        <v>232</v>
      </c>
      <c r="E984" s="0" t="s">
        <v>233</v>
      </c>
      <c r="F984" s="0" t="n">
        <v>3092</v>
      </c>
      <c r="G984" s="0" t="n">
        <v>47.4</v>
      </c>
      <c r="H984" s="0" t="s">
        <v>161</v>
      </c>
    </row>
    <row r="985" customFormat="false" ht="12.75" hidden="false" customHeight="false" outlineLevel="0" collapsed="false">
      <c r="A985" s="0" t="str">
        <f aca="false">H985&amp;C985&amp;B985&amp;D985&amp;E985</f>
        <v>C62regs2011AllEthAllSex</v>
      </c>
      <c r="B985" s="0" t="n">
        <v>2011</v>
      </c>
      <c r="C985" s="0" t="s">
        <v>231</v>
      </c>
      <c r="D985" s="0" t="s">
        <v>232</v>
      </c>
      <c r="E985" s="0" t="s">
        <v>233</v>
      </c>
      <c r="F985" s="0" t="n">
        <v>151</v>
      </c>
      <c r="G985" s="0" t="n">
        <v>3.6</v>
      </c>
      <c r="H985" s="0" t="s">
        <v>165</v>
      </c>
    </row>
    <row r="986" customFormat="false" ht="12.75" hidden="false" customHeight="false" outlineLevel="0" collapsed="false">
      <c r="A986" s="0" t="str">
        <f aca="false">H986&amp;C986&amp;B986&amp;D986&amp;E986</f>
        <v>C64-C66, C68regs2011AllEthAllSex</v>
      </c>
      <c r="B986" s="0" t="n">
        <v>2011</v>
      </c>
      <c r="C986" s="0" t="s">
        <v>231</v>
      </c>
      <c r="D986" s="0" t="s">
        <v>232</v>
      </c>
      <c r="E986" s="0" t="s">
        <v>233</v>
      </c>
      <c r="F986" s="0" t="n">
        <v>576</v>
      </c>
      <c r="G986" s="0" t="n">
        <v>9.2</v>
      </c>
      <c r="H986" s="0" t="s">
        <v>217</v>
      </c>
    </row>
    <row r="987" customFormat="false" ht="12.75" hidden="false" customHeight="false" outlineLevel="0" collapsed="false">
      <c r="A987" s="0" t="str">
        <f aca="false">H987&amp;C987&amp;B987&amp;D987&amp;E987</f>
        <v>C67regs2011AllEthAllSex</v>
      </c>
      <c r="B987" s="0" t="n">
        <v>2011</v>
      </c>
      <c r="C987" s="0" t="s">
        <v>231</v>
      </c>
      <c r="D987" s="0" t="s">
        <v>232</v>
      </c>
      <c r="E987" s="0" t="s">
        <v>233</v>
      </c>
      <c r="F987" s="0" t="n">
        <v>326</v>
      </c>
      <c r="G987" s="0" t="n">
        <v>4.6</v>
      </c>
      <c r="H987" s="0" t="s">
        <v>169</v>
      </c>
    </row>
    <row r="988" customFormat="false" ht="12.75" hidden="false" customHeight="false" outlineLevel="0" collapsed="false">
      <c r="A988" s="0" t="str">
        <f aca="false">H988&amp;C988&amp;B988&amp;D988&amp;E988</f>
        <v>C71regs2011AllEthAllSex</v>
      </c>
      <c r="B988" s="0" t="n">
        <v>2011</v>
      </c>
      <c r="C988" s="0" t="s">
        <v>231</v>
      </c>
      <c r="D988" s="0" t="s">
        <v>232</v>
      </c>
      <c r="E988" s="0" t="s">
        <v>233</v>
      </c>
      <c r="F988" s="0" t="n">
        <v>298</v>
      </c>
      <c r="G988" s="0" t="n">
        <v>5.3</v>
      </c>
      <c r="H988" s="0" t="s">
        <v>174</v>
      </c>
    </row>
    <row r="989" customFormat="false" ht="12.75" hidden="false" customHeight="false" outlineLevel="0" collapsed="false">
      <c r="A989" s="0" t="str">
        <f aca="false">H989&amp;C989&amp;B989&amp;D989&amp;E989</f>
        <v>C73regs2011AllEthAllSex</v>
      </c>
      <c r="B989" s="0" t="n">
        <v>2011</v>
      </c>
      <c r="C989" s="0" t="s">
        <v>231</v>
      </c>
      <c r="D989" s="0" t="s">
        <v>232</v>
      </c>
      <c r="E989" s="0" t="s">
        <v>233</v>
      </c>
      <c r="F989" s="0" t="n">
        <v>264</v>
      </c>
      <c r="G989" s="0" t="n">
        <v>5.1</v>
      </c>
      <c r="H989" s="0" t="s">
        <v>177</v>
      </c>
    </row>
    <row r="990" customFormat="false" ht="12.75" hidden="false" customHeight="false" outlineLevel="0" collapsed="false">
      <c r="A990" s="0" t="str">
        <f aca="false">H990&amp;C990&amp;B990&amp;D990&amp;E990</f>
        <v>C81regs2011AllEthAllSex</v>
      </c>
      <c r="B990" s="0" t="n">
        <v>2011</v>
      </c>
      <c r="C990" s="0" t="s">
        <v>231</v>
      </c>
      <c r="D990" s="0" t="s">
        <v>232</v>
      </c>
      <c r="E990" s="0" t="s">
        <v>233</v>
      </c>
      <c r="F990" s="0" t="n">
        <v>100</v>
      </c>
      <c r="G990" s="0" t="n">
        <v>2.2</v>
      </c>
      <c r="H990" s="0" t="s">
        <v>180</v>
      </c>
    </row>
    <row r="991" customFormat="false" ht="12.75" hidden="false" customHeight="false" outlineLevel="0" collapsed="false">
      <c r="A991" s="0" t="str">
        <f aca="false">H991&amp;C991&amp;B991&amp;D991&amp;E991</f>
        <v>C82-C86, C96regs2011AllEthAllSex</v>
      </c>
      <c r="B991" s="0" t="n">
        <v>2011</v>
      </c>
      <c r="C991" s="0" t="s">
        <v>231</v>
      </c>
      <c r="D991" s="0" t="s">
        <v>232</v>
      </c>
      <c r="E991" s="0" t="s">
        <v>233</v>
      </c>
      <c r="F991" s="0" t="n">
        <v>729</v>
      </c>
      <c r="G991" s="0" t="n">
        <v>11.6</v>
      </c>
      <c r="H991" s="0" t="s">
        <v>218</v>
      </c>
    </row>
    <row r="992" customFormat="false" ht="12.75" hidden="false" customHeight="false" outlineLevel="0" collapsed="false">
      <c r="A992" s="0" t="str">
        <f aca="false">H992&amp;C992&amp;B992&amp;D992&amp;E992</f>
        <v>C90regs2011AllEthAllSex</v>
      </c>
      <c r="B992" s="0" t="n">
        <v>2011</v>
      </c>
      <c r="C992" s="0" t="s">
        <v>231</v>
      </c>
      <c r="D992" s="0" t="s">
        <v>232</v>
      </c>
      <c r="E992" s="0" t="s">
        <v>233</v>
      </c>
      <c r="F992" s="0" t="n">
        <v>297</v>
      </c>
      <c r="G992" s="0" t="n">
        <v>4.4</v>
      </c>
      <c r="H992" s="0" t="s">
        <v>188</v>
      </c>
    </row>
    <row r="993" customFormat="false" ht="12.75" hidden="false" customHeight="false" outlineLevel="0" collapsed="false">
      <c r="A993" s="0" t="str">
        <f aca="false">H993&amp;C993&amp;B993&amp;D993&amp;E993</f>
        <v>C91-C95regs2011AllEthAllSex</v>
      </c>
      <c r="B993" s="0" t="n">
        <v>2011</v>
      </c>
      <c r="C993" s="0" t="s">
        <v>231</v>
      </c>
      <c r="D993" s="0" t="s">
        <v>232</v>
      </c>
      <c r="E993" s="0" t="s">
        <v>233</v>
      </c>
      <c r="F993" s="0" t="n">
        <v>596</v>
      </c>
      <c r="G993" s="0" t="n">
        <v>10</v>
      </c>
      <c r="H993" s="0" t="s">
        <v>219</v>
      </c>
    </row>
    <row r="994" customFormat="false" ht="12.75" hidden="false" customHeight="false" outlineLevel="0" collapsed="false">
      <c r="A994" s="0" t="str">
        <f aca="false">H994&amp;C994&amp;B994&amp;D994&amp;E994</f>
        <v>D45-D47regs2011AllEthAllSex</v>
      </c>
      <c r="B994" s="0" t="n">
        <v>2011</v>
      </c>
      <c r="C994" s="0" t="s">
        <v>231</v>
      </c>
      <c r="D994" s="0" t="s">
        <v>232</v>
      </c>
      <c r="E994" s="0" t="s">
        <v>233</v>
      </c>
      <c r="F994" s="0" t="n">
        <v>343</v>
      </c>
      <c r="G994" s="0" t="n">
        <v>4.8</v>
      </c>
      <c r="H994" s="0" t="s">
        <v>236</v>
      </c>
    </row>
    <row r="995" customFormat="false" ht="12.75" hidden="false" customHeight="false" outlineLevel="0" collapsed="false">
      <c r="A995" s="0" t="str">
        <f aca="false">H995&amp;C995&amp;B995&amp;D995&amp;E995</f>
        <v>C00-C14regs2011AllEthFemale</v>
      </c>
      <c r="B995" s="0" t="n">
        <v>2011</v>
      </c>
      <c r="C995" s="0" t="s">
        <v>231</v>
      </c>
      <c r="D995" s="0" t="s">
        <v>232</v>
      </c>
      <c r="E995" s="0" t="s">
        <v>234</v>
      </c>
      <c r="F995" s="0" t="n">
        <v>125</v>
      </c>
      <c r="G995" s="0" t="n">
        <v>3.8</v>
      </c>
      <c r="H995" s="0" t="s">
        <v>214</v>
      </c>
    </row>
    <row r="996" customFormat="false" ht="12.75" hidden="false" customHeight="false" outlineLevel="0" collapsed="false">
      <c r="A996" s="0" t="str">
        <f aca="false">H996&amp;C996&amp;B996&amp;D996&amp;E996</f>
        <v>C15regs2011AllEthFemale</v>
      </c>
      <c r="B996" s="0" t="n">
        <v>2011</v>
      </c>
      <c r="C996" s="0" t="s">
        <v>231</v>
      </c>
      <c r="D996" s="0" t="s">
        <v>232</v>
      </c>
      <c r="E996" s="0" t="s">
        <v>234</v>
      </c>
      <c r="F996" s="0" t="n">
        <v>81</v>
      </c>
      <c r="G996" s="0" t="n">
        <v>2.1</v>
      </c>
      <c r="H996" s="0" t="s">
        <v>119</v>
      </c>
    </row>
    <row r="997" customFormat="false" ht="12.75" hidden="false" customHeight="false" outlineLevel="0" collapsed="false">
      <c r="A997" s="0" t="str">
        <f aca="false">H997&amp;C997&amp;B997&amp;D997&amp;E997</f>
        <v>C16regs2011AllEthFemale</v>
      </c>
      <c r="B997" s="0" t="n">
        <v>2011</v>
      </c>
      <c r="C997" s="0" t="s">
        <v>231</v>
      </c>
      <c r="D997" s="0" t="s">
        <v>232</v>
      </c>
      <c r="E997" s="0" t="s">
        <v>234</v>
      </c>
      <c r="F997" s="0" t="n">
        <v>145</v>
      </c>
      <c r="G997" s="0" t="n">
        <v>4.3</v>
      </c>
      <c r="H997" s="0" t="s">
        <v>122</v>
      </c>
    </row>
    <row r="998" customFormat="false" ht="12.75" hidden="false" customHeight="false" outlineLevel="0" collapsed="false">
      <c r="A998" s="0" t="str">
        <f aca="false">H998&amp;C998&amp;B998&amp;D998&amp;E998</f>
        <v>C18-C21regs2011AllEthFemale</v>
      </c>
      <c r="B998" s="0" t="n">
        <v>2011</v>
      </c>
      <c r="C998" s="0" t="s">
        <v>231</v>
      </c>
      <c r="D998" s="0" t="s">
        <v>232</v>
      </c>
      <c r="E998" s="0" t="s">
        <v>234</v>
      </c>
      <c r="F998" s="0" t="n">
        <v>1408</v>
      </c>
      <c r="G998" s="0" t="n">
        <v>37.8</v>
      </c>
      <c r="H998" s="0" t="s">
        <v>215</v>
      </c>
    </row>
    <row r="999" customFormat="false" ht="12.75" hidden="false" customHeight="false" outlineLevel="0" collapsed="false">
      <c r="A999" s="0" t="str">
        <f aca="false">H999&amp;C999&amp;B999&amp;D999&amp;E999</f>
        <v>C22regs2011AllEthFemale</v>
      </c>
      <c r="B999" s="0" t="n">
        <v>2011</v>
      </c>
      <c r="C999" s="0" t="s">
        <v>231</v>
      </c>
      <c r="D999" s="0" t="s">
        <v>232</v>
      </c>
      <c r="E999" s="0" t="s">
        <v>234</v>
      </c>
      <c r="F999" s="0" t="n">
        <v>98</v>
      </c>
      <c r="G999" s="0" t="n">
        <v>2.7</v>
      </c>
      <c r="H999" s="0" t="s">
        <v>129</v>
      </c>
    </row>
    <row r="1000" customFormat="false" ht="12.75" hidden="false" customHeight="false" outlineLevel="0" collapsed="false">
      <c r="A1000" s="0" t="str">
        <f aca="false">H1000&amp;C1000&amp;B1000&amp;D1000&amp;E1000</f>
        <v>C25regs2011AllEthFemale</v>
      </c>
      <c r="B1000" s="0" t="n">
        <v>2011</v>
      </c>
      <c r="C1000" s="0" t="s">
        <v>231</v>
      </c>
      <c r="D1000" s="0" t="s">
        <v>232</v>
      </c>
      <c r="E1000" s="0" t="s">
        <v>234</v>
      </c>
      <c r="F1000" s="0" t="n">
        <v>231</v>
      </c>
      <c r="G1000" s="0" t="n">
        <v>6.3</v>
      </c>
      <c r="H1000" s="0" t="s">
        <v>134</v>
      </c>
    </row>
    <row r="1001" customFormat="false" ht="12.75" hidden="false" customHeight="false" outlineLevel="0" collapsed="false">
      <c r="A1001" s="0" t="str">
        <f aca="false">H1001&amp;C1001&amp;B1001&amp;D1001&amp;E1001</f>
        <v>C33-C34regs2011AllEthFemale</v>
      </c>
      <c r="B1001" s="0" t="n">
        <v>2011</v>
      </c>
      <c r="C1001" s="0" t="s">
        <v>231</v>
      </c>
      <c r="D1001" s="0" t="s">
        <v>232</v>
      </c>
      <c r="E1001" s="0" t="s">
        <v>234</v>
      </c>
      <c r="F1001" s="0" t="n">
        <v>985</v>
      </c>
      <c r="G1001" s="0" t="n">
        <v>28</v>
      </c>
      <c r="H1001" s="0" t="s">
        <v>216</v>
      </c>
    </row>
    <row r="1002" customFormat="false" ht="12.75" hidden="false" customHeight="false" outlineLevel="0" collapsed="false">
      <c r="A1002" s="0" t="str">
        <f aca="false">H1002&amp;C1002&amp;B1002&amp;D1002&amp;E1002</f>
        <v>C43regs2011AllEthFemale</v>
      </c>
      <c r="B1002" s="0" t="n">
        <v>2011</v>
      </c>
      <c r="C1002" s="0" t="s">
        <v>231</v>
      </c>
      <c r="D1002" s="0" t="s">
        <v>232</v>
      </c>
      <c r="E1002" s="0" t="s">
        <v>234</v>
      </c>
      <c r="F1002" s="0" t="n">
        <v>1006</v>
      </c>
      <c r="G1002" s="0" t="n">
        <v>33.1</v>
      </c>
      <c r="H1002" s="0" t="s">
        <v>141</v>
      </c>
    </row>
    <row r="1003" customFormat="false" ht="12.75" hidden="false" customHeight="false" outlineLevel="0" collapsed="false">
      <c r="A1003" s="0" t="str">
        <f aca="false">H1003&amp;C1003&amp;B1003&amp;D1003&amp;E1003</f>
        <v>C50regs2011AllEthFemale</v>
      </c>
      <c r="B1003" s="0" t="n">
        <v>2011</v>
      </c>
      <c r="C1003" s="0" t="s">
        <v>231</v>
      </c>
      <c r="D1003" s="0" t="s">
        <v>232</v>
      </c>
      <c r="E1003" s="0" t="s">
        <v>234</v>
      </c>
      <c r="F1003" s="0" t="n">
        <v>2874</v>
      </c>
      <c r="G1003" s="0" t="n">
        <v>92.4</v>
      </c>
      <c r="H1003" s="0" t="s">
        <v>220</v>
      </c>
    </row>
    <row r="1004" customFormat="false" ht="12.75" hidden="false" customHeight="false" outlineLevel="0" collapsed="false">
      <c r="A1004" s="0" t="str">
        <f aca="false">H1004&amp;C1004&amp;B1004&amp;D1004&amp;E1004</f>
        <v>C51regs2011AllEthFemale</v>
      </c>
      <c r="B1004" s="0" t="n">
        <v>2011</v>
      </c>
      <c r="C1004" s="0" t="s">
        <v>231</v>
      </c>
      <c r="D1004" s="0" t="s">
        <v>232</v>
      </c>
      <c r="E1004" s="0" t="s">
        <v>234</v>
      </c>
      <c r="F1004" s="0" t="n">
        <v>48</v>
      </c>
      <c r="G1004" s="0" t="n">
        <v>1.4</v>
      </c>
      <c r="H1004" s="0" t="s">
        <v>155</v>
      </c>
    </row>
    <row r="1005" customFormat="false" ht="12.75" hidden="false" customHeight="false" outlineLevel="0" collapsed="false">
      <c r="A1005" s="0" t="str">
        <f aca="false">H1005&amp;C1005&amp;B1005&amp;D1005&amp;E1005</f>
        <v>C53regs2011AllEthFemale</v>
      </c>
      <c r="B1005" s="0" t="n">
        <v>2011</v>
      </c>
      <c r="C1005" s="0" t="s">
        <v>231</v>
      </c>
      <c r="D1005" s="0" t="s">
        <v>232</v>
      </c>
      <c r="E1005" s="0" t="s">
        <v>234</v>
      </c>
      <c r="F1005" s="0" t="n">
        <v>171</v>
      </c>
      <c r="G1005" s="0" t="n">
        <v>6.8</v>
      </c>
      <c r="H1005" s="0" t="s">
        <v>151</v>
      </c>
    </row>
    <row r="1006" customFormat="false" ht="12.75" hidden="false" customHeight="false" outlineLevel="0" collapsed="false">
      <c r="A1006" s="0" t="str">
        <f aca="false">H1006&amp;C1006&amp;B1006&amp;D1006&amp;E1006</f>
        <v>C54-C55regs2011AllEthFemale</v>
      </c>
      <c r="B1006" s="0" t="n">
        <v>2011</v>
      </c>
      <c r="C1006" s="0" t="s">
        <v>231</v>
      </c>
      <c r="D1006" s="0" t="s">
        <v>232</v>
      </c>
      <c r="E1006" s="0" t="s">
        <v>234</v>
      </c>
      <c r="F1006" s="0" t="n">
        <v>455</v>
      </c>
      <c r="G1006" s="0" t="n">
        <v>14.4</v>
      </c>
      <c r="H1006" s="0" t="s">
        <v>221</v>
      </c>
    </row>
    <row r="1007" customFormat="false" ht="12.75" hidden="false" customHeight="false" outlineLevel="0" collapsed="false">
      <c r="A1007" s="0" t="str">
        <f aca="false">H1007&amp;C1007&amp;B1007&amp;D1007&amp;E1007</f>
        <v>C56-C57regs2011AllEthFemale</v>
      </c>
      <c r="B1007" s="0" t="n">
        <v>2011</v>
      </c>
      <c r="C1007" s="0" t="s">
        <v>231</v>
      </c>
      <c r="D1007" s="0" t="s">
        <v>232</v>
      </c>
      <c r="E1007" s="0" t="s">
        <v>234</v>
      </c>
      <c r="F1007" s="0" t="n">
        <v>315</v>
      </c>
      <c r="G1007" s="0" t="n">
        <v>9.8</v>
      </c>
      <c r="H1007" s="0" t="s">
        <v>222</v>
      </c>
    </row>
    <row r="1008" customFormat="false" ht="12.75" hidden="false" customHeight="false" outlineLevel="0" collapsed="false">
      <c r="A1008" s="0" t="str">
        <f aca="false">H1008&amp;C1008&amp;B1008&amp;D1008&amp;E1008</f>
        <v>C64-C66, C68regs2011AllEthFemale</v>
      </c>
      <c r="B1008" s="0" t="n">
        <v>2011</v>
      </c>
      <c r="C1008" s="0" t="s">
        <v>231</v>
      </c>
      <c r="D1008" s="0" t="s">
        <v>232</v>
      </c>
      <c r="E1008" s="0" t="s">
        <v>234</v>
      </c>
      <c r="F1008" s="0" t="n">
        <v>199</v>
      </c>
      <c r="G1008" s="0" t="n">
        <v>6</v>
      </c>
      <c r="H1008" s="0" t="s">
        <v>217</v>
      </c>
    </row>
    <row r="1009" customFormat="false" ht="12.75" hidden="false" customHeight="false" outlineLevel="0" collapsed="false">
      <c r="A1009" s="0" t="str">
        <f aca="false">H1009&amp;C1009&amp;B1009&amp;D1009&amp;E1009</f>
        <v>C67regs2011AllEthFemale</v>
      </c>
      <c r="B1009" s="0" t="n">
        <v>2011</v>
      </c>
      <c r="C1009" s="0" t="s">
        <v>231</v>
      </c>
      <c r="D1009" s="0" t="s">
        <v>232</v>
      </c>
      <c r="E1009" s="0" t="s">
        <v>234</v>
      </c>
      <c r="F1009" s="0" t="n">
        <v>92</v>
      </c>
      <c r="G1009" s="0" t="n">
        <v>2.3</v>
      </c>
      <c r="H1009" s="0" t="s">
        <v>169</v>
      </c>
    </row>
    <row r="1010" customFormat="false" ht="12.75" hidden="false" customHeight="false" outlineLevel="0" collapsed="false">
      <c r="A1010" s="0" t="str">
        <f aca="false">H1010&amp;C1010&amp;B1010&amp;D1010&amp;E1010</f>
        <v>C71regs2011AllEthFemale</v>
      </c>
      <c r="B1010" s="0" t="n">
        <v>2011</v>
      </c>
      <c r="C1010" s="0" t="s">
        <v>231</v>
      </c>
      <c r="D1010" s="0" t="s">
        <v>232</v>
      </c>
      <c r="E1010" s="0" t="s">
        <v>234</v>
      </c>
      <c r="F1010" s="0" t="n">
        <v>114</v>
      </c>
      <c r="G1010" s="0" t="n">
        <v>3.8</v>
      </c>
      <c r="H1010" s="0" t="s">
        <v>174</v>
      </c>
    </row>
    <row r="1011" customFormat="false" ht="12.75" hidden="false" customHeight="false" outlineLevel="0" collapsed="false">
      <c r="A1011" s="0" t="str">
        <f aca="false">H1011&amp;C1011&amp;B1011&amp;D1011&amp;E1011</f>
        <v>C73regs2011AllEthFemale</v>
      </c>
      <c r="B1011" s="0" t="n">
        <v>2011</v>
      </c>
      <c r="C1011" s="0" t="s">
        <v>231</v>
      </c>
      <c r="D1011" s="0" t="s">
        <v>232</v>
      </c>
      <c r="E1011" s="0" t="s">
        <v>234</v>
      </c>
      <c r="F1011" s="0" t="n">
        <v>190</v>
      </c>
      <c r="G1011" s="0" t="n">
        <v>7.2</v>
      </c>
      <c r="H1011" s="0" t="s">
        <v>177</v>
      </c>
    </row>
    <row r="1012" customFormat="false" ht="12.75" hidden="false" customHeight="false" outlineLevel="0" collapsed="false">
      <c r="A1012" s="0" t="str">
        <f aca="false">H1012&amp;C1012&amp;B1012&amp;D1012&amp;E1012</f>
        <v>C81regs2011AllEthFemale</v>
      </c>
      <c r="B1012" s="0" t="n">
        <v>2011</v>
      </c>
      <c r="C1012" s="0" t="s">
        <v>231</v>
      </c>
      <c r="D1012" s="0" t="s">
        <v>232</v>
      </c>
      <c r="E1012" s="0" t="s">
        <v>234</v>
      </c>
      <c r="F1012" s="0" t="n">
        <v>41</v>
      </c>
      <c r="G1012" s="0" t="n">
        <v>1.7</v>
      </c>
      <c r="H1012" s="0" t="s">
        <v>180</v>
      </c>
    </row>
    <row r="1013" customFormat="false" ht="12.75" hidden="false" customHeight="false" outlineLevel="0" collapsed="false">
      <c r="A1013" s="0" t="str">
        <f aca="false">H1013&amp;C1013&amp;B1013&amp;D1013&amp;E1013</f>
        <v>C82-C86, C96regs2011AllEthFemale</v>
      </c>
      <c r="B1013" s="0" t="n">
        <v>2011</v>
      </c>
      <c r="C1013" s="0" t="s">
        <v>231</v>
      </c>
      <c r="D1013" s="0" t="s">
        <v>232</v>
      </c>
      <c r="E1013" s="0" t="s">
        <v>234</v>
      </c>
      <c r="F1013" s="0" t="n">
        <v>346</v>
      </c>
      <c r="G1013" s="0" t="n">
        <v>10.4</v>
      </c>
      <c r="H1013" s="0" t="s">
        <v>218</v>
      </c>
    </row>
    <row r="1014" customFormat="false" ht="12.75" hidden="false" customHeight="false" outlineLevel="0" collapsed="false">
      <c r="A1014" s="0" t="str">
        <f aca="false">H1014&amp;C1014&amp;B1014&amp;D1014&amp;E1014</f>
        <v>C90regs2011AllEthFemale</v>
      </c>
      <c r="B1014" s="0" t="n">
        <v>2011</v>
      </c>
      <c r="C1014" s="0" t="s">
        <v>231</v>
      </c>
      <c r="D1014" s="0" t="s">
        <v>232</v>
      </c>
      <c r="E1014" s="0" t="s">
        <v>234</v>
      </c>
      <c r="F1014" s="0" t="n">
        <v>116</v>
      </c>
      <c r="G1014" s="0" t="n">
        <v>3.2</v>
      </c>
      <c r="H1014" s="0" t="s">
        <v>188</v>
      </c>
    </row>
    <row r="1015" customFormat="false" ht="12.75" hidden="false" customHeight="false" outlineLevel="0" collapsed="false">
      <c r="A1015" s="0" t="str">
        <f aca="false">H1015&amp;C1015&amp;B1015&amp;D1015&amp;E1015</f>
        <v>C91-C95regs2011AllEthFemale</v>
      </c>
      <c r="B1015" s="0" t="n">
        <v>2011</v>
      </c>
      <c r="C1015" s="0" t="s">
        <v>231</v>
      </c>
      <c r="D1015" s="0" t="s">
        <v>232</v>
      </c>
      <c r="E1015" s="0" t="s">
        <v>234</v>
      </c>
      <c r="F1015" s="0" t="n">
        <v>252</v>
      </c>
      <c r="G1015" s="0" t="n">
        <v>8.1</v>
      </c>
      <c r="H1015" s="0" t="s">
        <v>219</v>
      </c>
    </row>
    <row r="1016" customFormat="false" ht="12.75" hidden="false" customHeight="false" outlineLevel="0" collapsed="false">
      <c r="A1016" s="0" t="str">
        <f aca="false">H1016&amp;C1016&amp;B1016&amp;D1016&amp;E1016</f>
        <v>D45-D47regs2011AllEthFemale</v>
      </c>
      <c r="B1016" s="0" t="n">
        <v>2011</v>
      </c>
      <c r="C1016" s="0" t="s">
        <v>231</v>
      </c>
      <c r="D1016" s="0" t="s">
        <v>232</v>
      </c>
      <c r="E1016" s="0" t="s">
        <v>234</v>
      </c>
      <c r="F1016" s="0" t="n">
        <v>137</v>
      </c>
      <c r="G1016" s="0" t="n">
        <v>3.6</v>
      </c>
      <c r="H1016" s="0" t="s">
        <v>236</v>
      </c>
    </row>
    <row r="1017" customFormat="false" ht="12.75" hidden="false" customHeight="false" outlineLevel="0" collapsed="false">
      <c r="A1017" s="0" t="str">
        <f aca="false">H1017&amp;C1017&amp;B1017&amp;D1017&amp;E1017</f>
        <v>C00-C14regs2011AllEthMale</v>
      </c>
      <c r="B1017" s="0" t="n">
        <v>2011</v>
      </c>
      <c r="C1017" s="0" t="s">
        <v>231</v>
      </c>
      <c r="D1017" s="0" t="s">
        <v>232</v>
      </c>
      <c r="E1017" s="0" t="s">
        <v>235</v>
      </c>
      <c r="F1017" s="0" t="n">
        <v>259</v>
      </c>
      <c r="G1017" s="0" t="n">
        <v>9</v>
      </c>
      <c r="H1017" s="0" t="s">
        <v>214</v>
      </c>
    </row>
    <row r="1018" customFormat="false" ht="12.75" hidden="false" customHeight="false" outlineLevel="0" collapsed="false">
      <c r="A1018" s="0" t="str">
        <f aca="false">H1018&amp;C1018&amp;B1018&amp;D1018&amp;E1018</f>
        <v>C15regs2011AllEthMale</v>
      </c>
      <c r="B1018" s="0" t="n">
        <v>2011</v>
      </c>
      <c r="C1018" s="0" t="s">
        <v>231</v>
      </c>
      <c r="D1018" s="0" t="s">
        <v>232</v>
      </c>
      <c r="E1018" s="0" t="s">
        <v>235</v>
      </c>
      <c r="F1018" s="0" t="n">
        <v>187</v>
      </c>
      <c r="G1018" s="0" t="n">
        <v>5.9</v>
      </c>
      <c r="H1018" s="0" t="s">
        <v>119</v>
      </c>
    </row>
    <row r="1019" customFormat="false" ht="12.75" hidden="false" customHeight="false" outlineLevel="0" collapsed="false">
      <c r="A1019" s="0" t="str">
        <f aca="false">H1019&amp;C1019&amp;B1019&amp;D1019&amp;E1019</f>
        <v>C16regs2011AllEthMale</v>
      </c>
      <c r="B1019" s="0" t="n">
        <v>2011</v>
      </c>
      <c r="C1019" s="0" t="s">
        <v>231</v>
      </c>
      <c r="D1019" s="0" t="s">
        <v>232</v>
      </c>
      <c r="E1019" s="0" t="s">
        <v>235</v>
      </c>
      <c r="F1019" s="0" t="n">
        <v>250</v>
      </c>
      <c r="G1019" s="0" t="n">
        <v>8.1</v>
      </c>
      <c r="H1019" s="0" t="s">
        <v>122</v>
      </c>
    </row>
    <row r="1020" customFormat="false" ht="12.75" hidden="false" customHeight="false" outlineLevel="0" collapsed="false">
      <c r="A1020" s="0" t="str">
        <f aca="false">H1020&amp;C1020&amp;B1020&amp;D1020&amp;E1020</f>
        <v>C18-C21regs2011AllEthMale</v>
      </c>
      <c r="B1020" s="0" t="n">
        <v>2011</v>
      </c>
      <c r="C1020" s="0" t="s">
        <v>231</v>
      </c>
      <c r="D1020" s="0" t="s">
        <v>232</v>
      </c>
      <c r="E1020" s="0" t="s">
        <v>235</v>
      </c>
      <c r="F1020" s="0" t="n">
        <v>1642</v>
      </c>
      <c r="G1020" s="0" t="n">
        <v>52.6</v>
      </c>
      <c r="H1020" s="0" t="s">
        <v>215</v>
      </c>
    </row>
    <row r="1021" customFormat="false" ht="12.75" hidden="false" customHeight="false" outlineLevel="0" collapsed="false">
      <c r="A1021" s="0" t="str">
        <f aca="false">H1021&amp;C1021&amp;B1021&amp;D1021&amp;E1021</f>
        <v>C22regs2011AllEthMale</v>
      </c>
      <c r="B1021" s="0" t="n">
        <v>2011</v>
      </c>
      <c r="C1021" s="0" t="s">
        <v>231</v>
      </c>
      <c r="D1021" s="0" t="s">
        <v>232</v>
      </c>
      <c r="E1021" s="0" t="s">
        <v>235</v>
      </c>
      <c r="F1021" s="0" t="n">
        <v>233</v>
      </c>
      <c r="G1021" s="0" t="n">
        <v>7.8</v>
      </c>
      <c r="H1021" s="0" t="s">
        <v>129</v>
      </c>
    </row>
    <row r="1022" customFormat="false" ht="12.75" hidden="false" customHeight="false" outlineLevel="0" collapsed="false">
      <c r="A1022" s="0" t="str">
        <f aca="false">H1022&amp;C1022&amp;B1022&amp;D1022&amp;E1022</f>
        <v>C25regs2011AllEthMale</v>
      </c>
      <c r="B1022" s="0" t="n">
        <v>2011</v>
      </c>
      <c r="C1022" s="0" t="s">
        <v>231</v>
      </c>
      <c r="D1022" s="0" t="s">
        <v>232</v>
      </c>
      <c r="E1022" s="0" t="s">
        <v>235</v>
      </c>
      <c r="F1022" s="0" t="n">
        <v>227</v>
      </c>
      <c r="G1022" s="0" t="n">
        <v>7.1</v>
      </c>
      <c r="H1022" s="0" t="s">
        <v>134</v>
      </c>
    </row>
    <row r="1023" customFormat="false" ht="12.75" hidden="false" customHeight="false" outlineLevel="0" collapsed="false">
      <c r="A1023" s="0" t="str">
        <f aca="false">H1023&amp;C1023&amp;B1023&amp;D1023&amp;E1023</f>
        <v>C33-C34regs2011AllEthMale</v>
      </c>
      <c r="B1023" s="0" t="n">
        <v>2011</v>
      </c>
      <c r="C1023" s="0" t="s">
        <v>231</v>
      </c>
      <c r="D1023" s="0" t="s">
        <v>232</v>
      </c>
      <c r="E1023" s="0" t="s">
        <v>235</v>
      </c>
      <c r="F1023" s="0" t="n">
        <v>1063</v>
      </c>
      <c r="G1023" s="0" t="n">
        <v>33.6</v>
      </c>
      <c r="H1023" s="0" t="s">
        <v>216</v>
      </c>
    </row>
    <row r="1024" customFormat="false" ht="12.75" hidden="false" customHeight="false" outlineLevel="0" collapsed="false">
      <c r="A1024" s="0" t="str">
        <f aca="false">H1024&amp;C1024&amp;B1024&amp;D1024&amp;E1024</f>
        <v>C43regs2011AllEthMale</v>
      </c>
      <c r="B1024" s="0" t="n">
        <v>2011</v>
      </c>
      <c r="C1024" s="0" t="s">
        <v>231</v>
      </c>
      <c r="D1024" s="0" t="s">
        <v>232</v>
      </c>
      <c r="E1024" s="0" t="s">
        <v>235</v>
      </c>
      <c r="F1024" s="0" t="n">
        <v>1205</v>
      </c>
      <c r="G1024" s="0" t="n">
        <v>40.6</v>
      </c>
      <c r="H1024" s="0" t="s">
        <v>141</v>
      </c>
    </row>
    <row r="1025" customFormat="false" ht="12.75" hidden="false" customHeight="false" outlineLevel="0" collapsed="false">
      <c r="A1025" s="0" t="str">
        <f aca="false">H1025&amp;C1025&amp;B1025&amp;D1025&amp;E1025</f>
        <v>C50regs2011AllEthMale</v>
      </c>
      <c r="B1025" s="0" t="n">
        <v>2011</v>
      </c>
      <c r="C1025" s="0" t="s">
        <v>231</v>
      </c>
      <c r="D1025" s="0" t="s">
        <v>232</v>
      </c>
      <c r="E1025" s="0" t="s">
        <v>235</v>
      </c>
      <c r="F1025" s="0" t="n">
        <v>26</v>
      </c>
      <c r="G1025" s="0" t="n">
        <v>0.9</v>
      </c>
      <c r="H1025" s="0" t="s">
        <v>220</v>
      </c>
    </row>
    <row r="1026" customFormat="false" ht="12.75" hidden="false" customHeight="false" outlineLevel="0" collapsed="false">
      <c r="A1026" s="0" t="str">
        <f aca="false">H1026&amp;C1026&amp;B1026&amp;D1026&amp;E1026</f>
        <v>C61regs2011AllEthMale</v>
      </c>
      <c r="B1026" s="0" t="n">
        <v>2011</v>
      </c>
      <c r="C1026" s="0" t="s">
        <v>231</v>
      </c>
      <c r="D1026" s="0" t="s">
        <v>232</v>
      </c>
      <c r="E1026" s="0" t="s">
        <v>235</v>
      </c>
      <c r="F1026" s="0" t="n">
        <v>3092</v>
      </c>
      <c r="G1026" s="0" t="n">
        <v>99.8</v>
      </c>
      <c r="H1026" s="0" t="s">
        <v>161</v>
      </c>
    </row>
    <row r="1027" customFormat="false" ht="12.75" hidden="false" customHeight="false" outlineLevel="0" collapsed="false">
      <c r="A1027" s="0" t="str">
        <f aca="false">H1027&amp;C1027&amp;B1027&amp;D1027&amp;E1027</f>
        <v>C62regs2011AllEthMale</v>
      </c>
      <c r="B1027" s="0" t="n">
        <v>2011</v>
      </c>
      <c r="C1027" s="0" t="s">
        <v>231</v>
      </c>
      <c r="D1027" s="0" t="s">
        <v>232</v>
      </c>
      <c r="E1027" s="0" t="s">
        <v>235</v>
      </c>
      <c r="F1027" s="0" t="n">
        <v>151</v>
      </c>
      <c r="G1027" s="0" t="n">
        <v>7.5</v>
      </c>
      <c r="H1027" s="0" t="s">
        <v>165</v>
      </c>
    </row>
    <row r="1028" customFormat="false" ht="12.75" hidden="false" customHeight="false" outlineLevel="0" collapsed="false">
      <c r="A1028" s="0" t="str">
        <f aca="false">H1028&amp;C1028&amp;B1028&amp;D1028&amp;E1028</f>
        <v>C64-C66, C68regs2011AllEthMale</v>
      </c>
      <c r="B1028" s="0" t="n">
        <v>2011</v>
      </c>
      <c r="C1028" s="0" t="s">
        <v>231</v>
      </c>
      <c r="D1028" s="0" t="s">
        <v>232</v>
      </c>
      <c r="E1028" s="0" t="s">
        <v>235</v>
      </c>
      <c r="F1028" s="0" t="n">
        <v>377</v>
      </c>
      <c r="G1028" s="0" t="n">
        <v>12.7</v>
      </c>
      <c r="H1028" s="0" t="s">
        <v>217</v>
      </c>
    </row>
    <row r="1029" customFormat="false" ht="12.75" hidden="false" customHeight="false" outlineLevel="0" collapsed="false">
      <c r="A1029" s="0" t="str">
        <f aca="false">H1029&amp;C1029&amp;B1029&amp;D1029&amp;E1029</f>
        <v>C67regs2011AllEthMale</v>
      </c>
      <c r="B1029" s="0" t="n">
        <v>2011</v>
      </c>
      <c r="C1029" s="0" t="s">
        <v>231</v>
      </c>
      <c r="D1029" s="0" t="s">
        <v>232</v>
      </c>
      <c r="E1029" s="0" t="s">
        <v>235</v>
      </c>
      <c r="F1029" s="0" t="n">
        <v>234</v>
      </c>
      <c r="G1029" s="0" t="n">
        <v>7.3</v>
      </c>
      <c r="H1029" s="0" t="s">
        <v>169</v>
      </c>
    </row>
    <row r="1030" customFormat="false" ht="12.75" hidden="false" customHeight="false" outlineLevel="0" collapsed="false">
      <c r="A1030" s="0" t="str">
        <f aca="false">H1030&amp;C1030&amp;B1030&amp;D1030&amp;E1030</f>
        <v>C71regs2011AllEthMale</v>
      </c>
      <c r="B1030" s="0" t="n">
        <v>2011</v>
      </c>
      <c r="C1030" s="0" t="s">
        <v>231</v>
      </c>
      <c r="D1030" s="0" t="s">
        <v>232</v>
      </c>
      <c r="E1030" s="0" t="s">
        <v>235</v>
      </c>
      <c r="F1030" s="0" t="n">
        <v>184</v>
      </c>
      <c r="G1030" s="0" t="n">
        <v>6.9</v>
      </c>
      <c r="H1030" s="0" t="s">
        <v>174</v>
      </c>
    </row>
    <row r="1031" customFormat="false" ht="12.75" hidden="false" customHeight="false" outlineLevel="0" collapsed="false">
      <c r="A1031" s="0" t="str">
        <f aca="false">H1031&amp;C1031&amp;B1031&amp;D1031&amp;E1031</f>
        <v>C73regs2011AllEthMale</v>
      </c>
      <c r="B1031" s="0" t="n">
        <v>2011</v>
      </c>
      <c r="C1031" s="0" t="s">
        <v>231</v>
      </c>
      <c r="D1031" s="0" t="s">
        <v>232</v>
      </c>
      <c r="E1031" s="0" t="s">
        <v>235</v>
      </c>
      <c r="F1031" s="0" t="n">
        <v>74</v>
      </c>
      <c r="G1031" s="0" t="n">
        <v>2.9</v>
      </c>
      <c r="H1031" s="0" t="s">
        <v>177</v>
      </c>
    </row>
    <row r="1032" customFormat="false" ht="12.75" hidden="false" customHeight="false" outlineLevel="0" collapsed="false">
      <c r="A1032" s="0" t="str">
        <f aca="false">H1032&amp;C1032&amp;B1032&amp;D1032&amp;E1032</f>
        <v>C81regs2011AllEthMale</v>
      </c>
      <c r="B1032" s="0" t="n">
        <v>2011</v>
      </c>
      <c r="C1032" s="0" t="s">
        <v>231</v>
      </c>
      <c r="D1032" s="0" t="s">
        <v>232</v>
      </c>
      <c r="E1032" s="0" t="s">
        <v>235</v>
      </c>
      <c r="F1032" s="0" t="n">
        <v>59</v>
      </c>
      <c r="G1032" s="0" t="n">
        <v>2.6</v>
      </c>
      <c r="H1032" s="0" t="s">
        <v>180</v>
      </c>
    </row>
    <row r="1033" customFormat="false" ht="12.75" hidden="false" customHeight="false" outlineLevel="0" collapsed="false">
      <c r="A1033" s="0" t="str">
        <f aca="false">H1033&amp;C1033&amp;B1033&amp;D1033&amp;E1033</f>
        <v>C82-C86, C96regs2011AllEthMale</v>
      </c>
      <c r="B1033" s="0" t="n">
        <v>2011</v>
      </c>
      <c r="C1033" s="0" t="s">
        <v>231</v>
      </c>
      <c r="D1033" s="0" t="s">
        <v>232</v>
      </c>
      <c r="E1033" s="0" t="s">
        <v>235</v>
      </c>
      <c r="F1033" s="0" t="n">
        <v>383</v>
      </c>
      <c r="G1033" s="0" t="n">
        <v>13.1</v>
      </c>
      <c r="H1033" s="0" t="s">
        <v>218</v>
      </c>
    </row>
    <row r="1034" customFormat="false" ht="12.75" hidden="false" customHeight="false" outlineLevel="0" collapsed="false">
      <c r="A1034" s="0" t="str">
        <f aca="false">H1034&amp;C1034&amp;B1034&amp;D1034&amp;E1034</f>
        <v>C90regs2011AllEthMale</v>
      </c>
      <c r="B1034" s="0" t="n">
        <v>2011</v>
      </c>
      <c r="C1034" s="0" t="s">
        <v>231</v>
      </c>
      <c r="D1034" s="0" t="s">
        <v>232</v>
      </c>
      <c r="E1034" s="0" t="s">
        <v>235</v>
      </c>
      <c r="F1034" s="0" t="n">
        <v>181</v>
      </c>
      <c r="G1034" s="0" t="n">
        <v>5.7</v>
      </c>
      <c r="H1034" s="0" t="s">
        <v>188</v>
      </c>
    </row>
    <row r="1035" customFormat="false" ht="12.75" hidden="false" customHeight="false" outlineLevel="0" collapsed="false">
      <c r="A1035" s="0" t="str">
        <f aca="false">H1035&amp;C1035&amp;B1035&amp;D1035&amp;E1035</f>
        <v>C91-C95regs2011AllEthMale</v>
      </c>
      <c r="B1035" s="0" t="n">
        <v>2011</v>
      </c>
      <c r="C1035" s="0" t="s">
        <v>231</v>
      </c>
      <c r="D1035" s="0" t="s">
        <v>232</v>
      </c>
      <c r="E1035" s="0" t="s">
        <v>235</v>
      </c>
      <c r="F1035" s="0" t="n">
        <v>344</v>
      </c>
      <c r="G1035" s="0" t="n">
        <v>12.2</v>
      </c>
      <c r="H1035" s="0" t="s">
        <v>219</v>
      </c>
    </row>
    <row r="1036" customFormat="false" ht="12.75" hidden="false" customHeight="false" outlineLevel="0" collapsed="false">
      <c r="A1036" s="0" t="str">
        <f aca="false">H1036&amp;C1036&amp;B1036&amp;D1036&amp;E1036</f>
        <v>D45-D47regs2011AllEthMale</v>
      </c>
      <c r="B1036" s="0" t="n">
        <v>2011</v>
      </c>
      <c r="C1036" s="0" t="s">
        <v>231</v>
      </c>
      <c r="D1036" s="0" t="s">
        <v>232</v>
      </c>
      <c r="E1036" s="0" t="s">
        <v>235</v>
      </c>
      <c r="F1036" s="0" t="n">
        <v>206</v>
      </c>
      <c r="G1036" s="0" t="n">
        <v>6.4</v>
      </c>
      <c r="H1036" s="0" t="s">
        <v>236</v>
      </c>
    </row>
    <row r="1037" customFormat="false" ht="12.75" hidden="false" customHeight="false" outlineLevel="0" collapsed="false">
      <c r="A1037" s="0" t="str">
        <f aca="false">H1037&amp;C1037&amp;B1037&amp;D1037&amp;E1037</f>
        <v>C00-C14regs2012AllEthAllSex</v>
      </c>
      <c r="B1037" s="0" t="n">
        <v>2012</v>
      </c>
      <c r="C1037" s="0" t="s">
        <v>231</v>
      </c>
      <c r="D1037" s="0" t="s">
        <v>232</v>
      </c>
      <c r="E1037" s="0" t="s">
        <v>233</v>
      </c>
      <c r="F1037" s="0" t="n">
        <v>422</v>
      </c>
      <c r="G1037" s="0" t="n">
        <v>6.8</v>
      </c>
      <c r="H1037" s="0" t="s">
        <v>214</v>
      </c>
    </row>
    <row r="1038" customFormat="false" ht="12.75" hidden="false" customHeight="false" outlineLevel="0" collapsed="false">
      <c r="A1038" s="0" t="str">
        <f aca="false">H1038&amp;C1038&amp;B1038&amp;D1038&amp;E1038</f>
        <v>C15regs2012AllEthAllSex</v>
      </c>
      <c r="B1038" s="0" t="n">
        <v>2012</v>
      </c>
      <c r="C1038" s="0" t="s">
        <v>231</v>
      </c>
      <c r="D1038" s="0" t="s">
        <v>232</v>
      </c>
      <c r="E1038" s="0" t="s">
        <v>233</v>
      </c>
      <c r="F1038" s="0" t="n">
        <v>308</v>
      </c>
      <c r="G1038" s="0" t="n">
        <v>4.4</v>
      </c>
      <c r="H1038" s="0" t="s">
        <v>119</v>
      </c>
    </row>
    <row r="1039" customFormat="false" ht="12.75" hidden="false" customHeight="false" outlineLevel="0" collapsed="false">
      <c r="A1039" s="0" t="str">
        <f aca="false">H1039&amp;C1039&amp;B1039&amp;D1039&amp;E1039</f>
        <v>C16regs2012AllEthAllSex</v>
      </c>
      <c r="B1039" s="0" t="n">
        <v>2012</v>
      </c>
      <c r="C1039" s="0" t="s">
        <v>231</v>
      </c>
      <c r="D1039" s="0" t="s">
        <v>232</v>
      </c>
      <c r="E1039" s="0" t="s">
        <v>233</v>
      </c>
      <c r="F1039" s="0" t="n">
        <v>381</v>
      </c>
      <c r="G1039" s="0" t="n">
        <v>5.6</v>
      </c>
      <c r="H1039" s="0" t="s">
        <v>122</v>
      </c>
    </row>
    <row r="1040" customFormat="false" ht="12.75" hidden="false" customHeight="false" outlineLevel="0" collapsed="false">
      <c r="A1040" s="0" t="str">
        <f aca="false">H1040&amp;C1040&amp;B1040&amp;D1040&amp;E1040</f>
        <v>C18-C21regs2012AllEthAllSex</v>
      </c>
      <c r="B1040" s="0" t="n">
        <v>2012</v>
      </c>
      <c r="C1040" s="0" t="s">
        <v>231</v>
      </c>
      <c r="D1040" s="0" t="s">
        <v>232</v>
      </c>
      <c r="E1040" s="0" t="s">
        <v>233</v>
      </c>
      <c r="F1040" s="0" t="n">
        <v>3028</v>
      </c>
      <c r="G1040" s="0" t="n">
        <v>43.7</v>
      </c>
      <c r="H1040" s="0" t="s">
        <v>215</v>
      </c>
    </row>
    <row r="1041" customFormat="false" ht="12.75" hidden="false" customHeight="false" outlineLevel="0" collapsed="false">
      <c r="A1041" s="0" t="str">
        <f aca="false">H1041&amp;C1041&amp;B1041&amp;D1041&amp;E1041</f>
        <v>C22regs2012AllEthAllSex</v>
      </c>
      <c r="B1041" s="0" t="n">
        <v>2012</v>
      </c>
      <c r="C1041" s="0" t="s">
        <v>231</v>
      </c>
      <c r="D1041" s="0" t="s">
        <v>232</v>
      </c>
      <c r="E1041" s="0" t="s">
        <v>233</v>
      </c>
      <c r="F1041" s="0" t="n">
        <v>314</v>
      </c>
      <c r="G1041" s="0" t="n">
        <v>4.9</v>
      </c>
      <c r="H1041" s="0" t="s">
        <v>129</v>
      </c>
    </row>
    <row r="1042" customFormat="false" ht="12.75" hidden="false" customHeight="false" outlineLevel="0" collapsed="false">
      <c r="A1042" s="0" t="str">
        <f aca="false">H1042&amp;C1042&amp;B1042&amp;D1042&amp;E1042</f>
        <v>C25regs2012AllEthAllSex</v>
      </c>
      <c r="B1042" s="0" t="n">
        <v>2012</v>
      </c>
      <c r="C1042" s="0" t="s">
        <v>231</v>
      </c>
      <c r="D1042" s="0" t="s">
        <v>232</v>
      </c>
      <c r="E1042" s="0" t="s">
        <v>233</v>
      </c>
      <c r="F1042" s="0" t="n">
        <v>554</v>
      </c>
      <c r="G1042" s="0" t="n">
        <v>7.8</v>
      </c>
      <c r="H1042" s="0" t="s">
        <v>134</v>
      </c>
    </row>
    <row r="1043" customFormat="false" ht="12.75" hidden="false" customHeight="false" outlineLevel="0" collapsed="false">
      <c r="A1043" s="0" t="str">
        <f aca="false">H1043&amp;C1043&amp;B1043&amp;D1043&amp;E1043</f>
        <v>C33-C34regs2012AllEthAllSex</v>
      </c>
      <c r="B1043" s="0" t="n">
        <v>2012</v>
      </c>
      <c r="C1043" s="0" t="s">
        <v>231</v>
      </c>
      <c r="D1043" s="0" t="s">
        <v>232</v>
      </c>
      <c r="E1043" s="0" t="s">
        <v>233</v>
      </c>
      <c r="F1043" s="0" t="n">
        <v>2071</v>
      </c>
      <c r="G1043" s="0" t="n">
        <v>30</v>
      </c>
      <c r="H1043" s="0" t="s">
        <v>216</v>
      </c>
    </row>
    <row r="1044" customFormat="false" ht="12.75" hidden="false" customHeight="false" outlineLevel="0" collapsed="false">
      <c r="A1044" s="0" t="str">
        <f aca="false">H1044&amp;C1044&amp;B1044&amp;D1044&amp;E1044</f>
        <v>C43regs2012AllEthAllSex</v>
      </c>
      <c r="B1044" s="0" t="n">
        <v>2012</v>
      </c>
      <c r="C1044" s="0" t="s">
        <v>231</v>
      </c>
      <c r="D1044" s="0" t="s">
        <v>232</v>
      </c>
      <c r="E1044" s="0" t="s">
        <v>233</v>
      </c>
      <c r="F1044" s="0" t="n">
        <v>2335</v>
      </c>
      <c r="G1044" s="0" t="n">
        <v>37.1</v>
      </c>
      <c r="H1044" s="0" t="s">
        <v>141</v>
      </c>
    </row>
    <row r="1045" customFormat="false" ht="12.75" hidden="false" customHeight="false" outlineLevel="0" collapsed="false">
      <c r="A1045" s="0" t="str">
        <f aca="false">H1045&amp;C1045&amp;B1045&amp;D1045&amp;E1045</f>
        <v>C50regs2012AllEthAllSex</v>
      </c>
      <c r="B1045" s="0" t="n">
        <v>2012</v>
      </c>
      <c r="C1045" s="0" t="s">
        <v>231</v>
      </c>
      <c r="D1045" s="0" t="s">
        <v>232</v>
      </c>
      <c r="E1045" s="0" t="s">
        <v>233</v>
      </c>
      <c r="F1045" s="0" t="n">
        <v>3067</v>
      </c>
      <c r="G1045" s="0" t="n">
        <v>51.1</v>
      </c>
      <c r="H1045" s="0" t="s">
        <v>220</v>
      </c>
    </row>
    <row r="1046" customFormat="false" ht="12.75" hidden="false" customHeight="false" outlineLevel="0" collapsed="false">
      <c r="A1046" s="0" t="str">
        <f aca="false">H1046&amp;C1046&amp;B1046&amp;D1046&amp;E1046</f>
        <v>C51regs2012AllEthAllSex</v>
      </c>
      <c r="B1046" s="0" t="n">
        <v>2012</v>
      </c>
      <c r="C1046" s="0" t="s">
        <v>231</v>
      </c>
      <c r="D1046" s="0" t="s">
        <v>232</v>
      </c>
      <c r="E1046" s="0" t="s">
        <v>233</v>
      </c>
      <c r="F1046" s="0" t="n">
        <v>67</v>
      </c>
      <c r="G1046" s="0" t="n">
        <v>1</v>
      </c>
      <c r="H1046" s="0" t="s">
        <v>155</v>
      </c>
    </row>
    <row r="1047" customFormat="false" ht="12.75" hidden="false" customHeight="false" outlineLevel="0" collapsed="false">
      <c r="A1047" s="0" t="str">
        <f aca="false">H1047&amp;C1047&amp;B1047&amp;D1047&amp;E1047</f>
        <v>C53regs2012AllEthAllSex</v>
      </c>
      <c r="B1047" s="0" t="n">
        <v>2012</v>
      </c>
      <c r="C1047" s="0" t="s">
        <v>231</v>
      </c>
      <c r="D1047" s="0" t="s">
        <v>232</v>
      </c>
      <c r="E1047" s="0" t="s">
        <v>233</v>
      </c>
      <c r="F1047" s="0" t="n">
        <v>168</v>
      </c>
      <c r="G1047" s="0" t="n">
        <v>3.3</v>
      </c>
      <c r="H1047" s="0" t="s">
        <v>151</v>
      </c>
    </row>
    <row r="1048" customFormat="false" ht="12.75" hidden="false" customHeight="false" outlineLevel="0" collapsed="false">
      <c r="A1048" s="0" t="str">
        <f aca="false">H1048&amp;C1048&amp;B1048&amp;D1048&amp;E1048</f>
        <v>C54-C55regs2012AllEthAllSex</v>
      </c>
      <c r="B1048" s="0" t="n">
        <v>2012</v>
      </c>
      <c r="C1048" s="0" t="s">
        <v>231</v>
      </c>
      <c r="D1048" s="0" t="s">
        <v>232</v>
      </c>
      <c r="E1048" s="0" t="s">
        <v>233</v>
      </c>
      <c r="F1048" s="0" t="n">
        <v>518</v>
      </c>
      <c r="G1048" s="0" t="n">
        <v>8.5</v>
      </c>
      <c r="H1048" s="0" t="s">
        <v>221</v>
      </c>
    </row>
    <row r="1049" customFormat="false" ht="12.75" hidden="false" customHeight="false" outlineLevel="0" collapsed="false">
      <c r="A1049" s="0" t="str">
        <f aca="false">H1049&amp;C1049&amp;B1049&amp;D1049&amp;E1049</f>
        <v>C56-C57regs2012AllEthAllSex</v>
      </c>
      <c r="B1049" s="0" t="n">
        <v>2012</v>
      </c>
      <c r="C1049" s="0" t="s">
        <v>231</v>
      </c>
      <c r="D1049" s="0" t="s">
        <v>232</v>
      </c>
      <c r="E1049" s="0" t="s">
        <v>233</v>
      </c>
      <c r="F1049" s="0" t="n">
        <v>301</v>
      </c>
      <c r="G1049" s="0" t="n">
        <v>4.7</v>
      </c>
      <c r="H1049" s="0" t="s">
        <v>222</v>
      </c>
    </row>
    <row r="1050" customFormat="false" ht="12.75" hidden="false" customHeight="false" outlineLevel="0" collapsed="false">
      <c r="A1050" s="0" t="str">
        <f aca="false">H1050&amp;C1050&amp;B1050&amp;D1050&amp;E1050</f>
        <v>C61regs2012AllEthAllSex</v>
      </c>
      <c r="B1050" s="0" t="n">
        <v>2012</v>
      </c>
      <c r="C1050" s="0" t="s">
        <v>231</v>
      </c>
      <c r="D1050" s="0" t="s">
        <v>232</v>
      </c>
      <c r="E1050" s="0" t="s">
        <v>233</v>
      </c>
      <c r="F1050" s="0" t="n">
        <v>3193</v>
      </c>
      <c r="G1050" s="0" t="n">
        <v>47.5</v>
      </c>
      <c r="H1050" s="0" t="s">
        <v>161</v>
      </c>
    </row>
    <row r="1051" customFormat="false" ht="12.75" hidden="false" customHeight="false" outlineLevel="0" collapsed="false">
      <c r="A1051" s="0" t="str">
        <f aca="false">H1051&amp;C1051&amp;B1051&amp;D1051&amp;E1051</f>
        <v>C62regs2012AllEthAllSex</v>
      </c>
      <c r="B1051" s="0" t="n">
        <v>2012</v>
      </c>
      <c r="C1051" s="0" t="s">
        <v>231</v>
      </c>
      <c r="D1051" s="0" t="s">
        <v>232</v>
      </c>
      <c r="E1051" s="0" t="s">
        <v>233</v>
      </c>
      <c r="F1051" s="0" t="n">
        <v>145</v>
      </c>
      <c r="G1051" s="0" t="n">
        <v>3.5</v>
      </c>
      <c r="H1051" s="0" t="s">
        <v>165</v>
      </c>
    </row>
    <row r="1052" customFormat="false" ht="12.75" hidden="false" customHeight="false" outlineLevel="0" collapsed="false">
      <c r="A1052" s="0" t="str">
        <f aca="false">H1052&amp;C1052&amp;B1052&amp;D1052&amp;E1052</f>
        <v>C64-C66, C68regs2012AllEthAllSex</v>
      </c>
      <c r="B1052" s="0" t="n">
        <v>2012</v>
      </c>
      <c r="C1052" s="0" t="s">
        <v>231</v>
      </c>
      <c r="D1052" s="0" t="s">
        <v>232</v>
      </c>
      <c r="E1052" s="0" t="s">
        <v>233</v>
      </c>
      <c r="F1052" s="0" t="n">
        <v>587</v>
      </c>
      <c r="G1052" s="0" t="n">
        <v>9.1</v>
      </c>
      <c r="H1052" s="0" t="s">
        <v>217</v>
      </c>
    </row>
    <row r="1053" customFormat="false" ht="12.75" hidden="false" customHeight="false" outlineLevel="0" collapsed="false">
      <c r="A1053" s="0" t="str">
        <f aca="false">H1053&amp;C1053&amp;B1053&amp;D1053&amp;E1053</f>
        <v>C67regs2012AllEthAllSex</v>
      </c>
      <c r="B1053" s="0" t="n">
        <v>2012</v>
      </c>
      <c r="C1053" s="0" t="s">
        <v>231</v>
      </c>
      <c r="D1053" s="0" t="s">
        <v>232</v>
      </c>
      <c r="E1053" s="0" t="s">
        <v>233</v>
      </c>
      <c r="F1053" s="0" t="n">
        <v>328</v>
      </c>
      <c r="G1053" s="0" t="n">
        <v>4.4</v>
      </c>
      <c r="H1053" s="0" t="s">
        <v>169</v>
      </c>
    </row>
    <row r="1054" customFormat="false" ht="12.75" hidden="false" customHeight="false" outlineLevel="0" collapsed="false">
      <c r="A1054" s="0" t="str">
        <f aca="false">H1054&amp;C1054&amp;B1054&amp;D1054&amp;E1054</f>
        <v>C71regs2012AllEthAllSex</v>
      </c>
      <c r="B1054" s="0" t="n">
        <v>2012</v>
      </c>
      <c r="C1054" s="0" t="s">
        <v>231</v>
      </c>
      <c r="D1054" s="0" t="s">
        <v>232</v>
      </c>
      <c r="E1054" s="0" t="s">
        <v>233</v>
      </c>
      <c r="F1054" s="0" t="n">
        <v>309</v>
      </c>
      <c r="G1054" s="0" t="n">
        <v>5.5</v>
      </c>
      <c r="H1054" s="0" t="s">
        <v>174</v>
      </c>
    </row>
    <row r="1055" customFormat="false" ht="12.75" hidden="false" customHeight="false" outlineLevel="0" collapsed="false">
      <c r="A1055" s="0" t="str">
        <f aca="false">H1055&amp;C1055&amp;B1055&amp;D1055&amp;E1055</f>
        <v>C73regs2012AllEthAllSex</v>
      </c>
      <c r="B1055" s="0" t="n">
        <v>2012</v>
      </c>
      <c r="C1055" s="0" t="s">
        <v>231</v>
      </c>
      <c r="D1055" s="0" t="s">
        <v>232</v>
      </c>
      <c r="E1055" s="0" t="s">
        <v>233</v>
      </c>
      <c r="F1055" s="0" t="n">
        <v>277</v>
      </c>
      <c r="G1055" s="0" t="n">
        <v>5.4</v>
      </c>
      <c r="H1055" s="0" t="s">
        <v>177</v>
      </c>
    </row>
    <row r="1056" customFormat="false" ht="12.75" hidden="false" customHeight="false" outlineLevel="0" collapsed="false">
      <c r="A1056" s="0" t="str">
        <f aca="false">H1056&amp;C1056&amp;B1056&amp;D1056&amp;E1056</f>
        <v>C81regs2012AllEthAllSex</v>
      </c>
      <c r="B1056" s="0" t="n">
        <v>2012</v>
      </c>
      <c r="C1056" s="0" t="s">
        <v>231</v>
      </c>
      <c r="D1056" s="0" t="s">
        <v>232</v>
      </c>
      <c r="E1056" s="0" t="s">
        <v>233</v>
      </c>
      <c r="F1056" s="0" t="n">
        <v>90</v>
      </c>
      <c r="G1056" s="0" t="n">
        <v>1.8</v>
      </c>
      <c r="H1056" s="0" t="s">
        <v>180</v>
      </c>
    </row>
    <row r="1057" customFormat="false" ht="12.75" hidden="false" customHeight="false" outlineLevel="0" collapsed="false">
      <c r="A1057" s="0" t="str">
        <f aca="false">H1057&amp;C1057&amp;B1057&amp;D1057&amp;E1057</f>
        <v>C82-C86, C96regs2012AllEthAllSex</v>
      </c>
      <c r="B1057" s="0" t="n">
        <v>2012</v>
      </c>
      <c r="C1057" s="0" t="s">
        <v>231</v>
      </c>
      <c r="D1057" s="0" t="s">
        <v>232</v>
      </c>
      <c r="E1057" s="0" t="s">
        <v>233</v>
      </c>
      <c r="F1057" s="0" t="n">
        <v>757</v>
      </c>
      <c r="G1057" s="0" t="n">
        <v>11.7</v>
      </c>
      <c r="H1057" s="0" t="s">
        <v>218</v>
      </c>
    </row>
    <row r="1058" customFormat="false" ht="12.75" hidden="false" customHeight="false" outlineLevel="0" collapsed="false">
      <c r="A1058" s="0" t="str">
        <f aca="false">H1058&amp;C1058&amp;B1058&amp;D1058&amp;E1058</f>
        <v>C90regs2012AllEthAllSex</v>
      </c>
      <c r="B1058" s="0" t="n">
        <v>2012</v>
      </c>
      <c r="C1058" s="0" t="s">
        <v>231</v>
      </c>
      <c r="D1058" s="0" t="s">
        <v>232</v>
      </c>
      <c r="E1058" s="0" t="s">
        <v>233</v>
      </c>
      <c r="F1058" s="0" t="n">
        <v>366</v>
      </c>
      <c r="G1058" s="0" t="n">
        <v>5.4</v>
      </c>
      <c r="H1058" s="0" t="s">
        <v>188</v>
      </c>
    </row>
    <row r="1059" customFormat="false" ht="12.75" hidden="false" customHeight="false" outlineLevel="0" collapsed="false">
      <c r="A1059" s="0" t="str">
        <f aca="false">H1059&amp;C1059&amp;B1059&amp;D1059&amp;E1059</f>
        <v>C91-C95regs2012AllEthAllSex</v>
      </c>
      <c r="B1059" s="0" t="n">
        <v>2012</v>
      </c>
      <c r="C1059" s="0" t="s">
        <v>231</v>
      </c>
      <c r="D1059" s="0" t="s">
        <v>232</v>
      </c>
      <c r="E1059" s="0" t="s">
        <v>233</v>
      </c>
      <c r="F1059" s="0" t="n">
        <v>617</v>
      </c>
      <c r="G1059" s="0" t="n">
        <v>10.1</v>
      </c>
      <c r="H1059" s="0" t="s">
        <v>219</v>
      </c>
    </row>
    <row r="1060" customFormat="false" ht="12.75" hidden="false" customHeight="false" outlineLevel="0" collapsed="false">
      <c r="A1060" s="0" t="str">
        <f aca="false">H1060&amp;C1060&amp;B1060&amp;D1060&amp;E1060</f>
        <v>D45-D47regs2012AllEthAllSex</v>
      </c>
      <c r="B1060" s="0" t="n">
        <v>2012</v>
      </c>
      <c r="C1060" s="0" t="s">
        <v>231</v>
      </c>
      <c r="D1060" s="0" t="s">
        <v>232</v>
      </c>
      <c r="E1060" s="0" t="s">
        <v>233</v>
      </c>
      <c r="F1060" s="0" t="n">
        <v>338</v>
      </c>
      <c r="G1060" s="0" t="n">
        <v>4.6</v>
      </c>
      <c r="H1060" s="0" t="s">
        <v>236</v>
      </c>
    </row>
    <row r="1061" customFormat="false" ht="12.75" hidden="false" customHeight="false" outlineLevel="0" collapsed="false">
      <c r="A1061" s="0" t="str">
        <f aca="false">H1061&amp;C1061&amp;B1061&amp;D1061&amp;E1061</f>
        <v>C00-C14regs2012AllEthFemale</v>
      </c>
      <c r="B1061" s="0" t="n">
        <v>2012</v>
      </c>
      <c r="C1061" s="0" t="s">
        <v>231</v>
      </c>
      <c r="D1061" s="0" t="s">
        <v>232</v>
      </c>
      <c r="E1061" s="0" t="s">
        <v>234</v>
      </c>
      <c r="F1061" s="0" t="n">
        <v>146</v>
      </c>
      <c r="G1061" s="0" t="n">
        <v>4.4</v>
      </c>
      <c r="H1061" s="0" t="s">
        <v>214</v>
      </c>
    </row>
    <row r="1062" customFormat="false" ht="12.75" hidden="false" customHeight="false" outlineLevel="0" collapsed="false">
      <c r="A1062" s="0" t="str">
        <f aca="false">H1062&amp;C1062&amp;B1062&amp;D1062&amp;E1062</f>
        <v>C15regs2012AllEthFemale</v>
      </c>
      <c r="B1062" s="0" t="n">
        <v>2012</v>
      </c>
      <c r="C1062" s="0" t="s">
        <v>231</v>
      </c>
      <c r="D1062" s="0" t="s">
        <v>232</v>
      </c>
      <c r="E1062" s="0" t="s">
        <v>234</v>
      </c>
      <c r="F1062" s="0" t="n">
        <v>96</v>
      </c>
      <c r="G1062" s="0" t="n">
        <v>2.4</v>
      </c>
      <c r="H1062" s="0" t="s">
        <v>119</v>
      </c>
    </row>
    <row r="1063" customFormat="false" ht="12.75" hidden="false" customHeight="false" outlineLevel="0" collapsed="false">
      <c r="A1063" s="0" t="str">
        <f aca="false">H1063&amp;C1063&amp;B1063&amp;D1063&amp;E1063</f>
        <v>C16regs2012AllEthFemale</v>
      </c>
      <c r="B1063" s="0" t="n">
        <v>2012</v>
      </c>
      <c r="C1063" s="0" t="s">
        <v>231</v>
      </c>
      <c r="D1063" s="0" t="s">
        <v>232</v>
      </c>
      <c r="E1063" s="0" t="s">
        <v>234</v>
      </c>
      <c r="F1063" s="0" t="n">
        <v>142</v>
      </c>
      <c r="G1063" s="0" t="n">
        <v>4.1</v>
      </c>
      <c r="H1063" s="0" t="s">
        <v>122</v>
      </c>
    </row>
    <row r="1064" customFormat="false" ht="12.75" hidden="false" customHeight="false" outlineLevel="0" collapsed="false">
      <c r="A1064" s="0" t="str">
        <f aca="false">H1064&amp;C1064&amp;B1064&amp;D1064&amp;E1064</f>
        <v>C18-C21regs2012AllEthFemale</v>
      </c>
      <c r="B1064" s="0" t="n">
        <v>2012</v>
      </c>
      <c r="C1064" s="0" t="s">
        <v>231</v>
      </c>
      <c r="D1064" s="0" t="s">
        <v>232</v>
      </c>
      <c r="E1064" s="0" t="s">
        <v>234</v>
      </c>
      <c r="F1064" s="0" t="n">
        <v>1449</v>
      </c>
      <c r="G1064" s="0" t="n">
        <v>38.7</v>
      </c>
      <c r="H1064" s="0" t="s">
        <v>215</v>
      </c>
    </row>
    <row r="1065" customFormat="false" ht="12.75" hidden="false" customHeight="false" outlineLevel="0" collapsed="false">
      <c r="A1065" s="0" t="str">
        <f aca="false">H1065&amp;C1065&amp;B1065&amp;D1065&amp;E1065</f>
        <v>C22regs2012AllEthFemale</v>
      </c>
      <c r="B1065" s="0" t="n">
        <v>2012</v>
      </c>
      <c r="C1065" s="0" t="s">
        <v>231</v>
      </c>
      <c r="D1065" s="0" t="s">
        <v>232</v>
      </c>
      <c r="E1065" s="0" t="s">
        <v>234</v>
      </c>
      <c r="F1065" s="0" t="n">
        <v>84</v>
      </c>
      <c r="G1065" s="0" t="n">
        <v>2.5</v>
      </c>
      <c r="H1065" s="0" t="s">
        <v>129</v>
      </c>
    </row>
    <row r="1066" customFormat="false" ht="12.75" hidden="false" customHeight="false" outlineLevel="0" collapsed="false">
      <c r="A1066" s="0" t="str">
        <f aca="false">H1066&amp;C1066&amp;B1066&amp;D1066&amp;E1066</f>
        <v>C25regs2012AllEthFemale</v>
      </c>
      <c r="B1066" s="0" t="n">
        <v>2012</v>
      </c>
      <c r="C1066" s="0" t="s">
        <v>231</v>
      </c>
      <c r="D1066" s="0" t="s">
        <v>232</v>
      </c>
      <c r="E1066" s="0" t="s">
        <v>234</v>
      </c>
      <c r="F1066" s="0" t="n">
        <v>284</v>
      </c>
      <c r="G1066" s="0" t="n">
        <v>7.3</v>
      </c>
      <c r="H1066" s="0" t="s">
        <v>134</v>
      </c>
    </row>
    <row r="1067" customFormat="false" ht="12.75" hidden="false" customHeight="false" outlineLevel="0" collapsed="false">
      <c r="A1067" s="0" t="str">
        <f aca="false">H1067&amp;C1067&amp;B1067&amp;D1067&amp;E1067</f>
        <v>C33-C34regs2012AllEthFemale</v>
      </c>
      <c r="B1067" s="0" t="n">
        <v>2012</v>
      </c>
      <c r="C1067" s="0" t="s">
        <v>231</v>
      </c>
      <c r="D1067" s="0" t="s">
        <v>232</v>
      </c>
      <c r="E1067" s="0" t="s">
        <v>234</v>
      </c>
      <c r="F1067" s="0" t="n">
        <v>988</v>
      </c>
      <c r="G1067" s="0" t="n">
        <v>27.4</v>
      </c>
      <c r="H1067" s="0" t="s">
        <v>216</v>
      </c>
    </row>
    <row r="1068" customFormat="false" ht="12.75" hidden="false" customHeight="false" outlineLevel="0" collapsed="false">
      <c r="A1068" s="0" t="str">
        <f aca="false">H1068&amp;C1068&amp;B1068&amp;D1068&amp;E1068</f>
        <v>C43regs2012AllEthFemale</v>
      </c>
      <c r="B1068" s="0" t="n">
        <v>2012</v>
      </c>
      <c r="C1068" s="0" t="s">
        <v>231</v>
      </c>
      <c r="D1068" s="0" t="s">
        <v>232</v>
      </c>
      <c r="E1068" s="0" t="s">
        <v>234</v>
      </c>
      <c r="F1068" s="0" t="n">
        <v>1105</v>
      </c>
      <c r="G1068" s="0" t="n">
        <v>34.1</v>
      </c>
      <c r="H1068" s="0" t="s">
        <v>141</v>
      </c>
    </row>
    <row r="1069" customFormat="false" ht="12.75" hidden="false" customHeight="false" outlineLevel="0" collapsed="false">
      <c r="A1069" s="0" t="str">
        <f aca="false">H1069&amp;C1069&amp;B1069&amp;D1069&amp;E1069</f>
        <v>C50regs2012AllEthFemale</v>
      </c>
      <c r="B1069" s="0" t="n">
        <v>2012</v>
      </c>
      <c r="C1069" s="0" t="s">
        <v>231</v>
      </c>
      <c r="D1069" s="0" t="s">
        <v>232</v>
      </c>
      <c r="E1069" s="0" t="s">
        <v>234</v>
      </c>
      <c r="F1069" s="0" t="n">
        <v>3038</v>
      </c>
      <c r="G1069" s="0" t="n">
        <v>97.2</v>
      </c>
      <c r="H1069" s="0" t="s">
        <v>220</v>
      </c>
    </row>
    <row r="1070" customFormat="false" ht="12.75" hidden="false" customHeight="false" outlineLevel="0" collapsed="false">
      <c r="A1070" s="0" t="str">
        <f aca="false">H1070&amp;C1070&amp;B1070&amp;D1070&amp;E1070</f>
        <v>C51regs2012AllEthFemale</v>
      </c>
      <c r="B1070" s="0" t="n">
        <v>2012</v>
      </c>
      <c r="C1070" s="0" t="s">
        <v>231</v>
      </c>
      <c r="D1070" s="0" t="s">
        <v>232</v>
      </c>
      <c r="E1070" s="0" t="s">
        <v>234</v>
      </c>
      <c r="F1070" s="0" t="n">
        <v>67</v>
      </c>
      <c r="G1070" s="0" t="n">
        <v>1.9</v>
      </c>
      <c r="H1070" s="0" t="s">
        <v>155</v>
      </c>
    </row>
    <row r="1071" customFormat="false" ht="12.75" hidden="false" customHeight="false" outlineLevel="0" collapsed="false">
      <c r="A1071" s="0" t="str">
        <f aca="false">H1071&amp;C1071&amp;B1071&amp;D1071&amp;E1071</f>
        <v>C53regs2012AllEthFemale</v>
      </c>
      <c r="B1071" s="0" t="n">
        <v>2012</v>
      </c>
      <c r="C1071" s="0" t="s">
        <v>231</v>
      </c>
      <c r="D1071" s="0" t="s">
        <v>232</v>
      </c>
      <c r="E1071" s="0" t="s">
        <v>234</v>
      </c>
      <c r="F1071" s="0" t="n">
        <v>168</v>
      </c>
      <c r="G1071" s="0" t="n">
        <v>6.4</v>
      </c>
      <c r="H1071" s="0" t="s">
        <v>151</v>
      </c>
    </row>
    <row r="1072" customFormat="false" ht="12.75" hidden="false" customHeight="false" outlineLevel="0" collapsed="false">
      <c r="A1072" s="0" t="str">
        <f aca="false">H1072&amp;C1072&amp;B1072&amp;D1072&amp;E1072</f>
        <v>C54-C55regs2012AllEthFemale</v>
      </c>
      <c r="B1072" s="0" t="n">
        <v>2012</v>
      </c>
      <c r="C1072" s="0" t="s">
        <v>231</v>
      </c>
      <c r="D1072" s="0" t="s">
        <v>232</v>
      </c>
      <c r="E1072" s="0" t="s">
        <v>234</v>
      </c>
      <c r="F1072" s="0" t="n">
        <v>518</v>
      </c>
      <c r="G1072" s="0" t="n">
        <v>16.3</v>
      </c>
      <c r="H1072" s="0" t="s">
        <v>221</v>
      </c>
    </row>
    <row r="1073" customFormat="false" ht="12.75" hidden="false" customHeight="false" outlineLevel="0" collapsed="false">
      <c r="A1073" s="0" t="str">
        <f aca="false">H1073&amp;C1073&amp;B1073&amp;D1073&amp;E1073</f>
        <v>C56-C57regs2012AllEthFemale</v>
      </c>
      <c r="B1073" s="0" t="n">
        <v>2012</v>
      </c>
      <c r="C1073" s="0" t="s">
        <v>231</v>
      </c>
      <c r="D1073" s="0" t="s">
        <v>232</v>
      </c>
      <c r="E1073" s="0" t="s">
        <v>234</v>
      </c>
      <c r="F1073" s="0" t="n">
        <v>301</v>
      </c>
      <c r="G1073" s="0" t="n">
        <v>9</v>
      </c>
      <c r="H1073" s="0" t="s">
        <v>222</v>
      </c>
    </row>
    <row r="1074" customFormat="false" ht="12.75" hidden="false" customHeight="false" outlineLevel="0" collapsed="false">
      <c r="A1074" s="0" t="str">
        <f aca="false">H1074&amp;C1074&amp;B1074&amp;D1074&amp;E1074</f>
        <v>C64-C66, C68regs2012AllEthFemale</v>
      </c>
      <c r="B1074" s="0" t="n">
        <v>2012</v>
      </c>
      <c r="C1074" s="0" t="s">
        <v>231</v>
      </c>
      <c r="D1074" s="0" t="s">
        <v>232</v>
      </c>
      <c r="E1074" s="0" t="s">
        <v>234</v>
      </c>
      <c r="F1074" s="0" t="n">
        <v>193</v>
      </c>
      <c r="G1074" s="0" t="n">
        <v>5.6</v>
      </c>
      <c r="H1074" s="0" t="s">
        <v>217</v>
      </c>
    </row>
    <row r="1075" customFormat="false" ht="12.75" hidden="false" customHeight="false" outlineLevel="0" collapsed="false">
      <c r="A1075" s="0" t="str">
        <f aca="false">H1075&amp;C1075&amp;B1075&amp;D1075&amp;E1075</f>
        <v>C67regs2012AllEthFemale</v>
      </c>
      <c r="B1075" s="0" t="n">
        <v>2012</v>
      </c>
      <c r="C1075" s="0" t="s">
        <v>231</v>
      </c>
      <c r="D1075" s="0" t="s">
        <v>232</v>
      </c>
      <c r="E1075" s="0" t="s">
        <v>234</v>
      </c>
      <c r="F1075" s="0" t="n">
        <v>91</v>
      </c>
      <c r="G1075" s="0" t="n">
        <v>2.1</v>
      </c>
      <c r="H1075" s="0" t="s">
        <v>169</v>
      </c>
    </row>
    <row r="1076" customFormat="false" ht="12.75" hidden="false" customHeight="false" outlineLevel="0" collapsed="false">
      <c r="A1076" s="0" t="str">
        <f aca="false">H1076&amp;C1076&amp;B1076&amp;D1076&amp;E1076</f>
        <v>C71regs2012AllEthFemale</v>
      </c>
      <c r="B1076" s="0" t="n">
        <v>2012</v>
      </c>
      <c r="C1076" s="0" t="s">
        <v>231</v>
      </c>
      <c r="D1076" s="0" t="s">
        <v>232</v>
      </c>
      <c r="E1076" s="0" t="s">
        <v>234</v>
      </c>
      <c r="F1076" s="0" t="n">
        <v>128</v>
      </c>
      <c r="G1076" s="0" t="n">
        <v>4.3</v>
      </c>
      <c r="H1076" s="0" t="s">
        <v>174</v>
      </c>
    </row>
    <row r="1077" customFormat="false" ht="12.75" hidden="false" customHeight="false" outlineLevel="0" collapsed="false">
      <c r="A1077" s="0" t="str">
        <f aca="false">H1077&amp;C1077&amp;B1077&amp;D1077&amp;E1077</f>
        <v>C73regs2012AllEthFemale</v>
      </c>
      <c r="B1077" s="0" t="n">
        <v>2012</v>
      </c>
      <c r="C1077" s="0" t="s">
        <v>231</v>
      </c>
      <c r="D1077" s="0" t="s">
        <v>232</v>
      </c>
      <c r="E1077" s="0" t="s">
        <v>234</v>
      </c>
      <c r="F1077" s="0" t="n">
        <v>210</v>
      </c>
      <c r="G1077" s="0" t="n">
        <v>8</v>
      </c>
      <c r="H1077" s="0" t="s">
        <v>177</v>
      </c>
    </row>
    <row r="1078" customFormat="false" ht="12.75" hidden="false" customHeight="false" outlineLevel="0" collapsed="false">
      <c r="A1078" s="0" t="str">
        <f aca="false">H1078&amp;C1078&amp;B1078&amp;D1078&amp;E1078</f>
        <v>C81regs2012AllEthFemale</v>
      </c>
      <c r="B1078" s="0" t="n">
        <v>2012</v>
      </c>
      <c r="C1078" s="0" t="s">
        <v>231</v>
      </c>
      <c r="D1078" s="0" t="s">
        <v>232</v>
      </c>
      <c r="E1078" s="0" t="s">
        <v>234</v>
      </c>
      <c r="F1078" s="0" t="n">
        <v>42</v>
      </c>
      <c r="G1078" s="0" t="n">
        <v>1.8</v>
      </c>
      <c r="H1078" s="0" t="s">
        <v>180</v>
      </c>
    </row>
    <row r="1079" customFormat="false" ht="12.75" hidden="false" customHeight="false" outlineLevel="0" collapsed="false">
      <c r="A1079" s="0" t="str">
        <f aca="false">H1079&amp;C1079&amp;B1079&amp;D1079&amp;E1079</f>
        <v>C82-C86, C96regs2012AllEthFemale</v>
      </c>
      <c r="B1079" s="0" t="n">
        <v>2012</v>
      </c>
      <c r="C1079" s="0" t="s">
        <v>231</v>
      </c>
      <c r="D1079" s="0" t="s">
        <v>232</v>
      </c>
      <c r="E1079" s="0" t="s">
        <v>234</v>
      </c>
      <c r="F1079" s="0" t="n">
        <v>318</v>
      </c>
      <c r="G1079" s="0" t="n">
        <v>9.5</v>
      </c>
      <c r="H1079" s="0" t="s">
        <v>218</v>
      </c>
    </row>
    <row r="1080" customFormat="false" ht="12.75" hidden="false" customHeight="false" outlineLevel="0" collapsed="false">
      <c r="A1080" s="0" t="str">
        <f aca="false">H1080&amp;C1080&amp;B1080&amp;D1080&amp;E1080</f>
        <v>C90regs2012AllEthFemale</v>
      </c>
      <c r="B1080" s="0" t="n">
        <v>2012</v>
      </c>
      <c r="C1080" s="0" t="s">
        <v>231</v>
      </c>
      <c r="D1080" s="0" t="s">
        <v>232</v>
      </c>
      <c r="E1080" s="0" t="s">
        <v>234</v>
      </c>
      <c r="F1080" s="0" t="n">
        <v>138</v>
      </c>
      <c r="G1080" s="0" t="n">
        <v>3.8</v>
      </c>
      <c r="H1080" s="0" t="s">
        <v>188</v>
      </c>
    </row>
    <row r="1081" customFormat="false" ht="12.75" hidden="false" customHeight="false" outlineLevel="0" collapsed="false">
      <c r="A1081" s="0" t="str">
        <f aca="false">H1081&amp;C1081&amp;B1081&amp;D1081&amp;E1081</f>
        <v>C91-C95regs2012AllEthFemale</v>
      </c>
      <c r="B1081" s="0" t="n">
        <v>2012</v>
      </c>
      <c r="C1081" s="0" t="s">
        <v>231</v>
      </c>
      <c r="D1081" s="0" t="s">
        <v>232</v>
      </c>
      <c r="E1081" s="0" t="s">
        <v>234</v>
      </c>
      <c r="F1081" s="0" t="n">
        <v>251</v>
      </c>
      <c r="G1081" s="0" t="n">
        <v>7.8</v>
      </c>
      <c r="H1081" s="0" t="s">
        <v>219</v>
      </c>
    </row>
    <row r="1082" customFormat="false" ht="12.75" hidden="false" customHeight="false" outlineLevel="0" collapsed="false">
      <c r="A1082" s="0" t="str">
        <f aca="false">H1082&amp;C1082&amp;B1082&amp;D1082&amp;E1082</f>
        <v>D45-D47regs2012AllEthFemale</v>
      </c>
      <c r="B1082" s="0" t="n">
        <v>2012</v>
      </c>
      <c r="C1082" s="0" t="s">
        <v>231</v>
      </c>
      <c r="D1082" s="0" t="s">
        <v>232</v>
      </c>
      <c r="E1082" s="0" t="s">
        <v>234</v>
      </c>
      <c r="F1082" s="0" t="n">
        <v>136</v>
      </c>
      <c r="G1082" s="0" t="n">
        <v>3.4</v>
      </c>
      <c r="H1082" s="0" t="s">
        <v>236</v>
      </c>
    </row>
    <row r="1083" customFormat="false" ht="12.75" hidden="false" customHeight="false" outlineLevel="0" collapsed="false">
      <c r="A1083" s="0" t="str">
        <f aca="false">H1083&amp;C1083&amp;B1083&amp;D1083&amp;E1083</f>
        <v>C00-C14regs2012AllEthMale</v>
      </c>
      <c r="B1083" s="0" t="n">
        <v>2012</v>
      </c>
      <c r="C1083" s="0" t="s">
        <v>231</v>
      </c>
      <c r="D1083" s="0" t="s">
        <v>232</v>
      </c>
      <c r="E1083" s="0" t="s">
        <v>235</v>
      </c>
      <c r="F1083" s="0" t="n">
        <v>276</v>
      </c>
      <c r="G1083" s="0" t="n">
        <v>9.4</v>
      </c>
      <c r="H1083" s="0" t="s">
        <v>214</v>
      </c>
    </row>
    <row r="1084" customFormat="false" ht="12.75" hidden="false" customHeight="false" outlineLevel="0" collapsed="false">
      <c r="A1084" s="0" t="str">
        <f aca="false">H1084&amp;C1084&amp;B1084&amp;D1084&amp;E1084</f>
        <v>C15regs2012AllEthMale</v>
      </c>
      <c r="B1084" s="0" t="n">
        <v>2012</v>
      </c>
      <c r="C1084" s="0" t="s">
        <v>231</v>
      </c>
      <c r="D1084" s="0" t="s">
        <v>232</v>
      </c>
      <c r="E1084" s="0" t="s">
        <v>235</v>
      </c>
      <c r="F1084" s="0" t="n">
        <v>212</v>
      </c>
      <c r="G1084" s="0" t="n">
        <v>6.6</v>
      </c>
      <c r="H1084" s="0" t="s">
        <v>119</v>
      </c>
    </row>
    <row r="1085" customFormat="false" ht="12.75" hidden="false" customHeight="false" outlineLevel="0" collapsed="false">
      <c r="A1085" s="0" t="str">
        <f aca="false">H1085&amp;C1085&amp;B1085&amp;D1085&amp;E1085</f>
        <v>C16regs2012AllEthMale</v>
      </c>
      <c r="B1085" s="0" t="n">
        <v>2012</v>
      </c>
      <c r="C1085" s="0" t="s">
        <v>231</v>
      </c>
      <c r="D1085" s="0" t="s">
        <v>232</v>
      </c>
      <c r="E1085" s="0" t="s">
        <v>235</v>
      </c>
      <c r="F1085" s="0" t="n">
        <v>239</v>
      </c>
      <c r="G1085" s="0" t="n">
        <v>7.5</v>
      </c>
      <c r="H1085" s="0" t="s">
        <v>122</v>
      </c>
    </row>
    <row r="1086" customFormat="false" ht="12.75" hidden="false" customHeight="false" outlineLevel="0" collapsed="false">
      <c r="A1086" s="0" t="str">
        <f aca="false">H1086&amp;C1086&amp;B1086&amp;D1086&amp;E1086</f>
        <v>C18-C21regs2012AllEthMale</v>
      </c>
      <c r="B1086" s="0" t="n">
        <v>2012</v>
      </c>
      <c r="C1086" s="0" t="s">
        <v>231</v>
      </c>
      <c r="D1086" s="0" t="s">
        <v>232</v>
      </c>
      <c r="E1086" s="0" t="s">
        <v>235</v>
      </c>
      <c r="F1086" s="0" t="n">
        <v>1579</v>
      </c>
      <c r="G1086" s="0" t="n">
        <v>49.4</v>
      </c>
      <c r="H1086" s="0" t="s">
        <v>215</v>
      </c>
    </row>
    <row r="1087" customFormat="false" ht="12.75" hidden="false" customHeight="false" outlineLevel="0" collapsed="false">
      <c r="A1087" s="0" t="str">
        <f aca="false">H1087&amp;C1087&amp;B1087&amp;D1087&amp;E1087</f>
        <v>C22regs2012AllEthMale</v>
      </c>
      <c r="B1087" s="0" t="n">
        <v>2012</v>
      </c>
      <c r="C1087" s="0" t="s">
        <v>231</v>
      </c>
      <c r="D1087" s="0" t="s">
        <v>232</v>
      </c>
      <c r="E1087" s="0" t="s">
        <v>235</v>
      </c>
      <c r="F1087" s="0" t="n">
        <v>230</v>
      </c>
      <c r="G1087" s="0" t="n">
        <v>7.5</v>
      </c>
      <c r="H1087" s="0" t="s">
        <v>129</v>
      </c>
    </row>
    <row r="1088" customFormat="false" ht="12.75" hidden="false" customHeight="false" outlineLevel="0" collapsed="false">
      <c r="A1088" s="0" t="str">
        <f aca="false">H1088&amp;C1088&amp;B1088&amp;D1088&amp;E1088</f>
        <v>C25regs2012AllEthMale</v>
      </c>
      <c r="B1088" s="0" t="n">
        <v>2012</v>
      </c>
      <c r="C1088" s="0" t="s">
        <v>231</v>
      </c>
      <c r="D1088" s="0" t="s">
        <v>232</v>
      </c>
      <c r="E1088" s="0" t="s">
        <v>235</v>
      </c>
      <c r="F1088" s="0" t="n">
        <v>270</v>
      </c>
      <c r="G1088" s="0" t="n">
        <v>8.3</v>
      </c>
      <c r="H1088" s="0" t="s">
        <v>134</v>
      </c>
    </row>
    <row r="1089" customFormat="false" ht="12.75" hidden="false" customHeight="false" outlineLevel="0" collapsed="false">
      <c r="A1089" s="0" t="str">
        <f aca="false">H1089&amp;C1089&amp;B1089&amp;D1089&amp;E1089</f>
        <v>C33-C34regs2012AllEthMale</v>
      </c>
      <c r="B1089" s="0" t="n">
        <v>2012</v>
      </c>
      <c r="C1089" s="0" t="s">
        <v>231</v>
      </c>
      <c r="D1089" s="0" t="s">
        <v>232</v>
      </c>
      <c r="E1089" s="0" t="s">
        <v>235</v>
      </c>
      <c r="F1089" s="0" t="n">
        <v>1083</v>
      </c>
      <c r="G1089" s="0" t="n">
        <v>33.2</v>
      </c>
      <c r="H1089" s="0" t="s">
        <v>216</v>
      </c>
    </row>
    <row r="1090" customFormat="false" ht="12.75" hidden="false" customHeight="false" outlineLevel="0" collapsed="false">
      <c r="A1090" s="0" t="str">
        <f aca="false">H1090&amp;C1090&amp;B1090&amp;D1090&amp;E1090</f>
        <v>C43regs2012AllEthMale</v>
      </c>
      <c r="B1090" s="0" t="n">
        <v>2012</v>
      </c>
      <c r="C1090" s="0" t="s">
        <v>231</v>
      </c>
      <c r="D1090" s="0" t="s">
        <v>232</v>
      </c>
      <c r="E1090" s="0" t="s">
        <v>235</v>
      </c>
      <c r="F1090" s="0" t="n">
        <v>1230</v>
      </c>
      <c r="G1090" s="0" t="n">
        <v>40.5</v>
      </c>
      <c r="H1090" s="0" t="s">
        <v>141</v>
      </c>
    </row>
    <row r="1091" customFormat="false" ht="12.75" hidden="false" customHeight="false" outlineLevel="0" collapsed="false">
      <c r="A1091" s="0" t="str">
        <f aca="false">H1091&amp;C1091&amp;B1091&amp;D1091&amp;E1091</f>
        <v>C50regs2012AllEthMale</v>
      </c>
      <c r="B1091" s="0" t="n">
        <v>2012</v>
      </c>
      <c r="C1091" s="0" t="s">
        <v>231</v>
      </c>
      <c r="D1091" s="0" t="s">
        <v>232</v>
      </c>
      <c r="E1091" s="0" t="s">
        <v>235</v>
      </c>
      <c r="F1091" s="0" t="n">
        <v>29</v>
      </c>
      <c r="G1091" s="0" t="n">
        <v>0.9</v>
      </c>
      <c r="H1091" s="0" t="s">
        <v>220</v>
      </c>
    </row>
    <row r="1092" customFormat="false" ht="12.75" hidden="false" customHeight="false" outlineLevel="0" collapsed="false">
      <c r="A1092" s="0" t="str">
        <f aca="false">H1092&amp;C1092&amp;B1092&amp;D1092&amp;E1092</f>
        <v>C61regs2012AllEthMale</v>
      </c>
      <c r="B1092" s="0" t="n">
        <v>2012</v>
      </c>
      <c r="C1092" s="0" t="s">
        <v>231</v>
      </c>
      <c r="D1092" s="0" t="s">
        <v>232</v>
      </c>
      <c r="E1092" s="0" t="s">
        <v>235</v>
      </c>
      <c r="F1092" s="0" t="n">
        <v>3193</v>
      </c>
      <c r="G1092" s="0" t="n">
        <v>100</v>
      </c>
      <c r="H1092" s="0" t="s">
        <v>161</v>
      </c>
    </row>
    <row r="1093" customFormat="false" ht="12.75" hidden="false" customHeight="false" outlineLevel="0" collapsed="false">
      <c r="A1093" s="0" t="str">
        <f aca="false">H1093&amp;C1093&amp;B1093&amp;D1093&amp;E1093</f>
        <v>C62regs2012AllEthMale</v>
      </c>
      <c r="B1093" s="0" t="n">
        <v>2012</v>
      </c>
      <c r="C1093" s="0" t="s">
        <v>231</v>
      </c>
      <c r="D1093" s="0" t="s">
        <v>232</v>
      </c>
      <c r="E1093" s="0" t="s">
        <v>235</v>
      </c>
      <c r="F1093" s="0" t="n">
        <v>145</v>
      </c>
      <c r="G1093" s="0" t="n">
        <v>7.3</v>
      </c>
      <c r="H1093" s="0" t="s">
        <v>165</v>
      </c>
    </row>
    <row r="1094" customFormat="false" ht="12.75" hidden="false" customHeight="false" outlineLevel="0" collapsed="false">
      <c r="A1094" s="0" t="str">
        <f aca="false">H1094&amp;C1094&amp;B1094&amp;D1094&amp;E1094</f>
        <v>C64-C66, C68regs2012AllEthMale</v>
      </c>
      <c r="B1094" s="0" t="n">
        <v>2012</v>
      </c>
      <c r="C1094" s="0" t="s">
        <v>231</v>
      </c>
      <c r="D1094" s="0" t="s">
        <v>232</v>
      </c>
      <c r="E1094" s="0" t="s">
        <v>235</v>
      </c>
      <c r="F1094" s="0" t="n">
        <v>394</v>
      </c>
      <c r="G1094" s="0" t="n">
        <v>13</v>
      </c>
      <c r="H1094" s="0" t="s">
        <v>217</v>
      </c>
    </row>
    <row r="1095" customFormat="false" ht="12.75" hidden="false" customHeight="false" outlineLevel="0" collapsed="false">
      <c r="A1095" s="0" t="str">
        <f aca="false">H1095&amp;C1095&amp;B1095&amp;D1095&amp;E1095</f>
        <v>C67regs2012AllEthMale</v>
      </c>
      <c r="B1095" s="0" t="n">
        <v>2012</v>
      </c>
      <c r="C1095" s="0" t="s">
        <v>231</v>
      </c>
      <c r="D1095" s="0" t="s">
        <v>232</v>
      </c>
      <c r="E1095" s="0" t="s">
        <v>235</v>
      </c>
      <c r="F1095" s="0" t="n">
        <v>237</v>
      </c>
      <c r="G1095" s="0" t="n">
        <v>7.1</v>
      </c>
      <c r="H1095" s="0" t="s">
        <v>169</v>
      </c>
    </row>
    <row r="1096" customFormat="false" ht="12.75" hidden="false" customHeight="false" outlineLevel="0" collapsed="false">
      <c r="A1096" s="0" t="str">
        <f aca="false">H1096&amp;C1096&amp;B1096&amp;D1096&amp;E1096</f>
        <v>C71regs2012AllEthMale</v>
      </c>
      <c r="B1096" s="0" t="n">
        <v>2012</v>
      </c>
      <c r="C1096" s="0" t="s">
        <v>231</v>
      </c>
      <c r="D1096" s="0" t="s">
        <v>232</v>
      </c>
      <c r="E1096" s="0" t="s">
        <v>235</v>
      </c>
      <c r="F1096" s="0" t="n">
        <v>181</v>
      </c>
      <c r="G1096" s="0" t="n">
        <v>6.8</v>
      </c>
      <c r="H1096" s="0" t="s">
        <v>174</v>
      </c>
    </row>
    <row r="1097" customFormat="false" ht="12.75" hidden="false" customHeight="false" outlineLevel="0" collapsed="false">
      <c r="A1097" s="0" t="str">
        <f aca="false">H1097&amp;C1097&amp;B1097&amp;D1097&amp;E1097</f>
        <v>C73regs2012AllEthMale</v>
      </c>
      <c r="B1097" s="0" t="n">
        <v>2012</v>
      </c>
      <c r="C1097" s="0" t="s">
        <v>231</v>
      </c>
      <c r="D1097" s="0" t="s">
        <v>232</v>
      </c>
      <c r="E1097" s="0" t="s">
        <v>235</v>
      </c>
      <c r="F1097" s="0" t="n">
        <v>67</v>
      </c>
      <c r="G1097" s="0" t="n">
        <v>2.5</v>
      </c>
      <c r="H1097" s="0" t="s">
        <v>177</v>
      </c>
    </row>
    <row r="1098" customFormat="false" ht="12.75" hidden="false" customHeight="false" outlineLevel="0" collapsed="false">
      <c r="A1098" s="0" t="str">
        <f aca="false">H1098&amp;C1098&amp;B1098&amp;D1098&amp;E1098</f>
        <v>C81regs2012AllEthMale</v>
      </c>
      <c r="B1098" s="0" t="n">
        <v>2012</v>
      </c>
      <c r="C1098" s="0" t="s">
        <v>231</v>
      </c>
      <c r="D1098" s="0" t="s">
        <v>232</v>
      </c>
      <c r="E1098" s="0" t="s">
        <v>235</v>
      </c>
      <c r="F1098" s="0" t="n">
        <v>48</v>
      </c>
      <c r="G1098" s="0" t="n">
        <v>2</v>
      </c>
      <c r="H1098" s="0" t="s">
        <v>180</v>
      </c>
    </row>
    <row r="1099" customFormat="false" ht="12.75" hidden="false" customHeight="false" outlineLevel="0" collapsed="false">
      <c r="A1099" s="0" t="str">
        <f aca="false">H1099&amp;C1099&amp;B1099&amp;D1099&amp;E1099</f>
        <v>C82-C86, C96regs2012AllEthMale</v>
      </c>
      <c r="B1099" s="0" t="n">
        <v>2012</v>
      </c>
      <c r="C1099" s="0" t="s">
        <v>231</v>
      </c>
      <c r="D1099" s="0" t="s">
        <v>232</v>
      </c>
      <c r="E1099" s="0" t="s">
        <v>235</v>
      </c>
      <c r="F1099" s="0" t="n">
        <v>439</v>
      </c>
      <c r="G1099" s="0" t="n">
        <v>14.3</v>
      </c>
      <c r="H1099" s="0" t="s">
        <v>218</v>
      </c>
    </row>
    <row r="1100" customFormat="false" ht="12.75" hidden="false" customHeight="false" outlineLevel="0" collapsed="false">
      <c r="A1100" s="0" t="str">
        <f aca="false">H1100&amp;C1100&amp;B1100&amp;D1100&amp;E1100</f>
        <v>C90regs2012AllEthMale</v>
      </c>
      <c r="B1100" s="0" t="n">
        <v>2012</v>
      </c>
      <c r="C1100" s="0" t="s">
        <v>231</v>
      </c>
      <c r="D1100" s="0" t="s">
        <v>232</v>
      </c>
      <c r="E1100" s="0" t="s">
        <v>235</v>
      </c>
      <c r="F1100" s="0" t="n">
        <v>228</v>
      </c>
      <c r="G1100" s="0" t="n">
        <v>7.2</v>
      </c>
      <c r="H1100" s="0" t="s">
        <v>188</v>
      </c>
    </row>
    <row r="1101" customFormat="false" ht="12.75" hidden="false" customHeight="false" outlineLevel="0" collapsed="false">
      <c r="A1101" s="0" t="str">
        <f aca="false">H1101&amp;C1101&amp;B1101&amp;D1101&amp;E1101</f>
        <v>C91-C95regs2012AllEthMale</v>
      </c>
      <c r="B1101" s="0" t="n">
        <v>2012</v>
      </c>
      <c r="C1101" s="0" t="s">
        <v>231</v>
      </c>
      <c r="D1101" s="0" t="s">
        <v>232</v>
      </c>
      <c r="E1101" s="0" t="s">
        <v>235</v>
      </c>
      <c r="F1101" s="0" t="n">
        <v>366</v>
      </c>
      <c r="G1101" s="0" t="n">
        <v>12.6</v>
      </c>
      <c r="H1101" s="0" t="s">
        <v>219</v>
      </c>
    </row>
    <row r="1102" customFormat="false" ht="12.75" hidden="false" customHeight="false" outlineLevel="0" collapsed="false">
      <c r="A1102" s="0" t="str">
        <f aca="false">H1102&amp;C1102&amp;B1102&amp;D1102&amp;E1102</f>
        <v>D45-D47regs2012AllEthMale</v>
      </c>
      <c r="B1102" s="0" t="n">
        <v>2012</v>
      </c>
      <c r="C1102" s="0" t="s">
        <v>231</v>
      </c>
      <c r="D1102" s="0" t="s">
        <v>232</v>
      </c>
      <c r="E1102" s="0" t="s">
        <v>235</v>
      </c>
      <c r="F1102" s="0" t="n">
        <v>202</v>
      </c>
      <c r="G1102" s="0" t="n">
        <v>6.2</v>
      </c>
      <c r="H1102" s="0" t="s">
        <v>236</v>
      </c>
    </row>
    <row r="1103" customFormat="false" ht="12.75" hidden="false" customHeight="false" outlineLevel="0" collapsed="false">
      <c r="A1103" s="0" t="str">
        <f aca="false">H1103&amp;C1103&amp;B1103&amp;D1103&amp;E1103</f>
        <v>C00-C14regs2013AllEthAllSex</v>
      </c>
      <c r="B1103" s="0" t="n">
        <v>2013</v>
      </c>
      <c r="C1103" s="0" t="s">
        <v>231</v>
      </c>
      <c r="D1103" s="0" t="s">
        <v>232</v>
      </c>
      <c r="E1103" s="0" t="s">
        <v>233</v>
      </c>
      <c r="F1103" s="0" t="n">
        <v>439</v>
      </c>
      <c r="G1103" s="0" t="n">
        <v>6.8</v>
      </c>
      <c r="H1103" s="0" t="s">
        <v>214</v>
      </c>
    </row>
    <row r="1104" customFormat="false" ht="12.75" hidden="false" customHeight="false" outlineLevel="0" collapsed="false">
      <c r="A1104" s="0" t="str">
        <f aca="false">H1104&amp;C1104&amp;B1104&amp;D1104&amp;E1104</f>
        <v>C15regs2013AllEthAllSex</v>
      </c>
      <c r="B1104" s="0" t="n">
        <v>2013</v>
      </c>
      <c r="C1104" s="0" t="s">
        <v>231</v>
      </c>
      <c r="D1104" s="0" t="s">
        <v>232</v>
      </c>
      <c r="E1104" s="0" t="s">
        <v>233</v>
      </c>
      <c r="F1104" s="0" t="n">
        <v>314</v>
      </c>
      <c r="G1104" s="0" t="n">
        <v>4.3</v>
      </c>
      <c r="H1104" s="0" t="s">
        <v>119</v>
      </c>
    </row>
    <row r="1105" customFormat="false" ht="12.75" hidden="false" customHeight="false" outlineLevel="0" collapsed="false">
      <c r="A1105" s="0" t="str">
        <f aca="false">H1105&amp;C1105&amp;B1105&amp;D1105&amp;E1105</f>
        <v>C16regs2013AllEthAllSex</v>
      </c>
      <c r="B1105" s="0" t="n">
        <v>2013</v>
      </c>
      <c r="C1105" s="0" t="s">
        <v>231</v>
      </c>
      <c r="D1105" s="0" t="s">
        <v>232</v>
      </c>
      <c r="E1105" s="0" t="s">
        <v>233</v>
      </c>
      <c r="F1105" s="0" t="n">
        <v>374</v>
      </c>
      <c r="G1105" s="0" t="n">
        <v>5.5</v>
      </c>
      <c r="H1105" s="0" t="s">
        <v>122</v>
      </c>
    </row>
    <row r="1106" customFormat="false" ht="12.75" hidden="false" customHeight="false" outlineLevel="0" collapsed="false">
      <c r="A1106" s="0" t="str">
        <f aca="false">H1106&amp;C1106&amp;B1106&amp;D1106&amp;E1106</f>
        <v>C18-C21regs2013AllEthAllSex</v>
      </c>
      <c r="B1106" s="0" t="n">
        <v>2013</v>
      </c>
      <c r="C1106" s="0" t="s">
        <v>231</v>
      </c>
      <c r="D1106" s="0" t="s">
        <v>232</v>
      </c>
      <c r="E1106" s="0" t="s">
        <v>233</v>
      </c>
      <c r="F1106" s="0" t="n">
        <v>3093</v>
      </c>
      <c r="G1106" s="0" t="n">
        <v>43.3</v>
      </c>
      <c r="H1106" s="0" t="s">
        <v>215</v>
      </c>
    </row>
    <row r="1107" customFormat="false" ht="12.75" hidden="false" customHeight="false" outlineLevel="0" collapsed="false">
      <c r="A1107" s="0" t="str">
        <f aca="false">H1107&amp;C1107&amp;B1107&amp;D1107&amp;E1107</f>
        <v>C22regs2013AllEthAllSex</v>
      </c>
      <c r="B1107" s="0" t="n">
        <v>2013</v>
      </c>
      <c r="C1107" s="0" t="s">
        <v>231</v>
      </c>
      <c r="D1107" s="0" t="s">
        <v>232</v>
      </c>
      <c r="E1107" s="0" t="s">
        <v>233</v>
      </c>
      <c r="F1107" s="0" t="n">
        <v>291</v>
      </c>
      <c r="G1107" s="0" t="n">
        <v>4.4</v>
      </c>
      <c r="H1107" s="0" t="s">
        <v>129</v>
      </c>
    </row>
    <row r="1108" customFormat="false" ht="12.75" hidden="false" customHeight="false" outlineLevel="0" collapsed="false">
      <c r="A1108" s="0" t="str">
        <f aca="false">H1108&amp;C1108&amp;B1108&amp;D1108&amp;E1108</f>
        <v>C25regs2013AllEthAllSex</v>
      </c>
      <c r="B1108" s="0" t="n">
        <v>2013</v>
      </c>
      <c r="C1108" s="0" t="s">
        <v>231</v>
      </c>
      <c r="D1108" s="0" t="s">
        <v>232</v>
      </c>
      <c r="E1108" s="0" t="s">
        <v>233</v>
      </c>
      <c r="F1108" s="0" t="n">
        <v>514</v>
      </c>
      <c r="G1108" s="0" t="n">
        <v>7.1</v>
      </c>
      <c r="H1108" s="0" t="s">
        <v>134</v>
      </c>
    </row>
    <row r="1109" customFormat="false" ht="12.75" hidden="false" customHeight="false" outlineLevel="0" collapsed="false">
      <c r="A1109" s="0" t="str">
        <f aca="false">H1109&amp;C1109&amp;B1109&amp;D1109&amp;E1109</f>
        <v>C33-C34regs2013AllEthAllSex</v>
      </c>
      <c r="B1109" s="0" t="n">
        <v>2013</v>
      </c>
      <c r="C1109" s="0" t="s">
        <v>231</v>
      </c>
      <c r="D1109" s="0" t="s">
        <v>232</v>
      </c>
      <c r="E1109" s="0" t="s">
        <v>233</v>
      </c>
      <c r="F1109" s="0" t="n">
        <v>2085</v>
      </c>
      <c r="G1109" s="0" t="n">
        <v>29.1</v>
      </c>
      <c r="H1109" s="0" t="s">
        <v>216</v>
      </c>
    </row>
    <row r="1110" customFormat="false" ht="12.75" hidden="false" customHeight="false" outlineLevel="0" collapsed="false">
      <c r="A1110" s="0" t="str">
        <f aca="false">H1110&amp;C1110&amp;B1110&amp;D1110&amp;E1110</f>
        <v>C43regs2013AllEthAllSex</v>
      </c>
      <c r="B1110" s="0" t="n">
        <v>2013</v>
      </c>
      <c r="C1110" s="0" t="s">
        <v>231</v>
      </c>
      <c r="D1110" s="0" t="s">
        <v>232</v>
      </c>
      <c r="E1110" s="0" t="s">
        <v>233</v>
      </c>
      <c r="F1110" s="0" t="n">
        <v>2368</v>
      </c>
      <c r="G1110" s="0" t="n">
        <v>37.3</v>
      </c>
      <c r="H1110" s="0" t="s">
        <v>141</v>
      </c>
    </row>
    <row r="1111" customFormat="false" ht="12.75" hidden="false" customHeight="false" outlineLevel="0" collapsed="false">
      <c r="A1111" s="0" t="str">
        <f aca="false">H1111&amp;C1111&amp;B1111&amp;D1111&amp;E1111</f>
        <v>C50regs2013AllEthAllSex</v>
      </c>
      <c r="B1111" s="0" t="n">
        <v>2013</v>
      </c>
      <c r="C1111" s="0" t="s">
        <v>231</v>
      </c>
      <c r="D1111" s="0" t="s">
        <v>232</v>
      </c>
      <c r="E1111" s="0" t="s">
        <v>233</v>
      </c>
      <c r="F1111" s="0" t="n">
        <v>3056</v>
      </c>
      <c r="G1111" s="0" t="n">
        <v>49.8</v>
      </c>
      <c r="H1111" s="0" t="s">
        <v>220</v>
      </c>
    </row>
    <row r="1112" customFormat="false" ht="12.75" hidden="false" customHeight="false" outlineLevel="0" collapsed="false">
      <c r="A1112" s="0" t="str">
        <f aca="false">H1112&amp;C1112&amp;B1112&amp;D1112&amp;E1112</f>
        <v>C51regs2013AllEthAllSex</v>
      </c>
      <c r="B1112" s="0" t="n">
        <v>2013</v>
      </c>
      <c r="C1112" s="0" t="s">
        <v>231</v>
      </c>
      <c r="D1112" s="0" t="s">
        <v>232</v>
      </c>
      <c r="E1112" s="0" t="s">
        <v>233</v>
      </c>
      <c r="F1112" s="0" t="n">
        <v>59</v>
      </c>
      <c r="G1112" s="0" t="n">
        <v>0.8</v>
      </c>
      <c r="H1112" s="0" t="s">
        <v>155</v>
      </c>
    </row>
    <row r="1113" customFormat="false" ht="12.75" hidden="false" customHeight="false" outlineLevel="0" collapsed="false">
      <c r="A1113" s="0" t="str">
        <f aca="false">H1113&amp;C1113&amp;B1113&amp;D1113&amp;E1113</f>
        <v>C53regs2013AllEthAllSex</v>
      </c>
      <c r="B1113" s="0" t="n">
        <v>2013</v>
      </c>
      <c r="C1113" s="0" t="s">
        <v>231</v>
      </c>
      <c r="D1113" s="0" t="s">
        <v>232</v>
      </c>
      <c r="E1113" s="0" t="s">
        <v>233</v>
      </c>
      <c r="F1113" s="0" t="n">
        <v>159</v>
      </c>
      <c r="G1113" s="0" t="n">
        <v>3.3</v>
      </c>
      <c r="H1113" s="0" t="s">
        <v>151</v>
      </c>
    </row>
    <row r="1114" customFormat="false" ht="12.75" hidden="false" customHeight="false" outlineLevel="0" collapsed="false">
      <c r="A1114" s="0" t="str">
        <f aca="false">H1114&amp;C1114&amp;B1114&amp;D1114&amp;E1114</f>
        <v>C54-C55regs2013AllEthAllSex</v>
      </c>
      <c r="B1114" s="0" t="n">
        <v>2013</v>
      </c>
      <c r="C1114" s="0" t="s">
        <v>231</v>
      </c>
      <c r="D1114" s="0" t="s">
        <v>232</v>
      </c>
      <c r="E1114" s="0" t="s">
        <v>233</v>
      </c>
      <c r="F1114" s="0" t="n">
        <v>543</v>
      </c>
      <c r="G1114" s="0" t="n">
        <v>8.8</v>
      </c>
      <c r="H1114" s="0" t="s">
        <v>221</v>
      </c>
    </row>
    <row r="1115" customFormat="false" ht="12.75" hidden="false" customHeight="false" outlineLevel="0" collapsed="false">
      <c r="A1115" s="0" t="str">
        <f aca="false">H1115&amp;C1115&amp;B1115&amp;D1115&amp;E1115</f>
        <v>C56-C57regs2013AllEthAllSex</v>
      </c>
      <c r="B1115" s="0" t="n">
        <v>2013</v>
      </c>
      <c r="C1115" s="0" t="s">
        <v>231</v>
      </c>
      <c r="D1115" s="0" t="s">
        <v>232</v>
      </c>
      <c r="E1115" s="0" t="s">
        <v>233</v>
      </c>
      <c r="F1115" s="0" t="n">
        <v>348</v>
      </c>
      <c r="G1115" s="0" t="n">
        <v>5.3</v>
      </c>
      <c r="H1115" s="0" t="s">
        <v>222</v>
      </c>
    </row>
    <row r="1116" customFormat="false" ht="12.75" hidden="false" customHeight="false" outlineLevel="0" collapsed="false">
      <c r="A1116" s="0" t="str">
        <f aca="false">H1116&amp;C1116&amp;B1116&amp;D1116&amp;E1116</f>
        <v>C61regs2013AllEthAllSex</v>
      </c>
      <c r="B1116" s="0" t="n">
        <v>2013</v>
      </c>
      <c r="C1116" s="0" t="s">
        <v>231</v>
      </c>
      <c r="D1116" s="0" t="s">
        <v>232</v>
      </c>
      <c r="E1116" s="0" t="s">
        <v>233</v>
      </c>
      <c r="F1116" s="0" t="n">
        <v>3196</v>
      </c>
      <c r="G1116" s="0" t="n">
        <v>46.2</v>
      </c>
      <c r="H1116" s="0" t="s">
        <v>161</v>
      </c>
    </row>
    <row r="1117" customFormat="false" ht="12.75" hidden="false" customHeight="false" outlineLevel="0" collapsed="false">
      <c r="A1117" s="0" t="str">
        <f aca="false">H1117&amp;C1117&amp;B1117&amp;D1117&amp;E1117</f>
        <v>C62regs2013AllEthAllSex</v>
      </c>
      <c r="B1117" s="0" t="n">
        <v>2013</v>
      </c>
      <c r="C1117" s="0" t="s">
        <v>231</v>
      </c>
      <c r="D1117" s="0" t="s">
        <v>232</v>
      </c>
      <c r="E1117" s="0" t="s">
        <v>233</v>
      </c>
      <c r="F1117" s="0" t="n">
        <v>137</v>
      </c>
      <c r="G1117" s="0" t="n">
        <v>3.3</v>
      </c>
      <c r="H1117" s="0" t="s">
        <v>165</v>
      </c>
    </row>
    <row r="1118" customFormat="false" ht="12.75" hidden="false" customHeight="false" outlineLevel="0" collapsed="false">
      <c r="A1118" s="0" t="str">
        <f aca="false">H1118&amp;C1118&amp;B1118&amp;D1118&amp;E1118</f>
        <v>C64-C66, C68regs2013AllEthAllSex</v>
      </c>
      <c r="B1118" s="0" t="n">
        <v>2013</v>
      </c>
      <c r="C1118" s="0" t="s">
        <v>231</v>
      </c>
      <c r="D1118" s="0" t="s">
        <v>232</v>
      </c>
      <c r="E1118" s="0" t="s">
        <v>233</v>
      </c>
      <c r="F1118" s="0" t="n">
        <v>624</v>
      </c>
      <c r="G1118" s="0" t="n">
        <v>9.5</v>
      </c>
      <c r="H1118" s="0" t="s">
        <v>217</v>
      </c>
    </row>
    <row r="1119" customFormat="false" ht="12.75" hidden="false" customHeight="false" outlineLevel="0" collapsed="false">
      <c r="A1119" s="0" t="str">
        <f aca="false">H1119&amp;C1119&amp;B1119&amp;D1119&amp;E1119</f>
        <v>C67regs2013AllEthAllSex</v>
      </c>
      <c r="B1119" s="0" t="n">
        <v>2013</v>
      </c>
      <c r="C1119" s="0" t="s">
        <v>231</v>
      </c>
      <c r="D1119" s="0" t="s">
        <v>232</v>
      </c>
      <c r="E1119" s="0" t="s">
        <v>233</v>
      </c>
      <c r="F1119" s="0" t="n">
        <v>373</v>
      </c>
      <c r="G1119" s="0" t="n">
        <v>4.9</v>
      </c>
      <c r="H1119" s="0" t="s">
        <v>169</v>
      </c>
    </row>
    <row r="1120" customFormat="false" ht="12.75" hidden="false" customHeight="false" outlineLevel="0" collapsed="false">
      <c r="A1120" s="0" t="str">
        <f aca="false">H1120&amp;C1120&amp;B1120&amp;D1120&amp;E1120</f>
        <v>C71regs2013AllEthAllSex</v>
      </c>
      <c r="B1120" s="0" t="n">
        <v>2013</v>
      </c>
      <c r="C1120" s="0" t="s">
        <v>231</v>
      </c>
      <c r="D1120" s="0" t="s">
        <v>232</v>
      </c>
      <c r="E1120" s="0" t="s">
        <v>233</v>
      </c>
      <c r="F1120" s="0" t="n">
        <v>326</v>
      </c>
      <c r="G1120" s="0" t="n">
        <v>5.7</v>
      </c>
      <c r="H1120" s="0" t="s">
        <v>174</v>
      </c>
    </row>
    <row r="1121" customFormat="false" ht="12.75" hidden="false" customHeight="false" outlineLevel="0" collapsed="false">
      <c r="A1121" s="0" t="str">
        <f aca="false">H1121&amp;C1121&amp;B1121&amp;D1121&amp;E1121</f>
        <v>C73regs2013AllEthAllSex</v>
      </c>
      <c r="B1121" s="0" t="n">
        <v>2013</v>
      </c>
      <c r="C1121" s="0" t="s">
        <v>231</v>
      </c>
      <c r="D1121" s="0" t="s">
        <v>232</v>
      </c>
      <c r="E1121" s="0" t="s">
        <v>233</v>
      </c>
      <c r="F1121" s="0" t="n">
        <v>298</v>
      </c>
      <c r="G1121" s="0" t="n">
        <v>5.8</v>
      </c>
      <c r="H1121" s="0" t="s">
        <v>177</v>
      </c>
    </row>
    <row r="1122" customFormat="false" ht="12.75" hidden="false" customHeight="false" outlineLevel="0" collapsed="false">
      <c r="A1122" s="0" t="str">
        <f aca="false">H1122&amp;C1122&amp;B1122&amp;D1122&amp;E1122</f>
        <v>C81regs2013AllEthAllSex</v>
      </c>
      <c r="B1122" s="0" t="n">
        <v>2013</v>
      </c>
      <c r="C1122" s="0" t="s">
        <v>231</v>
      </c>
      <c r="D1122" s="0" t="s">
        <v>232</v>
      </c>
      <c r="E1122" s="0" t="s">
        <v>233</v>
      </c>
      <c r="F1122" s="0" t="n">
        <v>116</v>
      </c>
      <c r="G1122" s="0" t="n">
        <v>2.5</v>
      </c>
      <c r="H1122" s="0" t="s">
        <v>180</v>
      </c>
    </row>
    <row r="1123" customFormat="false" ht="12.75" hidden="false" customHeight="false" outlineLevel="0" collapsed="false">
      <c r="A1123" s="0" t="str">
        <f aca="false">H1123&amp;C1123&amp;B1123&amp;D1123&amp;E1123</f>
        <v>C82-C86, C96regs2013AllEthAllSex</v>
      </c>
      <c r="B1123" s="0" t="n">
        <v>2013</v>
      </c>
      <c r="C1123" s="0" t="s">
        <v>231</v>
      </c>
      <c r="D1123" s="0" t="s">
        <v>232</v>
      </c>
      <c r="E1123" s="0" t="s">
        <v>233</v>
      </c>
      <c r="F1123" s="0" t="n">
        <v>789</v>
      </c>
      <c r="G1123" s="0" t="n">
        <v>11.8</v>
      </c>
      <c r="H1123" s="0" t="s">
        <v>218</v>
      </c>
    </row>
    <row r="1124" customFormat="false" ht="12.75" hidden="false" customHeight="false" outlineLevel="0" collapsed="false">
      <c r="A1124" s="0" t="str">
        <f aca="false">H1124&amp;C1124&amp;B1124&amp;D1124&amp;E1124</f>
        <v>C90regs2013AllEthAllSex</v>
      </c>
      <c r="B1124" s="0" t="n">
        <v>2013</v>
      </c>
      <c r="C1124" s="0" t="s">
        <v>231</v>
      </c>
      <c r="D1124" s="0" t="s">
        <v>232</v>
      </c>
      <c r="E1124" s="0" t="s">
        <v>233</v>
      </c>
      <c r="F1124" s="0" t="n">
        <v>367</v>
      </c>
      <c r="G1124" s="0" t="n">
        <v>5.2</v>
      </c>
      <c r="H1124" s="0" t="s">
        <v>188</v>
      </c>
    </row>
    <row r="1125" customFormat="false" ht="12.75" hidden="false" customHeight="false" outlineLevel="0" collapsed="false">
      <c r="A1125" s="0" t="str">
        <f aca="false">H1125&amp;C1125&amp;B1125&amp;D1125&amp;E1125</f>
        <v>C91-C95regs2013AllEthAllSex</v>
      </c>
      <c r="B1125" s="0" t="n">
        <v>2013</v>
      </c>
      <c r="C1125" s="0" t="s">
        <v>231</v>
      </c>
      <c r="D1125" s="0" t="s">
        <v>232</v>
      </c>
      <c r="E1125" s="0" t="s">
        <v>233</v>
      </c>
      <c r="F1125" s="0" t="n">
        <v>673</v>
      </c>
      <c r="G1125" s="0" t="n">
        <v>10.8</v>
      </c>
      <c r="H1125" s="0" t="s">
        <v>219</v>
      </c>
    </row>
    <row r="1126" customFormat="false" ht="12.75" hidden="false" customHeight="false" outlineLevel="0" collapsed="false">
      <c r="A1126" s="0" t="str">
        <f aca="false">H1126&amp;C1126&amp;B1126&amp;D1126&amp;E1126</f>
        <v>D45-D47regs2013AllEthAllSex</v>
      </c>
      <c r="B1126" s="0" t="n">
        <v>2013</v>
      </c>
      <c r="C1126" s="0" t="s">
        <v>231</v>
      </c>
      <c r="D1126" s="0" t="s">
        <v>232</v>
      </c>
      <c r="E1126" s="0" t="s">
        <v>233</v>
      </c>
      <c r="F1126" s="0" t="n">
        <v>339</v>
      </c>
      <c r="G1126" s="0" t="n">
        <v>4.4</v>
      </c>
      <c r="H1126" s="0" t="s">
        <v>236</v>
      </c>
    </row>
    <row r="1127" customFormat="false" ht="12.75" hidden="false" customHeight="false" outlineLevel="0" collapsed="false">
      <c r="A1127" s="0" t="str">
        <f aca="false">H1127&amp;C1127&amp;B1127&amp;D1127&amp;E1127</f>
        <v>C00-C14regs2013AllEthFemale</v>
      </c>
      <c r="B1127" s="0" t="n">
        <v>2013</v>
      </c>
      <c r="C1127" s="0" t="s">
        <v>231</v>
      </c>
      <c r="D1127" s="0" t="s">
        <v>232</v>
      </c>
      <c r="E1127" s="0" t="s">
        <v>234</v>
      </c>
      <c r="F1127" s="0" t="n">
        <v>166</v>
      </c>
      <c r="G1127" s="0" t="n">
        <v>4.7</v>
      </c>
      <c r="H1127" s="0" t="s">
        <v>214</v>
      </c>
    </row>
    <row r="1128" customFormat="false" ht="12.75" hidden="false" customHeight="false" outlineLevel="0" collapsed="false">
      <c r="A1128" s="0" t="str">
        <f aca="false">H1128&amp;C1128&amp;B1128&amp;D1128&amp;E1128</f>
        <v>C15regs2013AllEthFemale</v>
      </c>
      <c r="B1128" s="0" t="n">
        <v>2013</v>
      </c>
      <c r="C1128" s="0" t="s">
        <v>231</v>
      </c>
      <c r="D1128" s="0" t="s">
        <v>232</v>
      </c>
      <c r="E1128" s="0" t="s">
        <v>234</v>
      </c>
      <c r="F1128" s="0" t="n">
        <v>93</v>
      </c>
      <c r="G1128" s="0" t="n">
        <v>2.3</v>
      </c>
      <c r="H1128" s="0" t="s">
        <v>119</v>
      </c>
    </row>
    <row r="1129" customFormat="false" ht="12.75" hidden="false" customHeight="false" outlineLevel="0" collapsed="false">
      <c r="A1129" s="0" t="str">
        <f aca="false">H1129&amp;C1129&amp;B1129&amp;D1129&amp;E1129</f>
        <v>C16regs2013AllEthFemale</v>
      </c>
      <c r="B1129" s="0" t="n">
        <v>2013</v>
      </c>
      <c r="C1129" s="0" t="s">
        <v>231</v>
      </c>
      <c r="D1129" s="0" t="s">
        <v>232</v>
      </c>
      <c r="E1129" s="0" t="s">
        <v>234</v>
      </c>
      <c r="F1129" s="0" t="n">
        <v>141</v>
      </c>
      <c r="G1129" s="0" t="n">
        <v>4</v>
      </c>
      <c r="H1129" s="0" t="s">
        <v>122</v>
      </c>
    </row>
    <row r="1130" customFormat="false" ht="12.75" hidden="false" customHeight="false" outlineLevel="0" collapsed="false">
      <c r="A1130" s="0" t="str">
        <f aca="false">H1130&amp;C1130&amp;B1130&amp;D1130&amp;E1130</f>
        <v>C18-C21regs2013AllEthFemale</v>
      </c>
      <c r="B1130" s="0" t="n">
        <v>2013</v>
      </c>
      <c r="C1130" s="0" t="s">
        <v>231</v>
      </c>
      <c r="D1130" s="0" t="s">
        <v>232</v>
      </c>
      <c r="E1130" s="0" t="s">
        <v>234</v>
      </c>
      <c r="F1130" s="0" t="n">
        <v>1460</v>
      </c>
      <c r="G1130" s="0" t="n">
        <v>38</v>
      </c>
      <c r="H1130" s="0" t="s">
        <v>215</v>
      </c>
    </row>
    <row r="1131" customFormat="false" ht="12.75" hidden="false" customHeight="false" outlineLevel="0" collapsed="false">
      <c r="A1131" s="0" t="str">
        <f aca="false">H1131&amp;C1131&amp;B1131&amp;D1131&amp;E1131</f>
        <v>C22regs2013AllEthFemale</v>
      </c>
      <c r="B1131" s="0" t="n">
        <v>2013</v>
      </c>
      <c r="C1131" s="0" t="s">
        <v>231</v>
      </c>
      <c r="D1131" s="0" t="s">
        <v>232</v>
      </c>
      <c r="E1131" s="0" t="s">
        <v>234</v>
      </c>
      <c r="F1131" s="0" t="n">
        <v>85</v>
      </c>
      <c r="G1131" s="0" t="n">
        <v>2.4</v>
      </c>
      <c r="H1131" s="0" t="s">
        <v>129</v>
      </c>
    </row>
    <row r="1132" customFormat="false" ht="12.75" hidden="false" customHeight="false" outlineLevel="0" collapsed="false">
      <c r="A1132" s="0" t="str">
        <f aca="false">H1132&amp;C1132&amp;B1132&amp;D1132&amp;E1132</f>
        <v>C25regs2013AllEthFemale</v>
      </c>
      <c r="B1132" s="0" t="n">
        <v>2013</v>
      </c>
      <c r="C1132" s="0" t="s">
        <v>231</v>
      </c>
      <c r="D1132" s="0" t="s">
        <v>232</v>
      </c>
      <c r="E1132" s="0" t="s">
        <v>234</v>
      </c>
      <c r="F1132" s="0" t="n">
        <v>255</v>
      </c>
      <c r="G1132" s="0" t="n">
        <v>6.5</v>
      </c>
      <c r="H1132" s="0" t="s">
        <v>134</v>
      </c>
    </row>
    <row r="1133" customFormat="false" ht="12.75" hidden="false" customHeight="false" outlineLevel="0" collapsed="false">
      <c r="A1133" s="0" t="str">
        <f aca="false">H1133&amp;C1133&amp;B1133&amp;D1133&amp;E1133</f>
        <v>C33-C34regs2013AllEthFemale</v>
      </c>
      <c r="B1133" s="0" t="n">
        <v>2013</v>
      </c>
      <c r="C1133" s="0" t="s">
        <v>231</v>
      </c>
      <c r="D1133" s="0" t="s">
        <v>232</v>
      </c>
      <c r="E1133" s="0" t="s">
        <v>234</v>
      </c>
      <c r="F1133" s="0" t="n">
        <v>1034</v>
      </c>
      <c r="G1133" s="0" t="n">
        <v>27.9</v>
      </c>
      <c r="H1133" s="0" t="s">
        <v>216</v>
      </c>
    </row>
    <row r="1134" customFormat="false" ht="12.75" hidden="false" customHeight="false" outlineLevel="0" collapsed="false">
      <c r="A1134" s="0" t="str">
        <f aca="false">H1134&amp;C1134&amp;B1134&amp;D1134&amp;E1134</f>
        <v>C43regs2013AllEthFemale</v>
      </c>
      <c r="B1134" s="0" t="n">
        <v>2013</v>
      </c>
      <c r="C1134" s="0" t="s">
        <v>231</v>
      </c>
      <c r="D1134" s="0" t="s">
        <v>232</v>
      </c>
      <c r="E1134" s="0" t="s">
        <v>234</v>
      </c>
      <c r="F1134" s="0" t="n">
        <v>1144</v>
      </c>
      <c r="G1134" s="0" t="n">
        <v>35.9</v>
      </c>
      <c r="H1134" s="0" t="s">
        <v>141</v>
      </c>
    </row>
    <row r="1135" customFormat="false" ht="12.75" hidden="false" customHeight="false" outlineLevel="0" collapsed="false">
      <c r="A1135" s="0" t="str">
        <f aca="false">H1135&amp;C1135&amp;B1135&amp;D1135&amp;E1135</f>
        <v>C50regs2013AllEthFemale</v>
      </c>
      <c r="B1135" s="0" t="n">
        <v>2013</v>
      </c>
      <c r="C1135" s="0" t="s">
        <v>231</v>
      </c>
      <c r="D1135" s="0" t="s">
        <v>232</v>
      </c>
      <c r="E1135" s="0" t="s">
        <v>234</v>
      </c>
      <c r="F1135" s="0" t="n">
        <v>3029</v>
      </c>
      <c r="G1135" s="0" t="n">
        <v>94.7</v>
      </c>
      <c r="H1135" s="0" t="s">
        <v>220</v>
      </c>
    </row>
    <row r="1136" customFormat="false" ht="12.75" hidden="false" customHeight="false" outlineLevel="0" collapsed="false">
      <c r="A1136" s="0" t="str">
        <f aca="false">H1136&amp;C1136&amp;B1136&amp;D1136&amp;E1136</f>
        <v>C51regs2013AllEthFemale</v>
      </c>
      <c r="B1136" s="0" t="n">
        <v>2013</v>
      </c>
      <c r="C1136" s="0" t="s">
        <v>231</v>
      </c>
      <c r="D1136" s="0" t="s">
        <v>232</v>
      </c>
      <c r="E1136" s="0" t="s">
        <v>234</v>
      </c>
      <c r="F1136" s="0" t="n">
        <v>59</v>
      </c>
      <c r="G1136" s="0" t="n">
        <v>1.5</v>
      </c>
      <c r="H1136" s="0" t="s">
        <v>155</v>
      </c>
    </row>
    <row r="1137" customFormat="false" ht="12.75" hidden="false" customHeight="false" outlineLevel="0" collapsed="false">
      <c r="A1137" s="0" t="str">
        <f aca="false">H1137&amp;C1137&amp;B1137&amp;D1137&amp;E1137</f>
        <v>C53regs2013AllEthFemale</v>
      </c>
      <c r="B1137" s="0" t="n">
        <v>2013</v>
      </c>
      <c r="C1137" s="0" t="s">
        <v>231</v>
      </c>
      <c r="D1137" s="0" t="s">
        <v>232</v>
      </c>
      <c r="E1137" s="0" t="s">
        <v>234</v>
      </c>
      <c r="F1137" s="0" t="n">
        <v>159</v>
      </c>
      <c r="G1137" s="0" t="n">
        <v>6.3</v>
      </c>
      <c r="H1137" s="0" t="s">
        <v>151</v>
      </c>
    </row>
    <row r="1138" customFormat="false" ht="12.75" hidden="false" customHeight="false" outlineLevel="0" collapsed="false">
      <c r="A1138" s="0" t="str">
        <f aca="false">H1138&amp;C1138&amp;B1138&amp;D1138&amp;E1138</f>
        <v>C54-C55regs2013AllEthFemale</v>
      </c>
      <c r="B1138" s="0" t="n">
        <v>2013</v>
      </c>
      <c r="C1138" s="0" t="s">
        <v>231</v>
      </c>
      <c r="D1138" s="0" t="s">
        <v>232</v>
      </c>
      <c r="E1138" s="0" t="s">
        <v>234</v>
      </c>
      <c r="F1138" s="0" t="n">
        <v>543</v>
      </c>
      <c r="G1138" s="0" t="n">
        <v>16.8</v>
      </c>
      <c r="H1138" s="0" t="s">
        <v>221</v>
      </c>
    </row>
    <row r="1139" customFormat="false" ht="12.75" hidden="false" customHeight="false" outlineLevel="0" collapsed="false">
      <c r="A1139" s="0" t="str">
        <f aca="false">H1139&amp;C1139&amp;B1139&amp;D1139&amp;E1139</f>
        <v>C56-C57regs2013AllEthFemale</v>
      </c>
      <c r="B1139" s="0" t="n">
        <v>2013</v>
      </c>
      <c r="C1139" s="0" t="s">
        <v>231</v>
      </c>
      <c r="D1139" s="0" t="s">
        <v>232</v>
      </c>
      <c r="E1139" s="0" t="s">
        <v>234</v>
      </c>
      <c r="F1139" s="0" t="n">
        <v>348</v>
      </c>
      <c r="G1139" s="0" t="n">
        <v>10.1</v>
      </c>
      <c r="H1139" s="0" t="s">
        <v>222</v>
      </c>
    </row>
    <row r="1140" customFormat="false" ht="12.75" hidden="false" customHeight="false" outlineLevel="0" collapsed="false">
      <c r="A1140" s="0" t="str">
        <f aca="false">H1140&amp;C1140&amp;B1140&amp;D1140&amp;E1140</f>
        <v>C64-C66, C68regs2013AllEthFemale</v>
      </c>
      <c r="B1140" s="0" t="n">
        <v>2013</v>
      </c>
      <c r="C1140" s="0" t="s">
        <v>231</v>
      </c>
      <c r="D1140" s="0" t="s">
        <v>232</v>
      </c>
      <c r="E1140" s="0" t="s">
        <v>234</v>
      </c>
      <c r="F1140" s="0" t="n">
        <v>201</v>
      </c>
      <c r="G1140" s="0" t="n">
        <v>5.8</v>
      </c>
      <c r="H1140" s="0" t="s">
        <v>217</v>
      </c>
    </row>
    <row r="1141" customFormat="false" ht="12.75" hidden="false" customHeight="false" outlineLevel="0" collapsed="false">
      <c r="A1141" s="0" t="str">
        <f aca="false">H1141&amp;C1141&amp;B1141&amp;D1141&amp;E1141</f>
        <v>C67regs2013AllEthFemale</v>
      </c>
      <c r="B1141" s="0" t="n">
        <v>2013</v>
      </c>
      <c r="C1141" s="0" t="s">
        <v>231</v>
      </c>
      <c r="D1141" s="0" t="s">
        <v>232</v>
      </c>
      <c r="E1141" s="0" t="s">
        <v>234</v>
      </c>
      <c r="F1141" s="0" t="n">
        <v>99</v>
      </c>
      <c r="G1141" s="0" t="n">
        <v>2.4</v>
      </c>
      <c r="H1141" s="0" t="s">
        <v>169</v>
      </c>
    </row>
    <row r="1142" customFormat="false" ht="12.75" hidden="false" customHeight="false" outlineLevel="0" collapsed="false">
      <c r="A1142" s="0" t="str">
        <f aca="false">H1142&amp;C1142&amp;B1142&amp;D1142&amp;E1142</f>
        <v>C71regs2013AllEthFemale</v>
      </c>
      <c r="B1142" s="0" t="n">
        <v>2013</v>
      </c>
      <c r="C1142" s="0" t="s">
        <v>231</v>
      </c>
      <c r="D1142" s="0" t="s">
        <v>232</v>
      </c>
      <c r="E1142" s="0" t="s">
        <v>234</v>
      </c>
      <c r="F1142" s="0" t="n">
        <v>140</v>
      </c>
      <c r="G1142" s="0" t="n">
        <v>4.8</v>
      </c>
      <c r="H1142" s="0" t="s">
        <v>174</v>
      </c>
    </row>
    <row r="1143" customFormat="false" ht="12.75" hidden="false" customHeight="false" outlineLevel="0" collapsed="false">
      <c r="A1143" s="0" t="str">
        <f aca="false">H1143&amp;C1143&amp;B1143&amp;D1143&amp;E1143</f>
        <v>C73regs2013AllEthFemale</v>
      </c>
      <c r="B1143" s="0" t="n">
        <v>2013</v>
      </c>
      <c r="C1143" s="0" t="s">
        <v>231</v>
      </c>
      <c r="D1143" s="0" t="s">
        <v>232</v>
      </c>
      <c r="E1143" s="0" t="s">
        <v>234</v>
      </c>
      <c r="F1143" s="0" t="n">
        <v>214</v>
      </c>
      <c r="G1143" s="0" t="n">
        <v>8.3</v>
      </c>
      <c r="H1143" s="0" t="s">
        <v>177</v>
      </c>
    </row>
    <row r="1144" customFormat="false" ht="12.75" hidden="false" customHeight="false" outlineLevel="0" collapsed="false">
      <c r="A1144" s="0" t="str">
        <f aca="false">H1144&amp;C1144&amp;B1144&amp;D1144&amp;E1144</f>
        <v>C81regs2013AllEthFemale</v>
      </c>
      <c r="B1144" s="0" t="n">
        <v>2013</v>
      </c>
      <c r="C1144" s="0" t="s">
        <v>231</v>
      </c>
      <c r="D1144" s="0" t="s">
        <v>232</v>
      </c>
      <c r="E1144" s="0" t="s">
        <v>234</v>
      </c>
      <c r="F1144" s="0" t="n">
        <v>50</v>
      </c>
      <c r="G1144" s="0" t="n">
        <v>2.2</v>
      </c>
      <c r="H1144" s="0" t="s">
        <v>180</v>
      </c>
    </row>
    <row r="1145" customFormat="false" ht="12.75" hidden="false" customHeight="false" outlineLevel="0" collapsed="false">
      <c r="A1145" s="0" t="str">
        <f aca="false">H1145&amp;C1145&amp;B1145&amp;D1145&amp;E1145</f>
        <v>C82-C86, C96regs2013AllEthFemale</v>
      </c>
      <c r="B1145" s="0" t="n">
        <v>2013</v>
      </c>
      <c r="C1145" s="0" t="s">
        <v>231</v>
      </c>
      <c r="D1145" s="0" t="s">
        <v>232</v>
      </c>
      <c r="E1145" s="0" t="s">
        <v>234</v>
      </c>
      <c r="F1145" s="0" t="n">
        <v>331</v>
      </c>
      <c r="G1145" s="0" t="n">
        <v>9.3</v>
      </c>
      <c r="H1145" s="0" t="s">
        <v>218</v>
      </c>
    </row>
    <row r="1146" customFormat="false" ht="12.75" hidden="false" customHeight="false" outlineLevel="0" collapsed="false">
      <c r="A1146" s="0" t="str">
        <f aca="false">H1146&amp;C1146&amp;B1146&amp;D1146&amp;E1146</f>
        <v>C90regs2013AllEthFemale</v>
      </c>
      <c r="B1146" s="0" t="n">
        <v>2013</v>
      </c>
      <c r="C1146" s="0" t="s">
        <v>231</v>
      </c>
      <c r="D1146" s="0" t="s">
        <v>232</v>
      </c>
      <c r="E1146" s="0" t="s">
        <v>234</v>
      </c>
      <c r="F1146" s="0" t="n">
        <v>133</v>
      </c>
      <c r="G1146" s="0" t="n">
        <v>3.5</v>
      </c>
      <c r="H1146" s="0" t="s">
        <v>188</v>
      </c>
    </row>
    <row r="1147" customFormat="false" ht="12.75" hidden="false" customHeight="false" outlineLevel="0" collapsed="false">
      <c r="A1147" s="0" t="str">
        <f aca="false">H1147&amp;C1147&amp;B1147&amp;D1147&amp;E1147</f>
        <v>C91-C95regs2013AllEthFemale</v>
      </c>
      <c r="B1147" s="0" t="n">
        <v>2013</v>
      </c>
      <c r="C1147" s="0" t="s">
        <v>231</v>
      </c>
      <c r="D1147" s="0" t="s">
        <v>232</v>
      </c>
      <c r="E1147" s="0" t="s">
        <v>234</v>
      </c>
      <c r="F1147" s="0" t="n">
        <v>264</v>
      </c>
      <c r="G1147" s="0" t="n">
        <v>8</v>
      </c>
      <c r="H1147" s="0" t="s">
        <v>219</v>
      </c>
    </row>
    <row r="1148" customFormat="false" ht="12.75" hidden="false" customHeight="false" outlineLevel="0" collapsed="false">
      <c r="A1148" s="0" t="str">
        <f aca="false">H1148&amp;C1148&amp;B1148&amp;D1148&amp;E1148</f>
        <v>D45-D47regs2013AllEthFemale</v>
      </c>
      <c r="B1148" s="0" t="n">
        <v>2013</v>
      </c>
      <c r="C1148" s="0" t="s">
        <v>231</v>
      </c>
      <c r="D1148" s="0" t="s">
        <v>232</v>
      </c>
      <c r="E1148" s="0" t="s">
        <v>234</v>
      </c>
      <c r="F1148" s="0" t="n">
        <v>125</v>
      </c>
      <c r="G1148" s="0" t="n">
        <v>3.1</v>
      </c>
      <c r="H1148" s="0" t="s">
        <v>236</v>
      </c>
    </row>
    <row r="1149" customFormat="false" ht="12.75" hidden="false" customHeight="false" outlineLevel="0" collapsed="false">
      <c r="A1149" s="0" t="str">
        <f aca="false">H1149&amp;C1149&amp;B1149&amp;D1149&amp;E1149</f>
        <v>C00-C14regs2013AllEthMale</v>
      </c>
      <c r="B1149" s="0" t="n">
        <v>2013</v>
      </c>
      <c r="C1149" s="0" t="s">
        <v>231</v>
      </c>
      <c r="D1149" s="0" t="s">
        <v>232</v>
      </c>
      <c r="E1149" s="0" t="s">
        <v>235</v>
      </c>
      <c r="F1149" s="0" t="n">
        <v>273</v>
      </c>
      <c r="G1149" s="0" t="n">
        <v>9.1</v>
      </c>
      <c r="H1149" s="0" t="s">
        <v>214</v>
      </c>
    </row>
    <row r="1150" customFormat="false" ht="12.75" hidden="false" customHeight="false" outlineLevel="0" collapsed="false">
      <c r="A1150" s="0" t="str">
        <f aca="false">H1150&amp;C1150&amp;B1150&amp;D1150&amp;E1150</f>
        <v>C15regs2013AllEthMale</v>
      </c>
      <c r="B1150" s="0" t="n">
        <v>2013</v>
      </c>
      <c r="C1150" s="0" t="s">
        <v>231</v>
      </c>
      <c r="D1150" s="0" t="s">
        <v>232</v>
      </c>
      <c r="E1150" s="0" t="s">
        <v>235</v>
      </c>
      <c r="F1150" s="0" t="n">
        <v>221</v>
      </c>
      <c r="G1150" s="0" t="n">
        <v>6.6</v>
      </c>
      <c r="H1150" s="0" t="s">
        <v>119</v>
      </c>
    </row>
    <row r="1151" customFormat="false" ht="12.75" hidden="false" customHeight="false" outlineLevel="0" collapsed="false">
      <c r="A1151" s="0" t="str">
        <f aca="false">H1151&amp;C1151&amp;B1151&amp;D1151&amp;E1151</f>
        <v>C16regs2013AllEthMale</v>
      </c>
      <c r="B1151" s="0" t="n">
        <v>2013</v>
      </c>
      <c r="C1151" s="0" t="s">
        <v>231</v>
      </c>
      <c r="D1151" s="0" t="s">
        <v>232</v>
      </c>
      <c r="E1151" s="0" t="s">
        <v>235</v>
      </c>
      <c r="F1151" s="0" t="n">
        <v>233</v>
      </c>
      <c r="G1151" s="0" t="n">
        <v>7.3</v>
      </c>
      <c r="H1151" s="0" t="s">
        <v>122</v>
      </c>
    </row>
    <row r="1152" customFormat="false" ht="12.75" hidden="false" customHeight="false" outlineLevel="0" collapsed="false">
      <c r="A1152" s="0" t="str">
        <f aca="false">H1152&amp;C1152&amp;B1152&amp;D1152&amp;E1152</f>
        <v>C18-C21regs2013AllEthMale</v>
      </c>
      <c r="B1152" s="0" t="n">
        <v>2013</v>
      </c>
      <c r="C1152" s="0" t="s">
        <v>231</v>
      </c>
      <c r="D1152" s="0" t="s">
        <v>232</v>
      </c>
      <c r="E1152" s="0" t="s">
        <v>235</v>
      </c>
      <c r="F1152" s="0" t="n">
        <v>1633</v>
      </c>
      <c r="G1152" s="0" t="n">
        <v>49.3</v>
      </c>
      <c r="H1152" s="0" t="s">
        <v>215</v>
      </c>
    </row>
    <row r="1153" customFormat="false" ht="12.75" hidden="false" customHeight="false" outlineLevel="0" collapsed="false">
      <c r="A1153" s="0" t="str">
        <f aca="false">H1153&amp;C1153&amp;B1153&amp;D1153&amp;E1153</f>
        <v>C22regs2013AllEthMale</v>
      </c>
      <c r="B1153" s="0" t="n">
        <v>2013</v>
      </c>
      <c r="C1153" s="0" t="s">
        <v>231</v>
      </c>
      <c r="D1153" s="0" t="s">
        <v>232</v>
      </c>
      <c r="E1153" s="0" t="s">
        <v>235</v>
      </c>
      <c r="F1153" s="0" t="n">
        <v>206</v>
      </c>
      <c r="G1153" s="0" t="n">
        <v>6.6</v>
      </c>
      <c r="H1153" s="0" t="s">
        <v>129</v>
      </c>
    </row>
    <row r="1154" customFormat="false" ht="12.75" hidden="false" customHeight="false" outlineLevel="0" collapsed="false">
      <c r="A1154" s="0" t="str">
        <f aca="false">H1154&amp;C1154&amp;B1154&amp;D1154&amp;E1154</f>
        <v>C25regs2013AllEthMale</v>
      </c>
      <c r="B1154" s="0" t="n">
        <v>2013</v>
      </c>
      <c r="C1154" s="0" t="s">
        <v>231</v>
      </c>
      <c r="D1154" s="0" t="s">
        <v>232</v>
      </c>
      <c r="E1154" s="0" t="s">
        <v>235</v>
      </c>
      <c r="F1154" s="0" t="n">
        <v>259</v>
      </c>
      <c r="G1154" s="0" t="n">
        <v>7.7</v>
      </c>
      <c r="H1154" s="0" t="s">
        <v>134</v>
      </c>
    </row>
    <row r="1155" customFormat="false" ht="12.75" hidden="false" customHeight="false" outlineLevel="0" collapsed="false">
      <c r="A1155" s="0" t="str">
        <f aca="false">H1155&amp;C1155&amp;B1155&amp;D1155&amp;E1155</f>
        <v>C33-C34regs2013AllEthMale</v>
      </c>
      <c r="B1155" s="0" t="n">
        <v>2013</v>
      </c>
      <c r="C1155" s="0" t="s">
        <v>231</v>
      </c>
      <c r="D1155" s="0" t="s">
        <v>232</v>
      </c>
      <c r="E1155" s="0" t="s">
        <v>235</v>
      </c>
      <c r="F1155" s="0" t="n">
        <v>1051</v>
      </c>
      <c r="G1155" s="0" t="n">
        <v>31.1</v>
      </c>
      <c r="H1155" s="0" t="s">
        <v>216</v>
      </c>
    </row>
    <row r="1156" customFormat="false" ht="12.75" hidden="false" customHeight="false" outlineLevel="0" collapsed="false">
      <c r="A1156" s="0" t="str">
        <f aca="false">H1156&amp;C1156&amp;B1156&amp;D1156&amp;E1156</f>
        <v>C43regs2013AllEthMale</v>
      </c>
      <c r="B1156" s="0" t="n">
        <v>2013</v>
      </c>
      <c r="C1156" s="0" t="s">
        <v>231</v>
      </c>
      <c r="D1156" s="0" t="s">
        <v>232</v>
      </c>
      <c r="E1156" s="0" t="s">
        <v>235</v>
      </c>
      <c r="F1156" s="0" t="n">
        <v>1224</v>
      </c>
      <c r="G1156" s="0" t="n">
        <v>39.3</v>
      </c>
      <c r="H1156" s="0" t="s">
        <v>141</v>
      </c>
    </row>
    <row r="1157" customFormat="false" ht="12.75" hidden="false" customHeight="false" outlineLevel="0" collapsed="false">
      <c r="A1157" s="0" t="str">
        <f aca="false">H1157&amp;C1157&amp;B1157&amp;D1157&amp;E1157</f>
        <v>C50regs2013AllEthMale</v>
      </c>
      <c r="B1157" s="0" t="n">
        <v>2013</v>
      </c>
      <c r="C1157" s="0" t="s">
        <v>231</v>
      </c>
      <c r="D1157" s="0" t="s">
        <v>232</v>
      </c>
      <c r="E1157" s="0" t="s">
        <v>235</v>
      </c>
      <c r="F1157" s="0" t="n">
        <v>27</v>
      </c>
      <c r="G1157" s="0" t="n">
        <v>0.8</v>
      </c>
      <c r="H1157" s="0" t="s">
        <v>220</v>
      </c>
    </row>
    <row r="1158" customFormat="false" ht="12.75" hidden="false" customHeight="false" outlineLevel="0" collapsed="false">
      <c r="A1158" s="0" t="str">
        <f aca="false">H1158&amp;C1158&amp;B1158&amp;D1158&amp;E1158</f>
        <v>C61regs2013AllEthMale</v>
      </c>
      <c r="B1158" s="0" t="n">
        <v>2013</v>
      </c>
      <c r="C1158" s="0" t="s">
        <v>231</v>
      </c>
      <c r="D1158" s="0" t="s">
        <v>232</v>
      </c>
      <c r="E1158" s="0" t="s">
        <v>235</v>
      </c>
      <c r="F1158" s="0" t="n">
        <v>3196</v>
      </c>
      <c r="G1158" s="0" t="n">
        <v>97.1</v>
      </c>
      <c r="H1158" s="0" t="s">
        <v>161</v>
      </c>
    </row>
    <row r="1159" customFormat="false" ht="12.75" hidden="false" customHeight="false" outlineLevel="0" collapsed="false">
      <c r="A1159" s="0" t="str">
        <f aca="false">H1159&amp;C1159&amp;B1159&amp;D1159&amp;E1159</f>
        <v>C62regs2013AllEthMale</v>
      </c>
      <c r="B1159" s="0" t="n">
        <v>2013</v>
      </c>
      <c r="C1159" s="0" t="s">
        <v>231</v>
      </c>
      <c r="D1159" s="0" t="s">
        <v>232</v>
      </c>
      <c r="E1159" s="0" t="s">
        <v>235</v>
      </c>
      <c r="F1159" s="0" t="n">
        <v>137</v>
      </c>
      <c r="G1159" s="0" t="n">
        <v>6.7</v>
      </c>
      <c r="H1159" s="0" t="s">
        <v>165</v>
      </c>
    </row>
    <row r="1160" customFormat="false" ht="12.75" hidden="false" customHeight="false" outlineLevel="0" collapsed="false">
      <c r="A1160" s="0" t="str">
        <f aca="false">H1160&amp;C1160&amp;B1160&amp;D1160&amp;E1160</f>
        <v>C64-C66, C68regs2013AllEthMale</v>
      </c>
      <c r="B1160" s="0" t="n">
        <v>2013</v>
      </c>
      <c r="C1160" s="0" t="s">
        <v>231</v>
      </c>
      <c r="D1160" s="0" t="s">
        <v>232</v>
      </c>
      <c r="E1160" s="0" t="s">
        <v>235</v>
      </c>
      <c r="F1160" s="0" t="n">
        <v>423</v>
      </c>
      <c r="G1160" s="0" t="n">
        <v>13.5</v>
      </c>
      <c r="H1160" s="0" t="s">
        <v>217</v>
      </c>
    </row>
    <row r="1161" customFormat="false" ht="12.75" hidden="false" customHeight="false" outlineLevel="0" collapsed="false">
      <c r="A1161" s="0" t="str">
        <f aca="false">H1161&amp;C1161&amp;B1161&amp;D1161&amp;E1161</f>
        <v>C67regs2013AllEthMale</v>
      </c>
      <c r="B1161" s="0" t="n">
        <v>2013</v>
      </c>
      <c r="C1161" s="0" t="s">
        <v>231</v>
      </c>
      <c r="D1161" s="0" t="s">
        <v>232</v>
      </c>
      <c r="E1161" s="0" t="s">
        <v>235</v>
      </c>
      <c r="F1161" s="0" t="n">
        <v>274</v>
      </c>
      <c r="G1161" s="0" t="n">
        <v>7.9</v>
      </c>
      <c r="H1161" s="0" t="s">
        <v>169</v>
      </c>
    </row>
    <row r="1162" customFormat="false" ht="12.75" hidden="false" customHeight="false" outlineLevel="0" collapsed="false">
      <c r="A1162" s="0" t="str">
        <f aca="false">H1162&amp;C1162&amp;B1162&amp;D1162&amp;E1162</f>
        <v>C71regs2013AllEthMale</v>
      </c>
      <c r="B1162" s="0" t="n">
        <v>2013</v>
      </c>
      <c r="C1162" s="0" t="s">
        <v>231</v>
      </c>
      <c r="D1162" s="0" t="s">
        <v>232</v>
      </c>
      <c r="E1162" s="0" t="s">
        <v>235</v>
      </c>
      <c r="F1162" s="0" t="n">
        <v>186</v>
      </c>
      <c r="G1162" s="0" t="n">
        <v>6.7</v>
      </c>
      <c r="H1162" s="0" t="s">
        <v>174</v>
      </c>
    </row>
    <row r="1163" customFormat="false" ht="12.75" hidden="false" customHeight="false" outlineLevel="0" collapsed="false">
      <c r="A1163" s="0" t="str">
        <f aca="false">H1163&amp;C1163&amp;B1163&amp;D1163&amp;E1163</f>
        <v>C73regs2013AllEthMale</v>
      </c>
      <c r="B1163" s="0" t="n">
        <v>2013</v>
      </c>
      <c r="C1163" s="0" t="s">
        <v>231</v>
      </c>
      <c r="D1163" s="0" t="s">
        <v>232</v>
      </c>
      <c r="E1163" s="0" t="s">
        <v>235</v>
      </c>
      <c r="F1163" s="0" t="n">
        <v>84</v>
      </c>
      <c r="G1163" s="0" t="n">
        <v>3</v>
      </c>
      <c r="H1163" s="0" t="s">
        <v>177</v>
      </c>
    </row>
    <row r="1164" customFormat="false" ht="12.75" hidden="false" customHeight="false" outlineLevel="0" collapsed="false">
      <c r="A1164" s="0" t="str">
        <f aca="false">H1164&amp;C1164&amp;B1164&amp;D1164&amp;E1164</f>
        <v>C81regs2013AllEthMale</v>
      </c>
      <c r="B1164" s="0" t="n">
        <v>2013</v>
      </c>
      <c r="C1164" s="0" t="s">
        <v>231</v>
      </c>
      <c r="D1164" s="0" t="s">
        <v>232</v>
      </c>
      <c r="E1164" s="0" t="s">
        <v>235</v>
      </c>
      <c r="F1164" s="0" t="n">
        <v>66</v>
      </c>
      <c r="G1164" s="0" t="n">
        <v>2.9</v>
      </c>
      <c r="H1164" s="0" t="s">
        <v>180</v>
      </c>
    </row>
    <row r="1165" customFormat="false" ht="12.75" hidden="false" customHeight="false" outlineLevel="0" collapsed="false">
      <c r="A1165" s="0" t="str">
        <f aca="false">H1165&amp;C1165&amp;B1165&amp;D1165&amp;E1165</f>
        <v>C82-C86, C96regs2013AllEthMale</v>
      </c>
      <c r="B1165" s="0" t="n">
        <v>2013</v>
      </c>
      <c r="C1165" s="0" t="s">
        <v>231</v>
      </c>
      <c r="D1165" s="0" t="s">
        <v>232</v>
      </c>
      <c r="E1165" s="0" t="s">
        <v>235</v>
      </c>
      <c r="F1165" s="0" t="n">
        <v>458</v>
      </c>
      <c r="G1165" s="0" t="n">
        <v>14.6</v>
      </c>
      <c r="H1165" s="0" t="s">
        <v>218</v>
      </c>
    </row>
    <row r="1166" customFormat="false" ht="12.75" hidden="false" customHeight="false" outlineLevel="0" collapsed="false">
      <c r="A1166" s="0" t="str">
        <f aca="false">H1166&amp;C1166&amp;B1166&amp;D1166&amp;E1166</f>
        <v>C90regs2013AllEthMale</v>
      </c>
      <c r="B1166" s="0" t="n">
        <v>2013</v>
      </c>
      <c r="C1166" s="0" t="s">
        <v>231</v>
      </c>
      <c r="D1166" s="0" t="s">
        <v>232</v>
      </c>
      <c r="E1166" s="0" t="s">
        <v>235</v>
      </c>
      <c r="F1166" s="0" t="n">
        <v>234</v>
      </c>
      <c r="G1166" s="0" t="n">
        <v>7.1</v>
      </c>
      <c r="H1166" s="0" t="s">
        <v>188</v>
      </c>
    </row>
    <row r="1167" customFormat="false" ht="12.75" hidden="false" customHeight="false" outlineLevel="0" collapsed="false">
      <c r="A1167" s="0" t="str">
        <f aca="false">H1167&amp;C1167&amp;B1167&amp;D1167&amp;E1167</f>
        <v>C91-C95regs2013AllEthMale</v>
      </c>
      <c r="B1167" s="0" t="n">
        <v>2013</v>
      </c>
      <c r="C1167" s="0" t="s">
        <v>231</v>
      </c>
      <c r="D1167" s="0" t="s">
        <v>232</v>
      </c>
      <c r="E1167" s="0" t="s">
        <v>235</v>
      </c>
      <c r="F1167" s="0" t="n">
        <v>409</v>
      </c>
      <c r="G1167" s="0" t="n">
        <v>13.9</v>
      </c>
      <c r="H1167" s="0" t="s">
        <v>219</v>
      </c>
    </row>
    <row r="1168" customFormat="false" ht="12.75" hidden="false" customHeight="false" outlineLevel="0" collapsed="false">
      <c r="A1168" s="0" t="str">
        <f aca="false">H1168&amp;C1168&amp;B1168&amp;D1168&amp;E1168</f>
        <v>D45-D47regs2013AllEthMale</v>
      </c>
      <c r="B1168" s="0" t="n">
        <v>2013</v>
      </c>
      <c r="C1168" s="0" t="s">
        <v>231</v>
      </c>
      <c r="D1168" s="0" t="s">
        <v>232</v>
      </c>
      <c r="E1168" s="0" t="s">
        <v>235</v>
      </c>
      <c r="F1168" s="0" t="n">
        <v>214</v>
      </c>
      <c r="G1168" s="0" t="n">
        <v>6.2</v>
      </c>
      <c r="H1168" s="0" t="s">
        <v>236</v>
      </c>
    </row>
    <row r="1169" customFormat="false" ht="12.75" hidden="false" customHeight="false" outlineLevel="0" collapsed="false">
      <c r="A1169" s="0" t="str">
        <f aca="false">H1169&amp;C1169&amp;B1169&amp;D1169&amp;E1169</f>
        <v>C00-C14regs2014AllEthAllSex</v>
      </c>
      <c r="B1169" s="0" t="n">
        <v>2014</v>
      </c>
      <c r="C1169" s="0" t="s">
        <v>231</v>
      </c>
      <c r="D1169" s="0" t="s">
        <v>232</v>
      </c>
      <c r="E1169" s="0" t="s">
        <v>233</v>
      </c>
      <c r="F1169" s="0" t="n">
        <v>441</v>
      </c>
      <c r="G1169" s="0" t="n">
        <v>6.8</v>
      </c>
      <c r="H1169" s="0" t="s">
        <v>214</v>
      </c>
    </row>
    <row r="1170" customFormat="false" ht="12.75" hidden="false" customHeight="false" outlineLevel="0" collapsed="false">
      <c r="A1170" s="0" t="str">
        <f aca="false">H1170&amp;C1170&amp;B1170&amp;D1170&amp;E1170</f>
        <v>C15regs2014AllEthAllSex</v>
      </c>
      <c r="B1170" s="0" t="n">
        <v>2014</v>
      </c>
      <c r="C1170" s="0" t="s">
        <v>231</v>
      </c>
      <c r="D1170" s="0" t="s">
        <v>232</v>
      </c>
      <c r="E1170" s="0" t="s">
        <v>233</v>
      </c>
      <c r="F1170" s="0" t="n">
        <v>276</v>
      </c>
      <c r="G1170" s="0" t="n">
        <v>3.6</v>
      </c>
      <c r="H1170" s="0" t="s">
        <v>119</v>
      </c>
    </row>
    <row r="1171" customFormat="false" ht="12.75" hidden="false" customHeight="false" outlineLevel="0" collapsed="false">
      <c r="A1171" s="0" t="str">
        <f aca="false">H1171&amp;C1171&amp;B1171&amp;D1171&amp;E1171</f>
        <v>C16regs2014AllEthAllSex</v>
      </c>
      <c r="B1171" s="0" t="n">
        <v>2014</v>
      </c>
      <c r="C1171" s="0" t="s">
        <v>231</v>
      </c>
      <c r="D1171" s="0" t="s">
        <v>232</v>
      </c>
      <c r="E1171" s="0" t="s">
        <v>233</v>
      </c>
      <c r="F1171" s="0" t="n">
        <v>396</v>
      </c>
      <c r="G1171" s="0" t="n">
        <v>5.6</v>
      </c>
      <c r="H1171" s="0" t="s">
        <v>122</v>
      </c>
    </row>
    <row r="1172" customFormat="false" ht="12.75" hidden="false" customHeight="false" outlineLevel="0" collapsed="false">
      <c r="A1172" s="0" t="str">
        <f aca="false">H1172&amp;C1172&amp;B1172&amp;D1172&amp;E1172</f>
        <v>C18-C21regs2014AllEthAllSex</v>
      </c>
      <c r="B1172" s="0" t="n">
        <v>2014</v>
      </c>
      <c r="C1172" s="0" t="s">
        <v>231</v>
      </c>
      <c r="D1172" s="0" t="s">
        <v>232</v>
      </c>
      <c r="E1172" s="0" t="s">
        <v>233</v>
      </c>
      <c r="F1172" s="0" t="n">
        <v>3298</v>
      </c>
      <c r="G1172" s="0" t="n">
        <v>45.7</v>
      </c>
      <c r="H1172" s="0" t="s">
        <v>215</v>
      </c>
    </row>
    <row r="1173" customFormat="false" ht="12.75" hidden="false" customHeight="false" outlineLevel="0" collapsed="false">
      <c r="A1173" s="0" t="str">
        <f aca="false">H1173&amp;C1173&amp;B1173&amp;D1173&amp;E1173</f>
        <v>C22regs2014AllEthAllSex</v>
      </c>
      <c r="B1173" s="0" t="n">
        <v>2014</v>
      </c>
      <c r="C1173" s="0" t="s">
        <v>231</v>
      </c>
      <c r="D1173" s="0" t="s">
        <v>232</v>
      </c>
      <c r="E1173" s="0" t="s">
        <v>233</v>
      </c>
      <c r="F1173" s="0" t="n">
        <v>355</v>
      </c>
      <c r="G1173" s="0" t="n">
        <v>5.1</v>
      </c>
      <c r="H1173" s="0" t="s">
        <v>129</v>
      </c>
    </row>
    <row r="1174" customFormat="false" ht="12.75" hidden="false" customHeight="false" outlineLevel="0" collapsed="false">
      <c r="A1174" s="0" t="str">
        <f aca="false">H1174&amp;C1174&amp;B1174&amp;D1174&amp;E1174</f>
        <v>C25regs2014AllEthAllSex</v>
      </c>
      <c r="B1174" s="0" t="n">
        <v>2014</v>
      </c>
      <c r="C1174" s="0" t="s">
        <v>231</v>
      </c>
      <c r="D1174" s="0" t="s">
        <v>232</v>
      </c>
      <c r="E1174" s="0" t="s">
        <v>233</v>
      </c>
      <c r="F1174" s="0" t="n">
        <v>576</v>
      </c>
      <c r="G1174" s="0" t="n">
        <v>7.7</v>
      </c>
      <c r="H1174" s="0" t="s">
        <v>134</v>
      </c>
    </row>
    <row r="1175" customFormat="false" ht="12.75" hidden="false" customHeight="false" outlineLevel="0" collapsed="false">
      <c r="A1175" s="0" t="str">
        <f aca="false">H1175&amp;C1175&amp;B1175&amp;D1175&amp;E1175</f>
        <v>C33-C34regs2014AllEthAllSex</v>
      </c>
      <c r="B1175" s="0" t="n">
        <v>2014</v>
      </c>
      <c r="C1175" s="0" t="s">
        <v>231</v>
      </c>
      <c r="D1175" s="0" t="s">
        <v>232</v>
      </c>
      <c r="E1175" s="0" t="s">
        <v>233</v>
      </c>
      <c r="F1175" s="0" t="n">
        <v>2284</v>
      </c>
      <c r="G1175" s="0" t="n">
        <v>31.1</v>
      </c>
      <c r="H1175" s="0" t="s">
        <v>216</v>
      </c>
    </row>
    <row r="1176" customFormat="false" ht="12.75" hidden="false" customHeight="false" outlineLevel="0" collapsed="false">
      <c r="A1176" s="0" t="str">
        <f aca="false">H1176&amp;C1176&amp;B1176&amp;D1176&amp;E1176</f>
        <v>C43regs2014AllEthAllSex</v>
      </c>
      <c r="B1176" s="0" t="n">
        <v>2014</v>
      </c>
      <c r="C1176" s="0" t="s">
        <v>231</v>
      </c>
      <c r="D1176" s="0" t="s">
        <v>232</v>
      </c>
      <c r="E1176" s="0" t="s">
        <v>233</v>
      </c>
      <c r="F1176" s="0" t="n">
        <v>2299</v>
      </c>
      <c r="G1176" s="0" t="n">
        <v>34.9</v>
      </c>
      <c r="H1176" s="0" t="s">
        <v>141</v>
      </c>
    </row>
    <row r="1177" customFormat="false" ht="12.75" hidden="false" customHeight="false" outlineLevel="0" collapsed="false">
      <c r="A1177" s="0" t="str">
        <f aca="false">H1177&amp;C1177&amp;B1177&amp;D1177&amp;E1177</f>
        <v>C50regs2014AllEthAllSex</v>
      </c>
      <c r="B1177" s="0" t="n">
        <v>2014</v>
      </c>
      <c r="C1177" s="0" t="s">
        <v>231</v>
      </c>
      <c r="D1177" s="0" t="s">
        <v>232</v>
      </c>
      <c r="E1177" s="0" t="s">
        <v>233</v>
      </c>
      <c r="F1177" s="0" t="n">
        <v>3303</v>
      </c>
      <c r="G1177" s="0" t="n">
        <v>52.9</v>
      </c>
      <c r="H1177" s="0" t="s">
        <v>220</v>
      </c>
    </row>
    <row r="1178" customFormat="false" ht="12.75" hidden="false" customHeight="false" outlineLevel="0" collapsed="false">
      <c r="A1178" s="0" t="str">
        <f aca="false">H1178&amp;C1178&amp;B1178&amp;D1178&amp;E1178</f>
        <v>C51regs2014AllEthAllSex</v>
      </c>
      <c r="B1178" s="0" t="n">
        <v>2014</v>
      </c>
      <c r="C1178" s="0" t="s">
        <v>231</v>
      </c>
      <c r="D1178" s="0" t="s">
        <v>232</v>
      </c>
      <c r="E1178" s="0" t="s">
        <v>233</v>
      </c>
      <c r="F1178" s="0" t="n">
        <v>70</v>
      </c>
      <c r="G1178" s="0" t="n">
        <v>1</v>
      </c>
      <c r="H1178" s="0" t="s">
        <v>155</v>
      </c>
    </row>
    <row r="1179" customFormat="false" ht="12.75" hidden="false" customHeight="false" outlineLevel="0" collapsed="false">
      <c r="A1179" s="0" t="str">
        <f aca="false">H1179&amp;C1179&amp;B1179&amp;D1179&amp;E1179</f>
        <v>C53regs2014AllEthAllSex</v>
      </c>
      <c r="B1179" s="0" t="n">
        <v>2014</v>
      </c>
      <c r="C1179" s="0" t="s">
        <v>231</v>
      </c>
      <c r="D1179" s="0" t="s">
        <v>232</v>
      </c>
      <c r="E1179" s="0" t="s">
        <v>233</v>
      </c>
      <c r="F1179" s="0" t="n">
        <v>144</v>
      </c>
      <c r="G1179" s="0" t="n">
        <v>2.9</v>
      </c>
      <c r="H1179" s="0" t="s">
        <v>151</v>
      </c>
    </row>
    <row r="1180" customFormat="false" ht="12.75" hidden="false" customHeight="false" outlineLevel="0" collapsed="false">
      <c r="A1180" s="0" t="str">
        <f aca="false">H1180&amp;C1180&amp;B1180&amp;D1180&amp;E1180</f>
        <v>C54-C55regs2014AllEthAllSex</v>
      </c>
      <c r="B1180" s="0" t="n">
        <v>2014</v>
      </c>
      <c r="C1180" s="0" t="s">
        <v>231</v>
      </c>
      <c r="D1180" s="0" t="s">
        <v>232</v>
      </c>
      <c r="E1180" s="0" t="s">
        <v>233</v>
      </c>
      <c r="F1180" s="0" t="n">
        <v>526</v>
      </c>
      <c r="G1180" s="0" t="n">
        <v>8.1</v>
      </c>
      <c r="H1180" s="0" t="s">
        <v>221</v>
      </c>
    </row>
    <row r="1181" customFormat="false" ht="12.75" hidden="false" customHeight="false" outlineLevel="0" collapsed="false">
      <c r="A1181" s="0" t="str">
        <f aca="false">H1181&amp;C1181&amp;B1181&amp;D1181&amp;E1181</f>
        <v>C56-C57regs2014AllEthAllSex</v>
      </c>
      <c r="B1181" s="0" t="n">
        <v>2014</v>
      </c>
      <c r="C1181" s="0" t="s">
        <v>231</v>
      </c>
      <c r="D1181" s="0" t="s">
        <v>232</v>
      </c>
      <c r="E1181" s="0" t="s">
        <v>233</v>
      </c>
      <c r="F1181" s="0" t="n">
        <v>336</v>
      </c>
      <c r="G1181" s="0" t="n">
        <v>5</v>
      </c>
      <c r="H1181" s="0" t="s">
        <v>222</v>
      </c>
    </row>
    <row r="1182" customFormat="false" ht="12.75" hidden="false" customHeight="false" outlineLevel="0" collapsed="false">
      <c r="A1182" s="0" t="str">
        <f aca="false">H1182&amp;C1182&amp;B1182&amp;D1182&amp;E1182</f>
        <v>C61regs2014AllEthAllSex</v>
      </c>
      <c r="B1182" s="0" t="n">
        <v>2014</v>
      </c>
      <c r="C1182" s="0" t="s">
        <v>231</v>
      </c>
      <c r="D1182" s="0" t="s">
        <v>232</v>
      </c>
      <c r="E1182" s="0" t="s">
        <v>233</v>
      </c>
      <c r="F1182" s="0" t="n">
        <v>3197</v>
      </c>
      <c r="G1182" s="0" t="n">
        <v>44.7</v>
      </c>
      <c r="H1182" s="0" t="s">
        <v>161</v>
      </c>
    </row>
    <row r="1183" customFormat="false" ht="12.75" hidden="false" customHeight="false" outlineLevel="0" collapsed="false">
      <c r="A1183" s="0" t="str">
        <f aca="false">H1183&amp;C1183&amp;B1183&amp;D1183&amp;E1183</f>
        <v>C62regs2014AllEthAllSex</v>
      </c>
      <c r="B1183" s="0" t="n">
        <v>2014</v>
      </c>
      <c r="C1183" s="0" t="s">
        <v>231</v>
      </c>
      <c r="D1183" s="0" t="s">
        <v>232</v>
      </c>
      <c r="E1183" s="0" t="s">
        <v>233</v>
      </c>
      <c r="F1183" s="0" t="n">
        <v>151</v>
      </c>
      <c r="G1183" s="0" t="n">
        <v>3.5</v>
      </c>
      <c r="H1183" s="0" t="s">
        <v>165</v>
      </c>
    </row>
    <row r="1184" customFormat="false" ht="12.75" hidden="false" customHeight="false" outlineLevel="0" collapsed="false">
      <c r="A1184" s="0" t="str">
        <f aca="false">H1184&amp;C1184&amp;B1184&amp;D1184&amp;E1184</f>
        <v>C64-C66, C68regs2014AllEthAllSex</v>
      </c>
      <c r="B1184" s="0" t="n">
        <v>2014</v>
      </c>
      <c r="C1184" s="0" t="s">
        <v>231</v>
      </c>
      <c r="D1184" s="0" t="s">
        <v>232</v>
      </c>
      <c r="E1184" s="0" t="s">
        <v>233</v>
      </c>
      <c r="F1184" s="0" t="n">
        <v>690</v>
      </c>
      <c r="G1184" s="0" t="n">
        <v>10.1</v>
      </c>
      <c r="H1184" s="0" t="s">
        <v>217</v>
      </c>
    </row>
    <row r="1185" customFormat="false" ht="12.75" hidden="false" customHeight="false" outlineLevel="0" collapsed="false">
      <c r="A1185" s="0" t="str">
        <f aca="false">H1185&amp;C1185&amp;B1185&amp;D1185&amp;E1185</f>
        <v>C67regs2014AllEthAllSex</v>
      </c>
      <c r="B1185" s="0" t="n">
        <v>2014</v>
      </c>
      <c r="C1185" s="0" t="s">
        <v>231</v>
      </c>
      <c r="D1185" s="0" t="s">
        <v>232</v>
      </c>
      <c r="E1185" s="0" t="s">
        <v>233</v>
      </c>
      <c r="F1185" s="0" t="n">
        <v>439</v>
      </c>
      <c r="G1185" s="0" t="n">
        <v>5.7</v>
      </c>
      <c r="H1185" s="0" t="s">
        <v>169</v>
      </c>
    </row>
    <row r="1186" customFormat="false" ht="12.75" hidden="false" customHeight="false" outlineLevel="0" collapsed="false">
      <c r="A1186" s="0" t="str">
        <f aca="false">H1186&amp;C1186&amp;B1186&amp;D1186&amp;E1186</f>
        <v>C71regs2014AllEthAllSex</v>
      </c>
      <c r="B1186" s="0" t="n">
        <v>2014</v>
      </c>
      <c r="C1186" s="0" t="s">
        <v>231</v>
      </c>
      <c r="D1186" s="0" t="s">
        <v>232</v>
      </c>
      <c r="E1186" s="0" t="s">
        <v>233</v>
      </c>
      <c r="F1186" s="0" t="n">
        <v>300</v>
      </c>
      <c r="G1186" s="0" t="n">
        <v>5</v>
      </c>
      <c r="H1186" s="0" t="s">
        <v>174</v>
      </c>
    </row>
    <row r="1187" customFormat="false" ht="12.75" hidden="false" customHeight="false" outlineLevel="0" collapsed="false">
      <c r="A1187" s="0" t="str">
        <f aca="false">H1187&amp;C1187&amp;B1187&amp;D1187&amp;E1187</f>
        <v>C73regs2014AllEthAllSex</v>
      </c>
      <c r="B1187" s="0" t="n">
        <v>2014</v>
      </c>
      <c r="C1187" s="0" t="s">
        <v>231</v>
      </c>
      <c r="D1187" s="0" t="s">
        <v>232</v>
      </c>
      <c r="E1187" s="0" t="s">
        <v>233</v>
      </c>
      <c r="F1187" s="0" t="n">
        <v>303</v>
      </c>
      <c r="G1187" s="0" t="n">
        <v>5.7</v>
      </c>
      <c r="H1187" s="0" t="s">
        <v>177</v>
      </c>
    </row>
    <row r="1188" customFormat="false" ht="12.75" hidden="false" customHeight="false" outlineLevel="0" collapsed="false">
      <c r="A1188" s="0" t="str">
        <f aca="false">H1188&amp;C1188&amp;B1188&amp;D1188&amp;E1188</f>
        <v>C81regs2014AllEthAllSex</v>
      </c>
      <c r="B1188" s="0" t="n">
        <v>2014</v>
      </c>
      <c r="C1188" s="0" t="s">
        <v>231</v>
      </c>
      <c r="D1188" s="0" t="s">
        <v>232</v>
      </c>
      <c r="E1188" s="0" t="s">
        <v>233</v>
      </c>
      <c r="F1188" s="0" t="n">
        <v>105</v>
      </c>
      <c r="G1188" s="0" t="n">
        <v>2.1</v>
      </c>
      <c r="H1188" s="0" t="s">
        <v>180</v>
      </c>
    </row>
    <row r="1189" customFormat="false" ht="12.75" hidden="false" customHeight="false" outlineLevel="0" collapsed="false">
      <c r="A1189" s="0" t="str">
        <f aca="false">H1189&amp;C1189&amp;B1189&amp;D1189&amp;E1189</f>
        <v>C82-C86, C96regs2014AllEthAllSex</v>
      </c>
      <c r="B1189" s="0" t="n">
        <v>2014</v>
      </c>
      <c r="C1189" s="0" t="s">
        <v>231</v>
      </c>
      <c r="D1189" s="0" t="s">
        <v>232</v>
      </c>
      <c r="E1189" s="0" t="s">
        <v>233</v>
      </c>
      <c r="F1189" s="0" t="n">
        <v>778</v>
      </c>
      <c r="G1189" s="0" t="n">
        <v>11.7</v>
      </c>
      <c r="H1189" s="0" t="s">
        <v>218</v>
      </c>
    </row>
    <row r="1190" customFormat="false" ht="12.75" hidden="false" customHeight="false" outlineLevel="0" collapsed="false">
      <c r="A1190" s="0" t="str">
        <f aca="false">H1190&amp;C1190&amp;B1190&amp;D1190&amp;E1190</f>
        <v>C90regs2014AllEthAllSex</v>
      </c>
      <c r="B1190" s="0" t="n">
        <v>2014</v>
      </c>
      <c r="C1190" s="0" t="s">
        <v>231</v>
      </c>
      <c r="D1190" s="0" t="s">
        <v>232</v>
      </c>
      <c r="E1190" s="0" t="s">
        <v>233</v>
      </c>
      <c r="F1190" s="0" t="n">
        <v>385</v>
      </c>
      <c r="G1190" s="0" t="n">
        <v>5.4</v>
      </c>
      <c r="H1190" s="0" t="s">
        <v>188</v>
      </c>
    </row>
    <row r="1191" customFormat="false" ht="12.75" hidden="false" customHeight="false" outlineLevel="0" collapsed="false">
      <c r="A1191" s="0" t="str">
        <f aca="false">H1191&amp;C1191&amp;B1191&amp;D1191&amp;E1191</f>
        <v>C91-C95regs2014AllEthAllSex</v>
      </c>
      <c r="B1191" s="0" t="n">
        <v>2014</v>
      </c>
      <c r="C1191" s="0" t="s">
        <v>231</v>
      </c>
      <c r="D1191" s="0" t="s">
        <v>232</v>
      </c>
      <c r="E1191" s="0" t="s">
        <v>233</v>
      </c>
      <c r="F1191" s="0" t="n">
        <v>663</v>
      </c>
      <c r="G1191" s="0" t="n">
        <v>10.4</v>
      </c>
      <c r="H1191" s="0" t="s">
        <v>219</v>
      </c>
    </row>
    <row r="1192" customFormat="false" ht="12.75" hidden="false" customHeight="false" outlineLevel="0" collapsed="false">
      <c r="A1192" s="0" t="str">
        <f aca="false">H1192&amp;C1192&amp;B1192&amp;D1192&amp;E1192</f>
        <v>D45-D47regs2014AllEthAllSex</v>
      </c>
      <c r="B1192" s="0" t="n">
        <v>2014</v>
      </c>
      <c r="C1192" s="0" t="s">
        <v>231</v>
      </c>
      <c r="D1192" s="0" t="s">
        <v>232</v>
      </c>
      <c r="E1192" s="0" t="s">
        <v>233</v>
      </c>
      <c r="F1192" s="0" t="n">
        <v>335</v>
      </c>
      <c r="G1192" s="0" t="n">
        <v>4.3</v>
      </c>
      <c r="H1192" s="0" t="s">
        <v>236</v>
      </c>
    </row>
    <row r="1193" customFormat="false" ht="12.75" hidden="false" customHeight="false" outlineLevel="0" collapsed="false">
      <c r="A1193" s="0" t="str">
        <f aca="false">H1193&amp;C1193&amp;B1193&amp;D1193&amp;E1193</f>
        <v>C00-C14regs2014AllEthFemale</v>
      </c>
      <c r="B1193" s="0" t="n">
        <v>2014</v>
      </c>
      <c r="C1193" s="0" t="s">
        <v>231</v>
      </c>
      <c r="D1193" s="0" t="s">
        <v>232</v>
      </c>
      <c r="E1193" s="0" t="s">
        <v>234</v>
      </c>
      <c r="F1193" s="0" t="n">
        <v>149</v>
      </c>
      <c r="G1193" s="0" t="n">
        <v>4.2</v>
      </c>
      <c r="H1193" s="0" t="s">
        <v>214</v>
      </c>
    </row>
    <row r="1194" customFormat="false" ht="12.75" hidden="false" customHeight="false" outlineLevel="0" collapsed="false">
      <c r="A1194" s="0" t="str">
        <f aca="false">H1194&amp;C1194&amp;B1194&amp;D1194&amp;E1194</f>
        <v>C15regs2014AllEthFemale</v>
      </c>
      <c r="B1194" s="0" t="n">
        <v>2014</v>
      </c>
      <c r="C1194" s="0" t="s">
        <v>231</v>
      </c>
      <c r="D1194" s="0" t="s">
        <v>232</v>
      </c>
      <c r="E1194" s="0" t="s">
        <v>234</v>
      </c>
      <c r="F1194" s="0" t="n">
        <v>81</v>
      </c>
      <c r="G1194" s="0" t="n">
        <v>1.9</v>
      </c>
      <c r="H1194" s="0" t="s">
        <v>119</v>
      </c>
    </row>
    <row r="1195" customFormat="false" ht="12.75" hidden="false" customHeight="false" outlineLevel="0" collapsed="false">
      <c r="A1195" s="0" t="str">
        <f aca="false">H1195&amp;C1195&amp;B1195&amp;D1195&amp;E1195</f>
        <v>C16regs2014AllEthFemale</v>
      </c>
      <c r="B1195" s="0" t="n">
        <v>2014</v>
      </c>
      <c r="C1195" s="0" t="s">
        <v>231</v>
      </c>
      <c r="D1195" s="0" t="s">
        <v>232</v>
      </c>
      <c r="E1195" s="0" t="s">
        <v>234</v>
      </c>
      <c r="F1195" s="0" t="n">
        <v>146</v>
      </c>
      <c r="G1195" s="0" t="n">
        <v>4.1</v>
      </c>
      <c r="H1195" s="0" t="s">
        <v>122</v>
      </c>
    </row>
    <row r="1196" customFormat="false" ht="12.75" hidden="false" customHeight="false" outlineLevel="0" collapsed="false">
      <c r="A1196" s="0" t="str">
        <f aca="false">H1196&amp;C1196&amp;B1196&amp;D1196&amp;E1196</f>
        <v>C18-C21regs2014AllEthFemale</v>
      </c>
      <c r="B1196" s="0" t="n">
        <v>2014</v>
      </c>
      <c r="C1196" s="0" t="s">
        <v>231</v>
      </c>
      <c r="D1196" s="0" t="s">
        <v>232</v>
      </c>
      <c r="E1196" s="0" t="s">
        <v>234</v>
      </c>
      <c r="F1196" s="0" t="n">
        <v>1567</v>
      </c>
      <c r="G1196" s="0" t="n">
        <v>40.2</v>
      </c>
      <c r="H1196" s="0" t="s">
        <v>215</v>
      </c>
    </row>
    <row r="1197" customFormat="false" ht="12.75" hidden="false" customHeight="false" outlineLevel="0" collapsed="false">
      <c r="A1197" s="0" t="str">
        <f aca="false">H1197&amp;C1197&amp;B1197&amp;D1197&amp;E1197</f>
        <v>C22regs2014AllEthFemale</v>
      </c>
      <c r="B1197" s="0" t="n">
        <v>2014</v>
      </c>
      <c r="C1197" s="0" t="s">
        <v>231</v>
      </c>
      <c r="D1197" s="0" t="s">
        <v>232</v>
      </c>
      <c r="E1197" s="0" t="s">
        <v>234</v>
      </c>
      <c r="F1197" s="0" t="n">
        <v>115</v>
      </c>
      <c r="G1197" s="0" t="n">
        <v>3</v>
      </c>
      <c r="H1197" s="0" t="s">
        <v>129</v>
      </c>
    </row>
    <row r="1198" customFormat="false" ht="12.75" hidden="false" customHeight="false" outlineLevel="0" collapsed="false">
      <c r="A1198" s="0" t="str">
        <f aca="false">H1198&amp;C1198&amp;B1198&amp;D1198&amp;E1198</f>
        <v>C25regs2014AllEthFemale</v>
      </c>
      <c r="B1198" s="0" t="n">
        <v>2014</v>
      </c>
      <c r="C1198" s="0" t="s">
        <v>231</v>
      </c>
      <c r="D1198" s="0" t="s">
        <v>232</v>
      </c>
      <c r="E1198" s="0" t="s">
        <v>234</v>
      </c>
      <c r="F1198" s="0" t="n">
        <v>296</v>
      </c>
      <c r="G1198" s="0" t="n">
        <v>7.2</v>
      </c>
      <c r="H1198" s="0" t="s">
        <v>134</v>
      </c>
    </row>
    <row r="1199" customFormat="false" ht="12.75" hidden="false" customHeight="false" outlineLevel="0" collapsed="false">
      <c r="A1199" s="0" t="str">
        <f aca="false">H1199&amp;C1199&amp;B1199&amp;D1199&amp;E1199</f>
        <v>C33-C34regs2014AllEthFemale</v>
      </c>
      <c r="B1199" s="0" t="n">
        <v>2014</v>
      </c>
      <c r="C1199" s="0" t="s">
        <v>231</v>
      </c>
      <c r="D1199" s="0" t="s">
        <v>232</v>
      </c>
      <c r="E1199" s="0" t="s">
        <v>234</v>
      </c>
      <c r="F1199" s="0" t="n">
        <v>1086</v>
      </c>
      <c r="G1199" s="0" t="n">
        <v>28.3</v>
      </c>
      <c r="H1199" s="0" t="s">
        <v>216</v>
      </c>
    </row>
    <row r="1200" customFormat="false" ht="12.75" hidden="false" customHeight="false" outlineLevel="0" collapsed="false">
      <c r="A1200" s="0" t="str">
        <f aca="false">H1200&amp;C1200&amp;B1200&amp;D1200&amp;E1200</f>
        <v>C43regs2014AllEthFemale</v>
      </c>
      <c r="B1200" s="0" t="n">
        <v>2014</v>
      </c>
      <c r="C1200" s="0" t="s">
        <v>231</v>
      </c>
      <c r="D1200" s="0" t="s">
        <v>232</v>
      </c>
      <c r="E1200" s="0" t="s">
        <v>234</v>
      </c>
      <c r="F1200" s="0" t="n">
        <v>1044</v>
      </c>
      <c r="G1200" s="0" t="n">
        <v>31.3</v>
      </c>
      <c r="H1200" s="0" t="s">
        <v>141</v>
      </c>
    </row>
    <row r="1201" customFormat="false" ht="12.75" hidden="false" customHeight="false" outlineLevel="0" collapsed="false">
      <c r="A1201" s="0" t="str">
        <f aca="false">H1201&amp;C1201&amp;B1201&amp;D1201&amp;E1201</f>
        <v>C50regs2014AllEthFemale</v>
      </c>
      <c r="B1201" s="0" t="n">
        <v>2014</v>
      </c>
      <c r="C1201" s="0" t="s">
        <v>231</v>
      </c>
      <c r="D1201" s="0" t="s">
        <v>232</v>
      </c>
      <c r="E1201" s="0" t="s">
        <v>234</v>
      </c>
      <c r="F1201" s="0" t="n">
        <v>3282</v>
      </c>
      <c r="G1201" s="0" t="n">
        <v>101</v>
      </c>
      <c r="H1201" s="0" t="s">
        <v>220</v>
      </c>
    </row>
    <row r="1202" customFormat="false" ht="12.75" hidden="false" customHeight="false" outlineLevel="0" collapsed="false">
      <c r="A1202" s="0" t="str">
        <f aca="false">H1202&amp;C1202&amp;B1202&amp;D1202&amp;E1202</f>
        <v>C51regs2014AllEthFemale</v>
      </c>
      <c r="B1202" s="0" t="n">
        <v>2014</v>
      </c>
      <c r="C1202" s="0" t="s">
        <v>231</v>
      </c>
      <c r="D1202" s="0" t="s">
        <v>232</v>
      </c>
      <c r="E1202" s="0" t="s">
        <v>234</v>
      </c>
      <c r="F1202" s="0" t="n">
        <v>70</v>
      </c>
      <c r="G1202" s="0" t="n">
        <v>2</v>
      </c>
      <c r="H1202" s="0" t="s">
        <v>155</v>
      </c>
    </row>
    <row r="1203" customFormat="false" ht="12.75" hidden="false" customHeight="false" outlineLevel="0" collapsed="false">
      <c r="A1203" s="0" t="str">
        <f aca="false">H1203&amp;C1203&amp;B1203&amp;D1203&amp;E1203</f>
        <v>C53regs2014AllEthFemale</v>
      </c>
      <c r="B1203" s="0" t="n">
        <v>2014</v>
      </c>
      <c r="C1203" s="0" t="s">
        <v>231</v>
      </c>
      <c r="D1203" s="0" t="s">
        <v>232</v>
      </c>
      <c r="E1203" s="0" t="s">
        <v>234</v>
      </c>
      <c r="F1203" s="0" t="n">
        <v>144</v>
      </c>
      <c r="G1203" s="0" t="n">
        <v>5.5</v>
      </c>
      <c r="H1203" s="0" t="s">
        <v>151</v>
      </c>
    </row>
    <row r="1204" customFormat="false" ht="12.75" hidden="false" customHeight="false" outlineLevel="0" collapsed="false">
      <c r="A1204" s="0" t="str">
        <f aca="false">H1204&amp;C1204&amp;B1204&amp;D1204&amp;E1204</f>
        <v>C54-C55regs2014AllEthFemale</v>
      </c>
      <c r="B1204" s="0" t="n">
        <v>2014</v>
      </c>
      <c r="C1204" s="0" t="s">
        <v>231</v>
      </c>
      <c r="D1204" s="0" t="s">
        <v>232</v>
      </c>
      <c r="E1204" s="0" t="s">
        <v>234</v>
      </c>
      <c r="F1204" s="0" t="n">
        <v>526</v>
      </c>
      <c r="G1204" s="0" t="n">
        <v>15.5</v>
      </c>
      <c r="H1204" s="0" t="s">
        <v>221</v>
      </c>
    </row>
    <row r="1205" customFormat="false" ht="12.75" hidden="false" customHeight="false" outlineLevel="0" collapsed="false">
      <c r="A1205" s="0" t="str">
        <f aca="false">H1205&amp;C1205&amp;B1205&amp;D1205&amp;E1205</f>
        <v>C56-C57regs2014AllEthFemale</v>
      </c>
      <c r="B1205" s="0" t="n">
        <v>2014</v>
      </c>
      <c r="C1205" s="0" t="s">
        <v>231</v>
      </c>
      <c r="D1205" s="0" t="s">
        <v>232</v>
      </c>
      <c r="E1205" s="0" t="s">
        <v>234</v>
      </c>
      <c r="F1205" s="0" t="n">
        <v>336</v>
      </c>
      <c r="G1205" s="0" t="n">
        <v>9.5</v>
      </c>
      <c r="H1205" s="0" t="s">
        <v>222</v>
      </c>
    </row>
    <row r="1206" customFormat="false" ht="12.75" hidden="false" customHeight="false" outlineLevel="0" collapsed="false">
      <c r="A1206" s="0" t="str">
        <f aca="false">H1206&amp;C1206&amp;B1206&amp;D1206&amp;E1206</f>
        <v>C64-C66, C68regs2014AllEthFemale</v>
      </c>
      <c r="B1206" s="0" t="n">
        <v>2014</v>
      </c>
      <c r="C1206" s="0" t="s">
        <v>231</v>
      </c>
      <c r="D1206" s="0" t="s">
        <v>232</v>
      </c>
      <c r="E1206" s="0" t="s">
        <v>234</v>
      </c>
      <c r="F1206" s="0" t="n">
        <v>239</v>
      </c>
      <c r="G1206" s="0" t="n">
        <v>6.8</v>
      </c>
      <c r="H1206" s="0" t="s">
        <v>217</v>
      </c>
    </row>
    <row r="1207" customFormat="false" ht="12.75" hidden="false" customHeight="false" outlineLevel="0" collapsed="false">
      <c r="A1207" s="0" t="str">
        <f aca="false">H1207&amp;C1207&amp;B1207&amp;D1207&amp;E1207</f>
        <v>C67regs2014AllEthFemale</v>
      </c>
      <c r="B1207" s="0" t="n">
        <v>2014</v>
      </c>
      <c r="C1207" s="0" t="s">
        <v>231</v>
      </c>
      <c r="D1207" s="0" t="s">
        <v>232</v>
      </c>
      <c r="E1207" s="0" t="s">
        <v>234</v>
      </c>
      <c r="F1207" s="0" t="n">
        <v>117</v>
      </c>
      <c r="G1207" s="0" t="n">
        <v>2.7</v>
      </c>
      <c r="H1207" s="0" t="s">
        <v>169</v>
      </c>
    </row>
    <row r="1208" customFormat="false" ht="12.75" hidden="false" customHeight="false" outlineLevel="0" collapsed="false">
      <c r="A1208" s="0" t="str">
        <f aca="false">H1208&amp;C1208&amp;B1208&amp;D1208&amp;E1208</f>
        <v>C71regs2014AllEthFemale</v>
      </c>
      <c r="B1208" s="0" t="n">
        <v>2014</v>
      </c>
      <c r="C1208" s="0" t="s">
        <v>231</v>
      </c>
      <c r="D1208" s="0" t="s">
        <v>232</v>
      </c>
      <c r="E1208" s="0" t="s">
        <v>234</v>
      </c>
      <c r="F1208" s="0" t="n">
        <v>115</v>
      </c>
      <c r="G1208" s="0" t="n">
        <v>3.7</v>
      </c>
      <c r="H1208" s="0" t="s">
        <v>174</v>
      </c>
    </row>
    <row r="1209" customFormat="false" ht="12.75" hidden="false" customHeight="false" outlineLevel="0" collapsed="false">
      <c r="A1209" s="0" t="str">
        <f aca="false">H1209&amp;C1209&amp;B1209&amp;D1209&amp;E1209</f>
        <v>C73regs2014AllEthFemale</v>
      </c>
      <c r="B1209" s="0" t="n">
        <v>2014</v>
      </c>
      <c r="C1209" s="0" t="s">
        <v>231</v>
      </c>
      <c r="D1209" s="0" t="s">
        <v>232</v>
      </c>
      <c r="E1209" s="0" t="s">
        <v>234</v>
      </c>
      <c r="F1209" s="0" t="n">
        <v>207</v>
      </c>
      <c r="G1209" s="0" t="n">
        <v>7.8</v>
      </c>
      <c r="H1209" s="0" t="s">
        <v>177</v>
      </c>
    </row>
    <row r="1210" customFormat="false" ht="12.75" hidden="false" customHeight="false" outlineLevel="0" collapsed="false">
      <c r="A1210" s="0" t="str">
        <f aca="false">H1210&amp;C1210&amp;B1210&amp;D1210&amp;E1210</f>
        <v>C81regs2014AllEthFemale</v>
      </c>
      <c r="B1210" s="0" t="n">
        <v>2014</v>
      </c>
      <c r="C1210" s="0" t="s">
        <v>231</v>
      </c>
      <c r="D1210" s="0" t="s">
        <v>232</v>
      </c>
      <c r="E1210" s="0" t="s">
        <v>234</v>
      </c>
      <c r="F1210" s="0" t="n">
        <v>50</v>
      </c>
      <c r="G1210" s="0" t="n">
        <v>2</v>
      </c>
      <c r="H1210" s="0" t="s">
        <v>180</v>
      </c>
    </row>
    <row r="1211" customFormat="false" ht="12.75" hidden="false" customHeight="false" outlineLevel="0" collapsed="false">
      <c r="A1211" s="0" t="str">
        <f aca="false">H1211&amp;C1211&amp;B1211&amp;D1211&amp;E1211</f>
        <v>C82-C86, C96regs2014AllEthFemale</v>
      </c>
      <c r="B1211" s="0" t="n">
        <v>2014</v>
      </c>
      <c r="C1211" s="0" t="s">
        <v>231</v>
      </c>
      <c r="D1211" s="0" t="s">
        <v>232</v>
      </c>
      <c r="E1211" s="0" t="s">
        <v>234</v>
      </c>
      <c r="F1211" s="0" t="n">
        <v>330</v>
      </c>
      <c r="G1211" s="0" t="n">
        <v>9.3</v>
      </c>
      <c r="H1211" s="0" t="s">
        <v>218</v>
      </c>
    </row>
    <row r="1212" customFormat="false" ht="12.75" hidden="false" customHeight="false" outlineLevel="0" collapsed="false">
      <c r="A1212" s="0" t="str">
        <f aca="false">H1212&amp;C1212&amp;B1212&amp;D1212&amp;E1212</f>
        <v>C90regs2014AllEthFemale</v>
      </c>
      <c r="B1212" s="0" t="n">
        <v>2014</v>
      </c>
      <c r="C1212" s="0" t="s">
        <v>231</v>
      </c>
      <c r="D1212" s="0" t="s">
        <v>232</v>
      </c>
      <c r="E1212" s="0" t="s">
        <v>234</v>
      </c>
      <c r="F1212" s="0" t="n">
        <v>174</v>
      </c>
      <c r="G1212" s="0" t="n">
        <v>4.6</v>
      </c>
      <c r="H1212" s="0" t="s">
        <v>188</v>
      </c>
    </row>
    <row r="1213" customFormat="false" ht="12.75" hidden="false" customHeight="false" outlineLevel="0" collapsed="false">
      <c r="A1213" s="0" t="str">
        <f aca="false">H1213&amp;C1213&amp;B1213&amp;D1213&amp;E1213</f>
        <v>C91-C95regs2014AllEthFemale</v>
      </c>
      <c r="B1213" s="0" t="n">
        <v>2014</v>
      </c>
      <c r="C1213" s="0" t="s">
        <v>231</v>
      </c>
      <c r="D1213" s="0" t="s">
        <v>232</v>
      </c>
      <c r="E1213" s="0" t="s">
        <v>234</v>
      </c>
      <c r="F1213" s="0" t="n">
        <v>253</v>
      </c>
      <c r="G1213" s="0" t="n">
        <v>7.5</v>
      </c>
      <c r="H1213" s="0" t="s">
        <v>219</v>
      </c>
    </row>
    <row r="1214" customFormat="false" ht="12.75" hidden="false" customHeight="false" outlineLevel="0" collapsed="false">
      <c r="A1214" s="0" t="str">
        <f aca="false">H1214&amp;C1214&amp;B1214&amp;D1214&amp;E1214</f>
        <v>D45-D47regs2014AllEthFemale</v>
      </c>
      <c r="B1214" s="0" t="n">
        <v>2014</v>
      </c>
      <c r="C1214" s="0" t="s">
        <v>231</v>
      </c>
      <c r="D1214" s="0" t="s">
        <v>232</v>
      </c>
      <c r="E1214" s="0" t="s">
        <v>234</v>
      </c>
      <c r="F1214" s="0" t="n">
        <v>120</v>
      </c>
      <c r="G1214" s="0" t="n">
        <v>2.8</v>
      </c>
      <c r="H1214" s="0" t="s">
        <v>236</v>
      </c>
    </row>
    <row r="1215" customFormat="false" ht="12.75" hidden="false" customHeight="false" outlineLevel="0" collapsed="false">
      <c r="A1215" s="0" t="str">
        <f aca="false">H1215&amp;C1215&amp;B1215&amp;D1215&amp;E1215</f>
        <v>C00-C14regs2014AllEthMale</v>
      </c>
      <c r="B1215" s="0" t="n">
        <v>2014</v>
      </c>
      <c r="C1215" s="0" t="s">
        <v>231</v>
      </c>
      <c r="D1215" s="0" t="s">
        <v>232</v>
      </c>
      <c r="E1215" s="0" t="s">
        <v>235</v>
      </c>
      <c r="F1215" s="0" t="n">
        <v>292</v>
      </c>
      <c r="G1215" s="0" t="n">
        <v>9.5</v>
      </c>
      <c r="H1215" s="0" t="s">
        <v>214</v>
      </c>
    </row>
    <row r="1216" customFormat="false" ht="12.75" hidden="false" customHeight="false" outlineLevel="0" collapsed="false">
      <c r="A1216" s="0" t="str">
        <f aca="false">H1216&amp;C1216&amp;B1216&amp;D1216&amp;E1216</f>
        <v>C15regs2014AllEthMale</v>
      </c>
      <c r="B1216" s="0" t="n">
        <v>2014</v>
      </c>
      <c r="C1216" s="0" t="s">
        <v>231</v>
      </c>
      <c r="D1216" s="0" t="s">
        <v>232</v>
      </c>
      <c r="E1216" s="0" t="s">
        <v>235</v>
      </c>
      <c r="F1216" s="0" t="n">
        <v>195</v>
      </c>
      <c r="G1216" s="0" t="n">
        <v>5.6</v>
      </c>
      <c r="H1216" s="0" t="s">
        <v>119</v>
      </c>
    </row>
    <row r="1217" customFormat="false" ht="12.75" hidden="false" customHeight="false" outlineLevel="0" collapsed="false">
      <c r="A1217" s="0" t="str">
        <f aca="false">H1217&amp;C1217&amp;B1217&amp;D1217&amp;E1217</f>
        <v>C16regs2014AllEthMale</v>
      </c>
      <c r="B1217" s="0" t="n">
        <v>2014</v>
      </c>
      <c r="C1217" s="0" t="s">
        <v>231</v>
      </c>
      <c r="D1217" s="0" t="s">
        <v>232</v>
      </c>
      <c r="E1217" s="0" t="s">
        <v>235</v>
      </c>
      <c r="F1217" s="0" t="n">
        <v>250</v>
      </c>
      <c r="G1217" s="0" t="n">
        <v>7.5</v>
      </c>
      <c r="H1217" s="0" t="s">
        <v>122</v>
      </c>
    </row>
    <row r="1218" customFormat="false" ht="12.75" hidden="false" customHeight="false" outlineLevel="0" collapsed="false">
      <c r="A1218" s="0" t="str">
        <f aca="false">H1218&amp;C1218&amp;B1218&amp;D1218&amp;E1218</f>
        <v>C18-C21regs2014AllEthMale</v>
      </c>
      <c r="B1218" s="0" t="n">
        <v>2014</v>
      </c>
      <c r="C1218" s="0" t="s">
        <v>231</v>
      </c>
      <c r="D1218" s="0" t="s">
        <v>232</v>
      </c>
      <c r="E1218" s="0" t="s">
        <v>235</v>
      </c>
      <c r="F1218" s="0" t="n">
        <v>1731</v>
      </c>
      <c r="G1218" s="0" t="n">
        <v>51.8</v>
      </c>
      <c r="H1218" s="0" t="s">
        <v>215</v>
      </c>
    </row>
    <row r="1219" customFormat="false" ht="12.75" hidden="false" customHeight="false" outlineLevel="0" collapsed="false">
      <c r="A1219" s="0" t="str">
        <f aca="false">H1219&amp;C1219&amp;B1219&amp;D1219&amp;E1219</f>
        <v>C22regs2014AllEthMale</v>
      </c>
      <c r="B1219" s="0" t="n">
        <v>2014</v>
      </c>
      <c r="C1219" s="0" t="s">
        <v>231</v>
      </c>
      <c r="D1219" s="0" t="s">
        <v>232</v>
      </c>
      <c r="E1219" s="0" t="s">
        <v>235</v>
      </c>
      <c r="F1219" s="0" t="n">
        <v>240</v>
      </c>
      <c r="G1219" s="0" t="n">
        <v>7.4</v>
      </c>
      <c r="H1219" s="0" t="s">
        <v>129</v>
      </c>
    </row>
    <row r="1220" customFormat="false" ht="12.75" hidden="false" customHeight="false" outlineLevel="0" collapsed="false">
      <c r="A1220" s="0" t="str">
        <f aca="false">H1220&amp;C1220&amp;B1220&amp;D1220&amp;E1220</f>
        <v>C25regs2014AllEthMale</v>
      </c>
      <c r="B1220" s="0" t="n">
        <v>2014</v>
      </c>
      <c r="C1220" s="0" t="s">
        <v>231</v>
      </c>
      <c r="D1220" s="0" t="s">
        <v>232</v>
      </c>
      <c r="E1220" s="0" t="s">
        <v>235</v>
      </c>
      <c r="F1220" s="0" t="n">
        <v>280</v>
      </c>
      <c r="G1220" s="0" t="n">
        <v>8.2</v>
      </c>
      <c r="H1220" s="0" t="s">
        <v>134</v>
      </c>
    </row>
    <row r="1221" customFormat="false" ht="12.75" hidden="false" customHeight="false" outlineLevel="0" collapsed="false">
      <c r="A1221" s="0" t="str">
        <f aca="false">H1221&amp;C1221&amp;B1221&amp;D1221&amp;E1221</f>
        <v>C33-C34regs2014AllEthMale</v>
      </c>
      <c r="B1221" s="0" t="n">
        <v>2014</v>
      </c>
      <c r="C1221" s="0" t="s">
        <v>231</v>
      </c>
      <c r="D1221" s="0" t="s">
        <v>232</v>
      </c>
      <c r="E1221" s="0" t="s">
        <v>235</v>
      </c>
      <c r="F1221" s="0" t="n">
        <v>1198</v>
      </c>
      <c r="G1221" s="0" t="n">
        <v>34.7</v>
      </c>
      <c r="H1221" s="0" t="s">
        <v>216</v>
      </c>
    </row>
    <row r="1222" customFormat="false" ht="12.75" hidden="false" customHeight="false" outlineLevel="0" collapsed="false">
      <c r="A1222" s="0" t="str">
        <f aca="false">H1222&amp;C1222&amp;B1222&amp;D1222&amp;E1222</f>
        <v>C43regs2014AllEthMale</v>
      </c>
      <c r="B1222" s="0" t="n">
        <v>2014</v>
      </c>
      <c r="C1222" s="0" t="s">
        <v>231</v>
      </c>
      <c r="D1222" s="0" t="s">
        <v>232</v>
      </c>
      <c r="E1222" s="0" t="s">
        <v>235</v>
      </c>
      <c r="F1222" s="0" t="n">
        <v>1255</v>
      </c>
      <c r="G1222" s="0" t="n">
        <v>39.1</v>
      </c>
      <c r="H1222" s="0" t="s">
        <v>141</v>
      </c>
    </row>
    <row r="1223" customFormat="false" ht="12.75" hidden="false" customHeight="false" outlineLevel="0" collapsed="false">
      <c r="A1223" s="0" t="str">
        <f aca="false">H1223&amp;C1223&amp;B1223&amp;D1223&amp;E1223</f>
        <v>C50regs2014AllEthMale</v>
      </c>
      <c r="B1223" s="0" t="n">
        <v>2014</v>
      </c>
      <c r="C1223" s="0" t="s">
        <v>231</v>
      </c>
      <c r="D1223" s="0" t="s">
        <v>232</v>
      </c>
      <c r="E1223" s="0" t="s">
        <v>235</v>
      </c>
      <c r="F1223" s="0" t="n">
        <v>21</v>
      </c>
      <c r="G1223" s="0" t="n">
        <v>0.7</v>
      </c>
      <c r="H1223" s="0" t="s">
        <v>220</v>
      </c>
    </row>
    <row r="1224" customFormat="false" ht="12.75" hidden="false" customHeight="false" outlineLevel="0" collapsed="false">
      <c r="A1224" s="0" t="str">
        <f aca="false">H1224&amp;C1224&amp;B1224&amp;D1224&amp;E1224</f>
        <v>C61regs2014AllEthMale</v>
      </c>
      <c r="B1224" s="0" t="n">
        <v>2014</v>
      </c>
      <c r="C1224" s="0" t="s">
        <v>231</v>
      </c>
      <c r="D1224" s="0" t="s">
        <v>232</v>
      </c>
      <c r="E1224" s="0" t="s">
        <v>235</v>
      </c>
      <c r="F1224" s="0" t="n">
        <v>3197</v>
      </c>
      <c r="G1224" s="0" t="n">
        <v>93.9</v>
      </c>
      <c r="H1224" s="0" t="s">
        <v>161</v>
      </c>
    </row>
    <row r="1225" customFormat="false" ht="12.75" hidden="false" customHeight="false" outlineLevel="0" collapsed="false">
      <c r="A1225" s="0" t="str">
        <f aca="false">H1225&amp;C1225&amp;B1225&amp;D1225&amp;E1225</f>
        <v>C62regs2014AllEthMale</v>
      </c>
      <c r="B1225" s="0" t="n">
        <v>2014</v>
      </c>
      <c r="C1225" s="0" t="s">
        <v>231</v>
      </c>
      <c r="D1225" s="0" t="s">
        <v>232</v>
      </c>
      <c r="E1225" s="0" t="s">
        <v>235</v>
      </c>
      <c r="F1225" s="0" t="n">
        <v>151</v>
      </c>
      <c r="G1225" s="0" t="n">
        <v>7.3</v>
      </c>
      <c r="H1225" s="0" t="s">
        <v>165</v>
      </c>
    </row>
    <row r="1226" customFormat="false" ht="12.75" hidden="false" customHeight="false" outlineLevel="0" collapsed="false">
      <c r="A1226" s="0" t="str">
        <f aca="false">H1226&amp;C1226&amp;B1226&amp;D1226&amp;E1226</f>
        <v>C64-C66, C68regs2014AllEthMale</v>
      </c>
      <c r="B1226" s="0" t="n">
        <v>2014</v>
      </c>
      <c r="C1226" s="0" t="s">
        <v>231</v>
      </c>
      <c r="D1226" s="0" t="s">
        <v>232</v>
      </c>
      <c r="E1226" s="0" t="s">
        <v>235</v>
      </c>
      <c r="F1226" s="0" t="n">
        <v>451</v>
      </c>
      <c r="G1226" s="0" t="n">
        <v>13.8</v>
      </c>
      <c r="H1226" s="0" t="s">
        <v>217</v>
      </c>
    </row>
    <row r="1227" customFormat="false" ht="12.75" hidden="false" customHeight="false" outlineLevel="0" collapsed="false">
      <c r="A1227" s="0" t="str">
        <f aca="false">H1227&amp;C1227&amp;B1227&amp;D1227&amp;E1227</f>
        <v>C67regs2014AllEthMale</v>
      </c>
      <c r="B1227" s="0" t="n">
        <v>2014</v>
      </c>
      <c r="C1227" s="0" t="s">
        <v>231</v>
      </c>
      <c r="D1227" s="0" t="s">
        <v>232</v>
      </c>
      <c r="E1227" s="0" t="s">
        <v>235</v>
      </c>
      <c r="F1227" s="0" t="n">
        <v>322</v>
      </c>
      <c r="G1227" s="0" t="n">
        <v>9.1</v>
      </c>
      <c r="H1227" s="0" t="s">
        <v>169</v>
      </c>
    </row>
    <row r="1228" customFormat="false" ht="12.75" hidden="false" customHeight="false" outlineLevel="0" collapsed="false">
      <c r="A1228" s="0" t="str">
        <f aca="false">H1228&amp;C1228&amp;B1228&amp;D1228&amp;E1228</f>
        <v>C71regs2014AllEthMale</v>
      </c>
      <c r="B1228" s="0" t="n">
        <v>2014</v>
      </c>
      <c r="C1228" s="0" t="s">
        <v>231</v>
      </c>
      <c r="D1228" s="0" t="s">
        <v>232</v>
      </c>
      <c r="E1228" s="0" t="s">
        <v>235</v>
      </c>
      <c r="F1228" s="0" t="n">
        <v>185</v>
      </c>
      <c r="G1228" s="0" t="n">
        <v>6.4</v>
      </c>
      <c r="H1228" s="0" t="s">
        <v>174</v>
      </c>
    </row>
    <row r="1229" customFormat="false" ht="12.75" hidden="false" customHeight="false" outlineLevel="0" collapsed="false">
      <c r="A1229" s="0" t="str">
        <f aca="false">H1229&amp;C1229&amp;B1229&amp;D1229&amp;E1229</f>
        <v>C73regs2014AllEthMale</v>
      </c>
      <c r="B1229" s="0" t="n">
        <v>2014</v>
      </c>
      <c r="C1229" s="0" t="s">
        <v>231</v>
      </c>
      <c r="D1229" s="0" t="s">
        <v>232</v>
      </c>
      <c r="E1229" s="0" t="s">
        <v>235</v>
      </c>
      <c r="F1229" s="0" t="n">
        <v>96</v>
      </c>
      <c r="G1229" s="0" t="n">
        <v>3.5</v>
      </c>
      <c r="H1229" s="0" t="s">
        <v>177</v>
      </c>
    </row>
    <row r="1230" customFormat="false" ht="12.75" hidden="false" customHeight="false" outlineLevel="0" collapsed="false">
      <c r="A1230" s="0" t="str">
        <f aca="false">H1230&amp;C1230&amp;B1230&amp;D1230&amp;E1230</f>
        <v>C81regs2014AllEthMale</v>
      </c>
      <c r="B1230" s="0" t="n">
        <v>2014</v>
      </c>
      <c r="C1230" s="0" t="s">
        <v>231</v>
      </c>
      <c r="D1230" s="0" t="s">
        <v>232</v>
      </c>
      <c r="E1230" s="0" t="s">
        <v>235</v>
      </c>
      <c r="F1230" s="0" t="n">
        <v>55</v>
      </c>
      <c r="G1230" s="0" t="n">
        <v>2.3</v>
      </c>
      <c r="H1230" s="0" t="s">
        <v>180</v>
      </c>
    </row>
    <row r="1231" customFormat="false" ht="12.75" hidden="false" customHeight="false" outlineLevel="0" collapsed="false">
      <c r="A1231" s="0" t="str">
        <f aca="false">H1231&amp;C1231&amp;B1231&amp;D1231&amp;E1231</f>
        <v>C82-C86, C96regs2014AllEthMale</v>
      </c>
      <c r="B1231" s="0" t="n">
        <v>2014</v>
      </c>
      <c r="C1231" s="0" t="s">
        <v>231</v>
      </c>
      <c r="D1231" s="0" t="s">
        <v>232</v>
      </c>
      <c r="E1231" s="0" t="s">
        <v>235</v>
      </c>
      <c r="F1231" s="0" t="n">
        <v>448</v>
      </c>
      <c r="G1231" s="0" t="n">
        <v>14.4</v>
      </c>
      <c r="H1231" s="0" t="s">
        <v>218</v>
      </c>
    </row>
    <row r="1232" customFormat="false" ht="12.75" hidden="false" customHeight="false" outlineLevel="0" collapsed="false">
      <c r="A1232" s="0" t="str">
        <f aca="false">H1232&amp;C1232&amp;B1232&amp;D1232&amp;E1232</f>
        <v>C90regs2014AllEthMale</v>
      </c>
      <c r="B1232" s="0" t="n">
        <v>2014</v>
      </c>
      <c r="C1232" s="0" t="s">
        <v>231</v>
      </c>
      <c r="D1232" s="0" t="s">
        <v>232</v>
      </c>
      <c r="E1232" s="0" t="s">
        <v>235</v>
      </c>
      <c r="F1232" s="0" t="n">
        <v>211</v>
      </c>
      <c r="G1232" s="0" t="n">
        <v>6.3</v>
      </c>
      <c r="H1232" s="0" t="s">
        <v>188</v>
      </c>
    </row>
    <row r="1233" customFormat="false" ht="12.75" hidden="false" customHeight="false" outlineLevel="0" collapsed="false">
      <c r="A1233" s="0" t="str">
        <f aca="false">H1233&amp;C1233&amp;B1233&amp;D1233&amp;E1233</f>
        <v>C91-C95regs2014AllEthMale</v>
      </c>
      <c r="B1233" s="0" t="n">
        <v>2014</v>
      </c>
      <c r="C1233" s="0" t="s">
        <v>231</v>
      </c>
      <c r="D1233" s="0" t="s">
        <v>232</v>
      </c>
      <c r="E1233" s="0" t="s">
        <v>235</v>
      </c>
      <c r="F1233" s="0" t="n">
        <v>410</v>
      </c>
      <c r="G1233" s="0" t="n">
        <v>13.7</v>
      </c>
      <c r="H1233" s="0" t="s">
        <v>219</v>
      </c>
    </row>
    <row r="1234" customFormat="false" ht="12.75" hidden="false" customHeight="false" outlineLevel="0" collapsed="false">
      <c r="A1234" s="0" t="str">
        <f aca="false">H1234&amp;C1234&amp;B1234&amp;D1234&amp;E1234</f>
        <v>D45-D47regs2014AllEthMale</v>
      </c>
      <c r="B1234" s="0" t="n">
        <v>2014</v>
      </c>
      <c r="C1234" s="0" t="s">
        <v>231</v>
      </c>
      <c r="D1234" s="0" t="s">
        <v>232</v>
      </c>
      <c r="E1234" s="0" t="s">
        <v>235</v>
      </c>
      <c r="F1234" s="0" t="n">
        <v>215</v>
      </c>
      <c r="G1234" s="0" t="n">
        <v>6.1</v>
      </c>
      <c r="H1234" s="0" t="s">
        <v>236</v>
      </c>
    </row>
    <row r="1235" customFormat="false" ht="12.75" hidden="false" customHeight="false" outlineLevel="0" collapsed="false">
      <c r="A1235" s="0" t="str">
        <f aca="false">H1235&amp;C1235&amp;B1235&amp;D1235&amp;E1235</f>
        <v>C00-C14regs2015AllEthAllSex</v>
      </c>
      <c r="B1235" s="0" t="n">
        <v>2015</v>
      </c>
      <c r="C1235" s="0" t="s">
        <v>231</v>
      </c>
      <c r="D1235" s="0" t="s">
        <v>232</v>
      </c>
      <c r="E1235" s="0" t="s">
        <v>233</v>
      </c>
      <c r="F1235" s="0" t="n">
        <v>515</v>
      </c>
      <c r="G1235" s="0" t="n">
        <v>7.8</v>
      </c>
      <c r="H1235" s="0" t="s">
        <v>214</v>
      </c>
    </row>
    <row r="1236" customFormat="false" ht="12.75" hidden="false" customHeight="false" outlineLevel="0" collapsed="false">
      <c r="A1236" s="0" t="str">
        <f aca="false">H1236&amp;C1236&amp;B1236&amp;D1236&amp;E1236</f>
        <v>C15regs2015AllEthAllSex</v>
      </c>
      <c r="B1236" s="0" t="n">
        <v>2015</v>
      </c>
      <c r="C1236" s="0" t="s">
        <v>231</v>
      </c>
      <c r="D1236" s="0" t="s">
        <v>232</v>
      </c>
      <c r="E1236" s="0" t="s">
        <v>233</v>
      </c>
      <c r="F1236" s="0" t="n">
        <v>310</v>
      </c>
      <c r="G1236" s="0" t="n">
        <v>4</v>
      </c>
      <c r="H1236" s="0" t="s">
        <v>119</v>
      </c>
    </row>
    <row r="1237" customFormat="false" ht="12.75" hidden="false" customHeight="false" outlineLevel="0" collapsed="false">
      <c r="A1237" s="0" t="str">
        <f aca="false">H1237&amp;C1237&amp;B1237&amp;D1237&amp;E1237</f>
        <v>C16regs2015AllEthAllSex</v>
      </c>
      <c r="B1237" s="0" t="n">
        <v>2015</v>
      </c>
      <c r="C1237" s="0" t="s">
        <v>231</v>
      </c>
      <c r="D1237" s="0" t="s">
        <v>232</v>
      </c>
      <c r="E1237" s="0" t="s">
        <v>233</v>
      </c>
      <c r="F1237" s="0" t="n">
        <v>386</v>
      </c>
      <c r="G1237" s="0" t="n">
        <v>5.3</v>
      </c>
      <c r="H1237" s="0" t="s">
        <v>122</v>
      </c>
    </row>
    <row r="1238" customFormat="false" ht="12.75" hidden="false" customHeight="false" outlineLevel="0" collapsed="false">
      <c r="A1238" s="0" t="str">
        <f aca="false">H1238&amp;C1238&amp;B1238&amp;D1238&amp;E1238</f>
        <v>C18-C21regs2015AllEthAllSex</v>
      </c>
      <c r="B1238" s="0" t="n">
        <v>2015</v>
      </c>
      <c r="C1238" s="0" t="s">
        <v>231</v>
      </c>
      <c r="D1238" s="0" t="s">
        <v>232</v>
      </c>
      <c r="E1238" s="0" t="s">
        <v>233</v>
      </c>
      <c r="F1238" s="0" t="n">
        <v>3164</v>
      </c>
      <c r="G1238" s="0" t="n">
        <v>42.4</v>
      </c>
      <c r="H1238" s="0" t="s">
        <v>215</v>
      </c>
    </row>
    <row r="1239" customFormat="false" ht="12.75" hidden="false" customHeight="false" outlineLevel="0" collapsed="false">
      <c r="A1239" s="0" t="str">
        <f aca="false">H1239&amp;C1239&amp;B1239&amp;D1239&amp;E1239</f>
        <v>C22regs2015AllEthAllSex</v>
      </c>
      <c r="B1239" s="0" t="n">
        <v>2015</v>
      </c>
      <c r="C1239" s="0" t="s">
        <v>231</v>
      </c>
      <c r="D1239" s="0" t="s">
        <v>232</v>
      </c>
      <c r="E1239" s="0" t="s">
        <v>233</v>
      </c>
      <c r="F1239" s="0" t="n">
        <v>368</v>
      </c>
      <c r="G1239" s="0" t="n">
        <v>5.2</v>
      </c>
      <c r="H1239" s="0" t="s">
        <v>129</v>
      </c>
    </row>
    <row r="1240" customFormat="false" ht="12.75" hidden="false" customHeight="false" outlineLevel="0" collapsed="false">
      <c r="A1240" s="0" t="str">
        <f aca="false">H1240&amp;C1240&amp;B1240&amp;D1240&amp;E1240</f>
        <v>C25regs2015AllEthAllSex</v>
      </c>
      <c r="B1240" s="0" t="n">
        <v>2015</v>
      </c>
      <c r="C1240" s="0" t="s">
        <v>231</v>
      </c>
      <c r="D1240" s="0" t="s">
        <v>232</v>
      </c>
      <c r="E1240" s="0" t="s">
        <v>233</v>
      </c>
      <c r="F1240" s="0" t="n">
        <v>595</v>
      </c>
      <c r="G1240" s="0" t="n">
        <v>7.8</v>
      </c>
      <c r="H1240" s="0" t="s">
        <v>134</v>
      </c>
    </row>
    <row r="1241" customFormat="false" ht="12.75" hidden="false" customHeight="false" outlineLevel="0" collapsed="false">
      <c r="A1241" s="0" t="str">
        <f aca="false">H1241&amp;C1241&amp;B1241&amp;D1241&amp;E1241</f>
        <v>C33-C34regs2015AllEthAllSex</v>
      </c>
      <c r="B1241" s="0" t="n">
        <v>2015</v>
      </c>
      <c r="C1241" s="0" t="s">
        <v>231</v>
      </c>
      <c r="D1241" s="0" t="s">
        <v>232</v>
      </c>
      <c r="E1241" s="0" t="s">
        <v>233</v>
      </c>
      <c r="F1241" s="0" t="n">
        <v>2275</v>
      </c>
      <c r="G1241" s="0" t="n">
        <v>30.3</v>
      </c>
      <c r="H1241" s="0" t="s">
        <v>216</v>
      </c>
    </row>
    <row r="1242" customFormat="false" ht="12.75" hidden="false" customHeight="false" outlineLevel="0" collapsed="false">
      <c r="A1242" s="0" t="str">
        <f aca="false">H1242&amp;C1242&amp;B1242&amp;D1242&amp;E1242</f>
        <v>C43regs2015AllEthAllSex</v>
      </c>
      <c r="B1242" s="0" t="n">
        <v>2015</v>
      </c>
      <c r="C1242" s="0" t="s">
        <v>231</v>
      </c>
      <c r="D1242" s="0" t="s">
        <v>232</v>
      </c>
      <c r="E1242" s="0" t="s">
        <v>233</v>
      </c>
      <c r="F1242" s="0" t="n">
        <v>2429</v>
      </c>
      <c r="G1242" s="0" t="n">
        <v>35.4</v>
      </c>
      <c r="H1242" s="0" t="s">
        <v>141</v>
      </c>
    </row>
    <row r="1243" customFormat="false" ht="12.75" hidden="false" customHeight="false" outlineLevel="0" collapsed="false">
      <c r="A1243" s="0" t="str">
        <f aca="false">H1243&amp;C1243&amp;B1243&amp;D1243&amp;E1243</f>
        <v>C50regs2015AllEthAllSex</v>
      </c>
      <c r="B1243" s="0" t="n">
        <v>2015</v>
      </c>
      <c r="C1243" s="0" t="s">
        <v>231</v>
      </c>
      <c r="D1243" s="0" t="s">
        <v>232</v>
      </c>
      <c r="E1243" s="0" t="s">
        <v>233</v>
      </c>
      <c r="F1243" s="0" t="n">
        <v>3327</v>
      </c>
      <c r="G1243" s="0" t="n">
        <v>51.6</v>
      </c>
      <c r="H1243" s="0" t="s">
        <v>220</v>
      </c>
    </row>
    <row r="1244" customFormat="false" ht="12.75" hidden="false" customHeight="false" outlineLevel="0" collapsed="false">
      <c r="A1244" s="0" t="str">
        <f aca="false">H1244&amp;C1244&amp;B1244&amp;D1244&amp;E1244</f>
        <v>C51regs2015AllEthAllSex</v>
      </c>
      <c r="B1244" s="0" t="n">
        <v>2015</v>
      </c>
      <c r="C1244" s="0" t="s">
        <v>231</v>
      </c>
      <c r="D1244" s="0" t="s">
        <v>232</v>
      </c>
      <c r="E1244" s="0" t="s">
        <v>233</v>
      </c>
      <c r="F1244" s="0" t="n">
        <v>52</v>
      </c>
      <c r="G1244" s="0" t="n">
        <v>0.7</v>
      </c>
      <c r="H1244" s="0" t="s">
        <v>155</v>
      </c>
    </row>
    <row r="1245" customFormat="false" ht="12.75" hidden="false" customHeight="false" outlineLevel="0" collapsed="false">
      <c r="A1245" s="0" t="str">
        <f aca="false">H1245&amp;C1245&amp;B1245&amp;D1245&amp;E1245</f>
        <v>C53regs2015AllEthAllSex</v>
      </c>
      <c r="B1245" s="0" t="n">
        <v>2015</v>
      </c>
      <c r="C1245" s="0" t="s">
        <v>231</v>
      </c>
      <c r="D1245" s="0" t="s">
        <v>232</v>
      </c>
      <c r="E1245" s="0" t="s">
        <v>233</v>
      </c>
      <c r="F1245" s="0" t="n">
        <v>142</v>
      </c>
      <c r="G1245" s="0" t="n">
        <v>2.8</v>
      </c>
      <c r="H1245" s="0" t="s">
        <v>151</v>
      </c>
    </row>
    <row r="1246" customFormat="false" ht="12.75" hidden="false" customHeight="false" outlineLevel="0" collapsed="false">
      <c r="A1246" s="0" t="str">
        <f aca="false">H1246&amp;C1246&amp;B1246&amp;D1246&amp;E1246</f>
        <v>C54-C55regs2015AllEthAllSex</v>
      </c>
      <c r="B1246" s="0" t="n">
        <v>2015</v>
      </c>
      <c r="C1246" s="0" t="s">
        <v>231</v>
      </c>
      <c r="D1246" s="0" t="s">
        <v>232</v>
      </c>
      <c r="E1246" s="0" t="s">
        <v>233</v>
      </c>
      <c r="F1246" s="0" t="n">
        <v>553</v>
      </c>
      <c r="G1246" s="0" t="n">
        <v>8.3</v>
      </c>
      <c r="H1246" s="0" t="s">
        <v>221</v>
      </c>
    </row>
    <row r="1247" customFormat="false" ht="12.75" hidden="false" customHeight="false" outlineLevel="0" collapsed="false">
      <c r="A1247" s="0" t="str">
        <f aca="false">H1247&amp;C1247&amp;B1247&amp;D1247&amp;E1247</f>
        <v>C56-C57regs2015AllEthAllSex</v>
      </c>
      <c r="B1247" s="0" t="n">
        <v>2015</v>
      </c>
      <c r="C1247" s="0" t="s">
        <v>231</v>
      </c>
      <c r="D1247" s="0" t="s">
        <v>232</v>
      </c>
      <c r="E1247" s="0" t="s">
        <v>233</v>
      </c>
      <c r="F1247" s="0" t="n">
        <v>367</v>
      </c>
      <c r="G1247" s="0" t="n">
        <v>5.4</v>
      </c>
      <c r="H1247" s="0" t="s">
        <v>222</v>
      </c>
    </row>
    <row r="1248" customFormat="false" ht="12.75" hidden="false" customHeight="false" outlineLevel="0" collapsed="false">
      <c r="A1248" s="0" t="str">
        <f aca="false">H1248&amp;C1248&amp;B1248&amp;D1248&amp;E1248</f>
        <v>C61regs2015AllEthAllSex</v>
      </c>
      <c r="B1248" s="0" t="n">
        <v>2015</v>
      </c>
      <c r="C1248" s="0" t="s">
        <v>231</v>
      </c>
      <c r="D1248" s="0" t="s">
        <v>232</v>
      </c>
      <c r="E1248" s="0" t="s">
        <v>233</v>
      </c>
      <c r="F1248" s="0" t="n">
        <v>3134</v>
      </c>
      <c r="G1248" s="0" t="n">
        <v>42.5</v>
      </c>
      <c r="H1248" s="0" t="s">
        <v>161</v>
      </c>
    </row>
    <row r="1249" customFormat="false" ht="12.75" hidden="false" customHeight="false" outlineLevel="0" collapsed="false">
      <c r="A1249" s="0" t="str">
        <f aca="false">H1249&amp;C1249&amp;B1249&amp;D1249&amp;E1249</f>
        <v>C62regs2015AllEthAllSex</v>
      </c>
      <c r="B1249" s="0" t="n">
        <v>2015</v>
      </c>
      <c r="C1249" s="0" t="s">
        <v>231</v>
      </c>
      <c r="D1249" s="0" t="s">
        <v>232</v>
      </c>
      <c r="E1249" s="0" t="s">
        <v>233</v>
      </c>
      <c r="F1249" s="0" t="n">
        <v>173</v>
      </c>
      <c r="G1249" s="0" t="n">
        <v>4</v>
      </c>
      <c r="H1249" s="0" t="s">
        <v>165</v>
      </c>
    </row>
    <row r="1250" customFormat="false" ht="12.75" hidden="false" customHeight="false" outlineLevel="0" collapsed="false">
      <c r="A1250" s="0" t="str">
        <f aca="false">H1250&amp;C1250&amp;B1250&amp;D1250&amp;E1250</f>
        <v>C64-C66, C68regs2015AllEthAllSex</v>
      </c>
      <c r="B1250" s="0" t="n">
        <v>2015</v>
      </c>
      <c r="C1250" s="0" t="s">
        <v>231</v>
      </c>
      <c r="D1250" s="0" t="s">
        <v>232</v>
      </c>
      <c r="E1250" s="0" t="s">
        <v>233</v>
      </c>
      <c r="F1250" s="0" t="n">
        <v>659</v>
      </c>
      <c r="G1250" s="0" t="n">
        <v>9.6</v>
      </c>
      <c r="H1250" s="0" t="s">
        <v>217</v>
      </c>
    </row>
    <row r="1251" customFormat="false" ht="12.75" hidden="false" customHeight="false" outlineLevel="0" collapsed="false">
      <c r="A1251" s="0" t="str">
        <f aca="false">H1251&amp;C1251&amp;B1251&amp;D1251&amp;E1251</f>
        <v>C67regs2015AllEthAllSex</v>
      </c>
      <c r="B1251" s="0" t="n">
        <v>2015</v>
      </c>
      <c r="C1251" s="0" t="s">
        <v>231</v>
      </c>
      <c r="D1251" s="0" t="s">
        <v>232</v>
      </c>
      <c r="E1251" s="0" t="s">
        <v>233</v>
      </c>
      <c r="F1251" s="0" t="n">
        <v>423</v>
      </c>
      <c r="G1251" s="0" t="n">
        <v>5.1</v>
      </c>
      <c r="H1251" s="0" t="s">
        <v>169</v>
      </c>
    </row>
    <row r="1252" customFormat="false" ht="12.75" hidden="false" customHeight="false" outlineLevel="0" collapsed="false">
      <c r="A1252" s="0" t="str">
        <f aca="false">H1252&amp;C1252&amp;B1252&amp;D1252&amp;E1252</f>
        <v>C71regs2015AllEthAllSex</v>
      </c>
      <c r="B1252" s="0" t="n">
        <v>2015</v>
      </c>
      <c r="C1252" s="0" t="s">
        <v>231</v>
      </c>
      <c r="D1252" s="0" t="s">
        <v>232</v>
      </c>
      <c r="E1252" s="0" t="s">
        <v>233</v>
      </c>
      <c r="F1252" s="0" t="n">
        <v>318</v>
      </c>
      <c r="G1252" s="0" t="n">
        <v>5.2</v>
      </c>
      <c r="H1252" s="0" t="s">
        <v>174</v>
      </c>
    </row>
    <row r="1253" customFormat="false" ht="12.75" hidden="false" customHeight="false" outlineLevel="0" collapsed="false">
      <c r="A1253" s="0" t="str">
        <f aca="false">H1253&amp;C1253&amp;B1253&amp;D1253&amp;E1253</f>
        <v>C73regs2015AllEthAllSex</v>
      </c>
      <c r="B1253" s="0" t="n">
        <v>2015</v>
      </c>
      <c r="C1253" s="0" t="s">
        <v>231</v>
      </c>
      <c r="D1253" s="0" t="s">
        <v>232</v>
      </c>
      <c r="E1253" s="0" t="s">
        <v>233</v>
      </c>
      <c r="F1253" s="0" t="n">
        <v>315</v>
      </c>
      <c r="G1253" s="0" t="n">
        <v>5.8</v>
      </c>
      <c r="H1253" s="0" t="s">
        <v>177</v>
      </c>
    </row>
    <row r="1254" customFormat="false" ht="12.75" hidden="false" customHeight="false" outlineLevel="0" collapsed="false">
      <c r="A1254" s="0" t="str">
        <f aca="false">H1254&amp;C1254&amp;B1254&amp;D1254&amp;E1254</f>
        <v>C81regs2015AllEthAllSex</v>
      </c>
      <c r="B1254" s="0" t="n">
        <v>2015</v>
      </c>
      <c r="C1254" s="0" t="s">
        <v>231</v>
      </c>
      <c r="D1254" s="0" t="s">
        <v>232</v>
      </c>
      <c r="E1254" s="0" t="s">
        <v>233</v>
      </c>
      <c r="F1254" s="0" t="n">
        <v>102</v>
      </c>
      <c r="G1254" s="0" t="n">
        <v>2.2</v>
      </c>
      <c r="H1254" s="0" t="s">
        <v>180</v>
      </c>
    </row>
    <row r="1255" customFormat="false" ht="12.75" hidden="false" customHeight="false" outlineLevel="0" collapsed="false">
      <c r="A1255" s="0" t="str">
        <f aca="false">H1255&amp;C1255&amp;B1255&amp;D1255&amp;E1255</f>
        <v>C82-C86, C96regs2015AllEthAllSex</v>
      </c>
      <c r="B1255" s="0" t="n">
        <v>2015</v>
      </c>
      <c r="C1255" s="0" t="s">
        <v>231</v>
      </c>
      <c r="D1255" s="0" t="s">
        <v>232</v>
      </c>
      <c r="E1255" s="0" t="s">
        <v>233</v>
      </c>
      <c r="F1255" s="0" t="n">
        <v>851</v>
      </c>
      <c r="G1255" s="0" t="n">
        <v>12.1</v>
      </c>
      <c r="H1255" s="0" t="s">
        <v>218</v>
      </c>
    </row>
    <row r="1256" customFormat="false" ht="12.75" hidden="false" customHeight="false" outlineLevel="0" collapsed="false">
      <c r="A1256" s="0" t="str">
        <f aca="false">H1256&amp;C1256&amp;B1256&amp;D1256&amp;E1256</f>
        <v>C90regs2015AllEthAllSex</v>
      </c>
      <c r="B1256" s="0" t="n">
        <v>2015</v>
      </c>
      <c r="C1256" s="0" t="s">
        <v>231</v>
      </c>
      <c r="D1256" s="0" t="s">
        <v>232</v>
      </c>
      <c r="E1256" s="0" t="s">
        <v>233</v>
      </c>
      <c r="F1256" s="0" t="n">
        <v>394</v>
      </c>
      <c r="G1256" s="0" t="n">
        <v>5.3</v>
      </c>
      <c r="H1256" s="0" t="s">
        <v>188</v>
      </c>
    </row>
    <row r="1257" customFormat="false" ht="12.75" hidden="false" customHeight="false" outlineLevel="0" collapsed="false">
      <c r="A1257" s="0" t="str">
        <f aca="false">H1257&amp;C1257&amp;B1257&amp;D1257&amp;E1257</f>
        <v>C91-C95regs2015AllEthAllSex</v>
      </c>
      <c r="B1257" s="0" t="n">
        <v>2015</v>
      </c>
      <c r="C1257" s="0" t="s">
        <v>231</v>
      </c>
      <c r="D1257" s="0" t="s">
        <v>232</v>
      </c>
      <c r="E1257" s="0" t="s">
        <v>233</v>
      </c>
      <c r="F1257" s="0" t="n">
        <v>719</v>
      </c>
      <c r="G1257" s="0" t="n">
        <v>11</v>
      </c>
      <c r="H1257" s="0" t="s">
        <v>219</v>
      </c>
    </row>
    <row r="1258" customFormat="false" ht="12.75" hidden="false" customHeight="false" outlineLevel="0" collapsed="false">
      <c r="A1258" s="0" t="str">
        <f aca="false">H1258&amp;C1258&amp;B1258&amp;D1258&amp;E1258</f>
        <v>D45-D47regs2015AllEthAllSex</v>
      </c>
      <c r="B1258" s="0" t="n">
        <v>2015</v>
      </c>
      <c r="C1258" s="0" t="s">
        <v>231</v>
      </c>
      <c r="D1258" s="0" t="s">
        <v>232</v>
      </c>
      <c r="E1258" s="0" t="s">
        <v>233</v>
      </c>
      <c r="F1258" s="0" t="n">
        <v>320</v>
      </c>
      <c r="G1258" s="0" t="n">
        <v>4.2</v>
      </c>
      <c r="H1258" s="0" t="s">
        <v>236</v>
      </c>
    </row>
    <row r="1259" customFormat="false" ht="12.75" hidden="false" customHeight="false" outlineLevel="0" collapsed="false">
      <c r="A1259" s="0" t="str">
        <f aca="false">H1259&amp;C1259&amp;B1259&amp;D1259&amp;E1259</f>
        <v>C00-C14regs2015AllEthFemale</v>
      </c>
      <c r="B1259" s="0" t="n">
        <v>2015</v>
      </c>
      <c r="C1259" s="0" t="s">
        <v>231</v>
      </c>
      <c r="D1259" s="0" t="s">
        <v>232</v>
      </c>
      <c r="E1259" s="0" t="s">
        <v>234</v>
      </c>
      <c r="F1259" s="0" t="n">
        <v>152</v>
      </c>
      <c r="G1259" s="0" t="n">
        <v>4.4</v>
      </c>
      <c r="H1259" s="0" t="s">
        <v>214</v>
      </c>
    </row>
    <row r="1260" customFormat="false" ht="12.75" hidden="false" customHeight="false" outlineLevel="0" collapsed="false">
      <c r="A1260" s="0" t="str">
        <f aca="false">H1260&amp;C1260&amp;B1260&amp;D1260&amp;E1260</f>
        <v>C15regs2015AllEthFemale</v>
      </c>
      <c r="B1260" s="0" t="n">
        <v>2015</v>
      </c>
      <c r="C1260" s="0" t="s">
        <v>231</v>
      </c>
      <c r="D1260" s="0" t="s">
        <v>232</v>
      </c>
      <c r="E1260" s="0" t="s">
        <v>234</v>
      </c>
      <c r="F1260" s="0" t="n">
        <v>96</v>
      </c>
      <c r="G1260" s="0" t="n">
        <v>2.2</v>
      </c>
      <c r="H1260" s="0" t="s">
        <v>119</v>
      </c>
    </row>
    <row r="1261" customFormat="false" ht="12.75" hidden="false" customHeight="false" outlineLevel="0" collapsed="false">
      <c r="A1261" s="0" t="str">
        <f aca="false">H1261&amp;C1261&amp;B1261&amp;D1261&amp;E1261</f>
        <v>C16regs2015AllEthFemale</v>
      </c>
      <c r="B1261" s="0" t="n">
        <v>2015</v>
      </c>
      <c r="C1261" s="0" t="s">
        <v>231</v>
      </c>
      <c r="D1261" s="0" t="s">
        <v>232</v>
      </c>
      <c r="E1261" s="0" t="s">
        <v>234</v>
      </c>
      <c r="F1261" s="0" t="n">
        <v>151</v>
      </c>
      <c r="G1261" s="0" t="n">
        <v>4.1</v>
      </c>
      <c r="H1261" s="0" t="s">
        <v>122</v>
      </c>
    </row>
    <row r="1262" customFormat="false" ht="12.75" hidden="false" customHeight="false" outlineLevel="0" collapsed="false">
      <c r="A1262" s="0" t="str">
        <f aca="false">H1262&amp;C1262&amp;B1262&amp;D1262&amp;E1262</f>
        <v>C18-C21regs2015AllEthFemale</v>
      </c>
      <c r="B1262" s="0" t="n">
        <v>2015</v>
      </c>
      <c r="C1262" s="0" t="s">
        <v>231</v>
      </c>
      <c r="D1262" s="0" t="s">
        <v>232</v>
      </c>
      <c r="E1262" s="0" t="s">
        <v>234</v>
      </c>
      <c r="F1262" s="0" t="n">
        <v>1519</v>
      </c>
      <c r="G1262" s="0" t="n">
        <v>37.7</v>
      </c>
      <c r="H1262" s="0" t="s">
        <v>215</v>
      </c>
    </row>
    <row r="1263" customFormat="false" ht="12.75" hidden="false" customHeight="false" outlineLevel="0" collapsed="false">
      <c r="A1263" s="0" t="str">
        <f aca="false">H1263&amp;C1263&amp;B1263&amp;D1263&amp;E1263</f>
        <v>C22regs2015AllEthFemale</v>
      </c>
      <c r="B1263" s="0" t="n">
        <v>2015</v>
      </c>
      <c r="C1263" s="0" t="s">
        <v>231</v>
      </c>
      <c r="D1263" s="0" t="s">
        <v>232</v>
      </c>
      <c r="E1263" s="0" t="s">
        <v>234</v>
      </c>
      <c r="F1263" s="0" t="n">
        <v>114</v>
      </c>
      <c r="G1263" s="0" t="n">
        <v>2.7</v>
      </c>
      <c r="H1263" s="0" t="s">
        <v>129</v>
      </c>
    </row>
    <row r="1264" customFormat="false" ht="12.75" hidden="false" customHeight="false" outlineLevel="0" collapsed="false">
      <c r="A1264" s="0" t="str">
        <f aca="false">H1264&amp;C1264&amp;B1264&amp;D1264&amp;E1264</f>
        <v>C25regs2015AllEthFemale</v>
      </c>
      <c r="B1264" s="0" t="n">
        <v>2015</v>
      </c>
      <c r="C1264" s="0" t="s">
        <v>231</v>
      </c>
      <c r="D1264" s="0" t="s">
        <v>232</v>
      </c>
      <c r="E1264" s="0" t="s">
        <v>234</v>
      </c>
      <c r="F1264" s="0" t="n">
        <v>293</v>
      </c>
      <c r="G1264" s="0" t="n">
        <v>7</v>
      </c>
      <c r="H1264" s="0" t="s">
        <v>134</v>
      </c>
    </row>
    <row r="1265" customFormat="false" ht="12.75" hidden="false" customHeight="false" outlineLevel="0" collapsed="false">
      <c r="A1265" s="0" t="str">
        <f aca="false">H1265&amp;C1265&amp;B1265&amp;D1265&amp;E1265</f>
        <v>C33-C34regs2015AllEthFemale</v>
      </c>
      <c r="B1265" s="0" t="n">
        <v>2015</v>
      </c>
      <c r="C1265" s="0" t="s">
        <v>231</v>
      </c>
      <c r="D1265" s="0" t="s">
        <v>232</v>
      </c>
      <c r="E1265" s="0" t="s">
        <v>234</v>
      </c>
      <c r="F1265" s="0" t="n">
        <v>1130</v>
      </c>
      <c r="G1265" s="0" t="n">
        <v>29.2</v>
      </c>
      <c r="H1265" s="0" t="s">
        <v>216</v>
      </c>
    </row>
    <row r="1266" customFormat="false" ht="12.75" hidden="false" customHeight="false" outlineLevel="0" collapsed="false">
      <c r="A1266" s="0" t="str">
        <f aca="false">H1266&amp;C1266&amp;B1266&amp;D1266&amp;E1266</f>
        <v>C43regs2015AllEthFemale</v>
      </c>
      <c r="B1266" s="0" t="n">
        <v>2015</v>
      </c>
      <c r="C1266" s="0" t="s">
        <v>231</v>
      </c>
      <c r="D1266" s="0" t="s">
        <v>232</v>
      </c>
      <c r="E1266" s="0" t="s">
        <v>234</v>
      </c>
      <c r="F1266" s="0" t="n">
        <v>1067</v>
      </c>
      <c r="G1266" s="0" t="n">
        <v>31</v>
      </c>
      <c r="H1266" s="0" t="s">
        <v>141</v>
      </c>
    </row>
    <row r="1267" customFormat="false" ht="12.75" hidden="false" customHeight="false" outlineLevel="0" collapsed="false">
      <c r="A1267" s="0" t="str">
        <f aca="false">H1267&amp;C1267&amp;B1267&amp;D1267&amp;E1267</f>
        <v>C50regs2015AllEthFemale</v>
      </c>
      <c r="B1267" s="0" t="n">
        <v>2015</v>
      </c>
      <c r="C1267" s="0" t="s">
        <v>231</v>
      </c>
      <c r="D1267" s="0" t="s">
        <v>232</v>
      </c>
      <c r="E1267" s="0" t="s">
        <v>234</v>
      </c>
      <c r="F1267" s="0" t="n">
        <v>3304</v>
      </c>
      <c r="G1267" s="0" t="n">
        <v>98.6</v>
      </c>
      <c r="H1267" s="0" t="s">
        <v>220</v>
      </c>
    </row>
    <row r="1268" customFormat="false" ht="12.75" hidden="false" customHeight="false" outlineLevel="0" collapsed="false">
      <c r="A1268" s="0" t="str">
        <f aca="false">H1268&amp;C1268&amp;B1268&amp;D1268&amp;E1268</f>
        <v>C51regs2015AllEthFemale</v>
      </c>
      <c r="B1268" s="0" t="n">
        <v>2015</v>
      </c>
      <c r="C1268" s="0" t="s">
        <v>231</v>
      </c>
      <c r="D1268" s="0" t="s">
        <v>232</v>
      </c>
      <c r="E1268" s="0" t="s">
        <v>234</v>
      </c>
      <c r="F1268" s="0" t="n">
        <v>52</v>
      </c>
      <c r="G1268" s="0" t="n">
        <v>1.3</v>
      </c>
      <c r="H1268" s="0" t="s">
        <v>155</v>
      </c>
    </row>
    <row r="1269" customFormat="false" ht="12.75" hidden="false" customHeight="false" outlineLevel="0" collapsed="false">
      <c r="A1269" s="0" t="str">
        <f aca="false">H1269&amp;C1269&amp;B1269&amp;D1269&amp;E1269</f>
        <v>C53regs2015AllEthFemale</v>
      </c>
      <c r="B1269" s="0" t="n">
        <v>2015</v>
      </c>
      <c r="C1269" s="0" t="s">
        <v>231</v>
      </c>
      <c r="D1269" s="0" t="s">
        <v>232</v>
      </c>
      <c r="E1269" s="0" t="s">
        <v>234</v>
      </c>
      <c r="F1269" s="0" t="n">
        <v>142</v>
      </c>
      <c r="G1269" s="0" t="n">
        <v>5.4</v>
      </c>
      <c r="H1269" s="0" t="s">
        <v>151</v>
      </c>
    </row>
    <row r="1270" customFormat="false" ht="12.75" hidden="false" customHeight="false" outlineLevel="0" collapsed="false">
      <c r="A1270" s="0" t="str">
        <f aca="false">H1270&amp;C1270&amp;B1270&amp;D1270&amp;E1270</f>
        <v>C54-C55regs2015AllEthFemale</v>
      </c>
      <c r="B1270" s="0" t="n">
        <v>2015</v>
      </c>
      <c r="C1270" s="0" t="s">
        <v>231</v>
      </c>
      <c r="D1270" s="0" t="s">
        <v>232</v>
      </c>
      <c r="E1270" s="0" t="s">
        <v>234</v>
      </c>
      <c r="F1270" s="0" t="n">
        <v>553</v>
      </c>
      <c r="G1270" s="0" t="n">
        <v>15.9</v>
      </c>
      <c r="H1270" s="0" t="s">
        <v>221</v>
      </c>
    </row>
    <row r="1271" customFormat="false" ht="12.75" hidden="false" customHeight="false" outlineLevel="0" collapsed="false">
      <c r="A1271" s="0" t="str">
        <f aca="false">H1271&amp;C1271&amp;B1271&amp;D1271&amp;E1271</f>
        <v>C56-C57regs2015AllEthFemale</v>
      </c>
      <c r="B1271" s="0" t="n">
        <v>2015</v>
      </c>
      <c r="C1271" s="0" t="s">
        <v>231</v>
      </c>
      <c r="D1271" s="0" t="s">
        <v>232</v>
      </c>
      <c r="E1271" s="0" t="s">
        <v>234</v>
      </c>
      <c r="F1271" s="0" t="n">
        <v>367</v>
      </c>
      <c r="G1271" s="0" t="n">
        <v>10.3</v>
      </c>
      <c r="H1271" s="0" t="s">
        <v>222</v>
      </c>
    </row>
    <row r="1272" customFormat="false" ht="12.75" hidden="false" customHeight="false" outlineLevel="0" collapsed="false">
      <c r="A1272" s="0" t="str">
        <f aca="false">H1272&amp;C1272&amp;B1272&amp;D1272&amp;E1272</f>
        <v>C64-C66, C68regs2015AllEthFemale</v>
      </c>
      <c r="B1272" s="0" t="n">
        <v>2015</v>
      </c>
      <c r="C1272" s="0" t="s">
        <v>231</v>
      </c>
      <c r="D1272" s="0" t="s">
        <v>232</v>
      </c>
      <c r="E1272" s="0" t="s">
        <v>234</v>
      </c>
      <c r="F1272" s="0" t="n">
        <v>212</v>
      </c>
      <c r="G1272" s="0" t="n">
        <v>5.8</v>
      </c>
      <c r="H1272" s="0" t="s">
        <v>217</v>
      </c>
    </row>
    <row r="1273" customFormat="false" ht="12.75" hidden="false" customHeight="false" outlineLevel="0" collapsed="false">
      <c r="A1273" s="0" t="str">
        <f aca="false">H1273&amp;C1273&amp;B1273&amp;D1273&amp;E1273</f>
        <v>C67regs2015AllEthFemale</v>
      </c>
      <c r="B1273" s="0" t="n">
        <v>2015</v>
      </c>
      <c r="C1273" s="0" t="s">
        <v>231</v>
      </c>
      <c r="D1273" s="0" t="s">
        <v>232</v>
      </c>
      <c r="E1273" s="0" t="s">
        <v>234</v>
      </c>
      <c r="F1273" s="0" t="n">
        <v>115</v>
      </c>
      <c r="G1273" s="0" t="n">
        <v>2.5</v>
      </c>
      <c r="H1273" s="0" t="s">
        <v>169</v>
      </c>
    </row>
    <row r="1274" customFormat="false" ht="12.75" hidden="false" customHeight="false" outlineLevel="0" collapsed="false">
      <c r="A1274" s="0" t="str">
        <f aca="false">H1274&amp;C1274&amp;B1274&amp;D1274&amp;E1274</f>
        <v>C71regs2015AllEthFemale</v>
      </c>
      <c r="B1274" s="0" t="n">
        <v>2015</v>
      </c>
      <c r="C1274" s="0" t="s">
        <v>231</v>
      </c>
      <c r="D1274" s="0" t="s">
        <v>232</v>
      </c>
      <c r="E1274" s="0" t="s">
        <v>234</v>
      </c>
      <c r="F1274" s="0" t="n">
        <v>145</v>
      </c>
      <c r="G1274" s="0" t="n">
        <v>4.5</v>
      </c>
      <c r="H1274" s="0" t="s">
        <v>174</v>
      </c>
    </row>
    <row r="1275" customFormat="false" ht="12.75" hidden="false" customHeight="false" outlineLevel="0" collapsed="false">
      <c r="A1275" s="0" t="str">
        <f aca="false">H1275&amp;C1275&amp;B1275&amp;D1275&amp;E1275</f>
        <v>C73regs2015AllEthFemale</v>
      </c>
      <c r="B1275" s="0" t="n">
        <v>2015</v>
      </c>
      <c r="C1275" s="0" t="s">
        <v>231</v>
      </c>
      <c r="D1275" s="0" t="s">
        <v>232</v>
      </c>
      <c r="E1275" s="0" t="s">
        <v>234</v>
      </c>
      <c r="F1275" s="0" t="n">
        <v>214</v>
      </c>
      <c r="G1275" s="0" t="n">
        <v>7.8</v>
      </c>
      <c r="H1275" s="0" t="s">
        <v>177</v>
      </c>
    </row>
    <row r="1276" customFormat="false" ht="12.75" hidden="false" customHeight="false" outlineLevel="0" collapsed="false">
      <c r="A1276" s="0" t="str">
        <f aca="false">H1276&amp;C1276&amp;B1276&amp;D1276&amp;E1276</f>
        <v>C81regs2015AllEthFemale</v>
      </c>
      <c r="B1276" s="0" t="n">
        <v>2015</v>
      </c>
      <c r="C1276" s="0" t="s">
        <v>231</v>
      </c>
      <c r="D1276" s="0" t="s">
        <v>232</v>
      </c>
      <c r="E1276" s="0" t="s">
        <v>234</v>
      </c>
      <c r="F1276" s="0" t="n">
        <v>45</v>
      </c>
      <c r="G1276" s="0" t="n">
        <v>1.9</v>
      </c>
      <c r="H1276" s="0" t="s">
        <v>180</v>
      </c>
    </row>
    <row r="1277" customFormat="false" ht="12.75" hidden="false" customHeight="false" outlineLevel="0" collapsed="false">
      <c r="A1277" s="0" t="str">
        <f aca="false">H1277&amp;C1277&amp;B1277&amp;D1277&amp;E1277</f>
        <v>C82-C86, C96regs2015AllEthFemale</v>
      </c>
      <c r="B1277" s="0" t="n">
        <v>2015</v>
      </c>
      <c r="C1277" s="0" t="s">
        <v>231</v>
      </c>
      <c r="D1277" s="0" t="s">
        <v>232</v>
      </c>
      <c r="E1277" s="0" t="s">
        <v>234</v>
      </c>
      <c r="F1277" s="0" t="n">
        <v>379</v>
      </c>
      <c r="G1277" s="0" t="n">
        <v>9.8</v>
      </c>
      <c r="H1277" s="0" t="s">
        <v>218</v>
      </c>
    </row>
    <row r="1278" customFormat="false" ht="12.75" hidden="false" customHeight="false" outlineLevel="0" collapsed="false">
      <c r="A1278" s="0" t="str">
        <f aca="false">H1278&amp;C1278&amp;B1278&amp;D1278&amp;E1278</f>
        <v>C90regs2015AllEthFemale</v>
      </c>
      <c r="B1278" s="0" t="n">
        <v>2015</v>
      </c>
      <c r="C1278" s="0" t="s">
        <v>231</v>
      </c>
      <c r="D1278" s="0" t="s">
        <v>232</v>
      </c>
      <c r="E1278" s="0" t="s">
        <v>234</v>
      </c>
      <c r="F1278" s="0" t="n">
        <v>157</v>
      </c>
      <c r="G1278" s="0" t="n">
        <v>3.9</v>
      </c>
      <c r="H1278" s="0" t="s">
        <v>188</v>
      </c>
    </row>
    <row r="1279" customFormat="false" ht="12.75" hidden="false" customHeight="false" outlineLevel="0" collapsed="false">
      <c r="A1279" s="0" t="str">
        <f aca="false">H1279&amp;C1279&amp;B1279&amp;D1279&amp;E1279</f>
        <v>C91-C95regs2015AllEthFemale</v>
      </c>
      <c r="B1279" s="0" t="n">
        <v>2015</v>
      </c>
      <c r="C1279" s="0" t="s">
        <v>231</v>
      </c>
      <c r="D1279" s="0" t="s">
        <v>232</v>
      </c>
      <c r="E1279" s="0" t="s">
        <v>234</v>
      </c>
      <c r="F1279" s="0" t="n">
        <v>283</v>
      </c>
      <c r="G1279" s="0" t="n">
        <v>8.5</v>
      </c>
      <c r="H1279" s="0" t="s">
        <v>219</v>
      </c>
    </row>
    <row r="1280" customFormat="false" ht="12.75" hidden="false" customHeight="false" outlineLevel="0" collapsed="false">
      <c r="A1280" s="0" t="str">
        <f aca="false">H1280&amp;C1280&amp;B1280&amp;D1280&amp;E1280</f>
        <v>D45-D47regs2015AllEthFemale</v>
      </c>
      <c r="B1280" s="0" t="n">
        <v>2015</v>
      </c>
      <c r="C1280" s="0" t="s">
        <v>231</v>
      </c>
      <c r="D1280" s="0" t="s">
        <v>232</v>
      </c>
      <c r="E1280" s="0" t="s">
        <v>234</v>
      </c>
      <c r="F1280" s="0" t="n">
        <v>126</v>
      </c>
      <c r="G1280" s="0" t="n">
        <v>3.1</v>
      </c>
      <c r="H1280" s="0" t="s">
        <v>236</v>
      </c>
    </row>
    <row r="1281" customFormat="false" ht="12.75" hidden="false" customHeight="false" outlineLevel="0" collapsed="false">
      <c r="A1281" s="0" t="str">
        <f aca="false">H1281&amp;C1281&amp;B1281&amp;D1281&amp;E1281</f>
        <v>C00-C14regs2015AllEthMale</v>
      </c>
      <c r="B1281" s="0" t="n">
        <v>2015</v>
      </c>
      <c r="C1281" s="0" t="s">
        <v>231</v>
      </c>
      <c r="D1281" s="0" t="s">
        <v>232</v>
      </c>
      <c r="E1281" s="0" t="s">
        <v>235</v>
      </c>
      <c r="F1281" s="0" t="n">
        <v>363</v>
      </c>
      <c r="G1281" s="0" t="n">
        <v>11.6</v>
      </c>
      <c r="H1281" s="0" t="s">
        <v>214</v>
      </c>
    </row>
    <row r="1282" customFormat="false" ht="12.75" hidden="false" customHeight="false" outlineLevel="0" collapsed="false">
      <c r="A1282" s="0" t="str">
        <f aca="false">H1282&amp;C1282&amp;B1282&amp;D1282&amp;E1282</f>
        <v>C15regs2015AllEthMale</v>
      </c>
      <c r="B1282" s="0" t="n">
        <v>2015</v>
      </c>
      <c r="C1282" s="0" t="s">
        <v>231</v>
      </c>
      <c r="D1282" s="0" t="s">
        <v>232</v>
      </c>
      <c r="E1282" s="0" t="s">
        <v>235</v>
      </c>
      <c r="F1282" s="0" t="n">
        <v>214</v>
      </c>
      <c r="G1282" s="0" t="n">
        <v>6.1</v>
      </c>
      <c r="H1282" s="0" t="s">
        <v>119</v>
      </c>
    </row>
    <row r="1283" customFormat="false" ht="12.75" hidden="false" customHeight="false" outlineLevel="0" collapsed="false">
      <c r="A1283" s="0" t="str">
        <f aca="false">H1283&amp;C1283&amp;B1283&amp;D1283&amp;E1283</f>
        <v>C16regs2015AllEthMale</v>
      </c>
      <c r="B1283" s="0" t="n">
        <v>2015</v>
      </c>
      <c r="C1283" s="0" t="s">
        <v>231</v>
      </c>
      <c r="D1283" s="0" t="s">
        <v>232</v>
      </c>
      <c r="E1283" s="0" t="s">
        <v>235</v>
      </c>
      <c r="F1283" s="0" t="n">
        <v>235</v>
      </c>
      <c r="G1283" s="0" t="n">
        <v>6.8</v>
      </c>
      <c r="H1283" s="0" t="s">
        <v>122</v>
      </c>
    </row>
    <row r="1284" customFormat="false" ht="12.75" hidden="false" customHeight="false" outlineLevel="0" collapsed="false">
      <c r="A1284" s="0" t="str">
        <f aca="false">H1284&amp;C1284&amp;B1284&amp;D1284&amp;E1284</f>
        <v>C18-C21regs2015AllEthMale</v>
      </c>
      <c r="B1284" s="0" t="n">
        <v>2015</v>
      </c>
      <c r="C1284" s="0" t="s">
        <v>231</v>
      </c>
      <c r="D1284" s="0" t="s">
        <v>232</v>
      </c>
      <c r="E1284" s="0" t="s">
        <v>235</v>
      </c>
      <c r="F1284" s="0" t="n">
        <v>1645</v>
      </c>
      <c r="G1284" s="0" t="n">
        <v>47.6</v>
      </c>
      <c r="H1284" s="0" t="s">
        <v>215</v>
      </c>
    </row>
    <row r="1285" customFormat="false" ht="12.75" hidden="false" customHeight="false" outlineLevel="0" collapsed="false">
      <c r="A1285" s="0" t="str">
        <f aca="false">H1285&amp;C1285&amp;B1285&amp;D1285&amp;E1285</f>
        <v>C22regs2015AllEthMale</v>
      </c>
      <c r="B1285" s="0" t="n">
        <v>2015</v>
      </c>
      <c r="C1285" s="0" t="s">
        <v>231</v>
      </c>
      <c r="D1285" s="0" t="s">
        <v>232</v>
      </c>
      <c r="E1285" s="0" t="s">
        <v>235</v>
      </c>
      <c r="F1285" s="0" t="n">
        <v>254</v>
      </c>
      <c r="G1285" s="0" t="n">
        <v>7.8</v>
      </c>
      <c r="H1285" s="0" t="s">
        <v>129</v>
      </c>
    </row>
    <row r="1286" customFormat="false" ht="12.75" hidden="false" customHeight="false" outlineLevel="0" collapsed="false">
      <c r="A1286" s="0" t="str">
        <f aca="false">H1286&amp;C1286&amp;B1286&amp;D1286&amp;E1286</f>
        <v>C25regs2015AllEthMale</v>
      </c>
      <c r="B1286" s="0" t="n">
        <v>2015</v>
      </c>
      <c r="C1286" s="0" t="s">
        <v>231</v>
      </c>
      <c r="D1286" s="0" t="s">
        <v>232</v>
      </c>
      <c r="E1286" s="0" t="s">
        <v>235</v>
      </c>
      <c r="F1286" s="0" t="n">
        <v>302</v>
      </c>
      <c r="G1286" s="0" t="n">
        <v>8.6</v>
      </c>
      <c r="H1286" s="0" t="s">
        <v>134</v>
      </c>
    </row>
    <row r="1287" customFormat="false" ht="12.75" hidden="false" customHeight="false" outlineLevel="0" collapsed="false">
      <c r="A1287" s="0" t="str">
        <f aca="false">H1287&amp;C1287&amp;B1287&amp;D1287&amp;E1287</f>
        <v>C33-C34regs2015AllEthMale</v>
      </c>
      <c r="B1287" s="0" t="n">
        <v>2015</v>
      </c>
      <c r="C1287" s="0" t="s">
        <v>231</v>
      </c>
      <c r="D1287" s="0" t="s">
        <v>232</v>
      </c>
      <c r="E1287" s="0" t="s">
        <v>235</v>
      </c>
      <c r="F1287" s="0" t="n">
        <v>1145</v>
      </c>
      <c r="G1287" s="0" t="n">
        <v>32</v>
      </c>
      <c r="H1287" s="0" t="s">
        <v>216</v>
      </c>
    </row>
    <row r="1288" customFormat="false" ht="12.75" hidden="false" customHeight="false" outlineLevel="0" collapsed="false">
      <c r="A1288" s="0" t="str">
        <f aca="false">H1288&amp;C1288&amp;B1288&amp;D1288&amp;E1288</f>
        <v>C43regs2015AllEthMale</v>
      </c>
      <c r="B1288" s="0" t="n">
        <v>2015</v>
      </c>
      <c r="C1288" s="0" t="s">
        <v>231</v>
      </c>
      <c r="D1288" s="0" t="s">
        <v>232</v>
      </c>
      <c r="E1288" s="0" t="s">
        <v>235</v>
      </c>
      <c r="F1288" s="0" t="n">
        <v>1362</v>
      </c>
      <c r="G1288" s="0" t="n">
        <v>40.7</v>
      </c>
      <c r="H1288" s="0" t="s">
        <v>141</v>
      </c>
    </row>
    <row r="1289" customFormat="false" ht="12.75" hidden="false" customHeight="false" outlineLevel="0" collapsed="false">
      <c r="A1289" s="0" t="str">
        <f aca="false">H1289&amp;C1289&amp;B1289&amp;D1289&amp;E1289</f>
        <v>C50regs2015AllEthMale</v>
      </c>
      <c r="B1289" s="0" t="n">
        <v>2015</v>
      </c>
      <c r="C1289" s="0" t="s">
        <v>231</v>
      </c>
      <c r="D1289" s="0" t="s">
        <v>232</v>
      </c>
      <c r="E1289" s="0" t="s">
        <v>235</v>
      </c>
      <c r="F1289" s="0" t="n">
        <v>23</v>
      </c>
      <c r="G1289" s="0" t="n">
        <v>0.7</v>
      </c>
      <c r="H1289" s="0" t="s">
        <v>220</v>
      </c>
    </row>
    <row r="1290" customFormat="false" ht="12.75" hidden="false" customHeight="false" outlineLevel="0" collapsed="false">
      <c r="A1290" s="0" t="str">
        <f aca="false">H1290&amp;C1290&amp;B1290&amp;D1290&amp;E1290</f>
        <v>C61regs2015AllEthMale</v>
      </c>
      <c r="B1290" s="0" t="n">
        <v>2015</v>
      </c>
      <c r="C1290" s="0" t="s">
        <v>231</v>
      </c>
      <c r="D1290" s="0" t="s">
        <v>232</v>
      </c>
      <c r="E1290" s="0" t="s">
        <v>235</v>
      </c>
      <c r="F1290" s="0" t="n">
        <v>3134</v>
      </c>
      <c r="G1290" s="0" t="n">
        <v>89.2</v>
      </c>
      <c r="H1290" s="0" t="s">
        <v>161</v>
      </c>
    </row>
    <row r="1291" customFormat="false" ht="12.75" hidden="false" customHeight="false" outlineLevel="0" collapsed="false">
      <c r="A1291" s="0" t="str">
        <f aca="false">H1291&amp;C1291&amp;B1291&amp;D1291&amp;E1291</f>
        <v>C62regs2015AllEthMale</v>
      </c>
      <c r="B1291" s="0" t="n">
        <v>2015</v>
      </c>
      <c r="C1291" s="0" t="s">
        <v>231</v>
      </c>
      <c r="D1291" s="0" t="s">
        <v>232</v>
      </c>
      <c r="E1291" s="0" t="s">
        <v>235</v>
      </c>
      <c r="F1291" s="0" t="n">
        <v>173</v>
      </c>
      <c r="G1291" s="0" t="n">
        <v>8.1</v>
      </c>
      <c r="H1291" s="0" t="s">
        <v>165</v>
      </c>
    </row>
    <row r="1292" customFormat="false" ht="12.75" hidden="false" customHeight="false" outlineLevel="0" collapsed="false">
      <c r="A1292" s="0" t="str">
        <f aca="false">H1292&amp;C1292&amp;B1292&amp;D1292&amp;E1292</f>
        <v>C64-C66, C68regs2015AllEthMale</v>
      </c>
      <c r="B1292" s="0" t="n">
        <v>2015</v>
      </c>
      <c r="C1292" s="0" t="s">
        <v>231</v>
      </c>
      <c r="D1292" s="0" t="s">
        <v>232</v>
      </c>
      <c r="E1292" s="0" t="s">
        <v>235</v>
      </c>
      <c r="F1292" s="0" t="n">
        <v>447</v>
      </c>
      <c r="G1292" s="0" t="n">
        <v>13.7</v>
      </c>
      <c r="H1292" s="0" t="s">
        <v>217</v>
      </c>
    </row>
    <row r="1293" customFormat="false" ht="12.75" hidden="false" customHeight="false" outlineLevel="0" collapsed="false">
      <c r="A1293" s="0" t="str">
        <f aca="false">H1293&amp;C1293&amp;B1293&amp;D1293&amp;E1293</f>
        <v>C67regs2015AllEthMale</v>
      </c>
      <c r="B1293" s="0" t="n">
        <v>2015</v>
      </c>
      <c r="C1293" s="0" t="s">
        <v>231</v>
      </c>
      <c r="D1293" s="0" t="s">
        <v>232</v>
      </c>
      <c r="E1293" s="0" t="s">
        <v>235</v>
      </c>
      <c r="F1293" s="0" t="n">
        <v>308</v>
      </c>
      <c r="G1293" s="0" t="n">
        <v>8.2</v>
      </c>
      <c r="H1293" s="0" t="s">
        <v>169</v>
      </c>
    </row>
    <row r="1294" customFormat="false" ht="12.75" hidden="false" customHeight="false" outlineLevel="0" collapsed="false">
      <c r="A1294" s="0" t="str">
        <f aca="false">H1294&amp;C1294&amp;B1294&amp;D1294&amp;E1294</f>
        <v>C71regs2015AllEthMale</v>
      </c>
      <c r="B1294" s="0" t="n">
        <v>2015</v>
      </c>
      <c r="C1294" s="0" t="s">
        <v>231</v>
      </c>
      <c r="D1294" s="0" t="s">
        <v>232</v>
      </c>
      <c r="E1294" s="0" t="s">
        <v>235</v>
      </c>
      <c r="F1294" s="0" t="n">
        <v>173</v>
      </c>
      <c r="G1294" s="0" t="n">
        <v>5.9</v>
      </c>
      <c r="H1294" s="0" t="s">
        <v>174</v>
      </c>
    </row>
    <row r="1295" customFormat="false" ht="12.75" hidden="false" customHeight="false" outlineLevel="0" collapsed="false">
      <c r="A1295" s="0" t="str">
        <f aca="false">H1295&amp;C1295&amp;B1295&amp;D1295&amp;E1295</f>
        <v>C73regs2015AllEthMale</v>
      </c>
      <c r="B1295" s="0" t="n">
        <v>2015</v>
      </c>
      <c r="C1295" s="0" t="s">
        <v>231</v>
      </c>
      <c r="D1295" s="0" t="s">
        <v>232</v>
      </c>
      <c r="E1295" s="0" t="s">
        <v>235</v>
      </c>
      <c r="F1295" s="0" t="n">
        <v>101</v>
      </c>
      <c r="G1295" s="0" t="n">
        <v>3.6</v>
      </c>
      <c r="H1295" s="0" t="s">
        <v>177</v>
      </c>
    </row>
    <row r="1296" customFormat="false" ht="12.75" hidden="false" customHeight="false" outlineLevel="0" collapsed="false">
      <c r="A1296" s="0" t="str">
        <f aca="false">H1296&amp;C1296&amp;B1296&amp;D1296&amp;E1296</f>
        <v>C81regs2015AllEthMale</v>
      </c>
      <c r="B1296" s="0" t="n">
        <v>2015</v>
      </c>
      <c r="C1296" s="0" t="s">
        <v>231</v>
      </c>
      <c r="D1296" s="0" t="s">
        <v>232</v>
      </c>
      <c r="E1296" s="0" t="s">
        <v>235</v>
      </c>
      <c r="F1296" s="0" t="n">
        <v>57</v>
      </c>
      <c r="G1296" s="0" t="n">
        <v>2.5</v>
      </c>
      <c r="H1296" s="0" t="s">
        <v>180</v>
      </c>
    </row>
    <row r="1297" customFormat="false" ht="12.75" hidden="false" customHeight="false" outlineLevel="0" collapsed="false">
      <c r="A1297" s="0" t="str">
        <f aca="false">H1297&amp;C1297&amp;B1297&amp;D1297&amp;E1297</f>
        <v>C82-C86, C96regs2015AllEthMale</v>
      </c>
      <c r="B1297" s="0" t="n">
        <v>2015</v>
      </c>
      <c r="C1297" s="0" t="s">
        <v>231</v>
      </c>
      <c r="D1297" s="0" t="s">
        <v>232</v>
      </c>
      <c r="E1297" s="0" t="s">
        <v>235</v>
      </c>
      <c r="F1297" s="0" t="n">
        <v>472</v>
      </c>
      <c r="G1297" s="0" t="n">
        <v>14.6</v>
      </c>
      <c r="H1297" s="0" t="s">
        <v>218</v>
      </c>
    </row>
    <row r="1298" customFormat="false" ht="12.75" hidden="false" customHeight="false" outlineLevel="0" collapsed="false">
      <c r="A1298" s="0" t="str">
        <f aca="false">H1298&amp;C1298&amp;B1298&amp;D1298&amp;E1298</f>
        <v>C90regs2015AllEthMale</v>
      </c>
      <c r="B1298" s="0" t="n">
        <v>2015</v>
      </c>
      <c r="C1298" s="0" t="s">
        <v>231</v>
      </c>
      <c r="D1298" s="0" t="s">
        <v>232</v>
      </c>
      <c r="E1298" s="0" t="s">
        <v>235</v>
      </c>
      <c r="F1298" s="0" t="n">
        <v>237</v>
      </c>
      <c r="G1298" s="0" t="n">
        <v>6.8</v>
      </c>
      <c r="H1298" s="0" t="s">
        <v>188</v>
      </c>
    </row>
    <row r="1299" customFormat="false" ht="12.75" hidden="false" customHeight="false" outlineLevel="0" collapsed="false">
      <c r="A1299" s="0" t="str">
        <f aca="false">H1299&amp;C1299&amp;B1299&amp;D1299&amp;E1299</f>
        <v>C91-C95regs2015AllEthMale</v>
      </c>
      <c r="B1299" s="0" t="n">
        <v>2015</v>
      </c>
      <c r="C1299" s="0" t="s">
        <v>231</v>
      </c>
      <c r="D1299" s="0" t="s">
        <v>232</v>
      </c>
      <c r="E1299" s="0" t="s">
        <v>235</v>
      </c>
      <c r="F1299" s="0" t="n">
        <v>436</v>
      </c>
      <c r="G1299" s="0" t="n">
        <v>13.7</v>
      </c>
      <c r="H1299" s="0" t="s">
        <v>219</v>
      </c>
    </row>
    <row r="1300" customFormat="false" ht="12.75" hidden="false" customHeight="false" outlineLevel="0" collapsed="false">
      <c r="A1300" s="0" t="str">
        <f aca="false">H1300&amp;C1300&amp;B1300&amp;D1300&amp;E1300</f>
        <v>D45-D47regs2015AllEthMale</v>
      </c>
      <c r="B1300" s="0" t="n">
        <v>2015</v>
      </c>
      <c r="C1300" s="0" t="s">
        <v>231</v>
      </c>
      <c r="D1300" s="0" t="s">
        <v>232</v>
      </c>
      <c r="E1300" s="0" t="s">
        <v>235</v>
      </c>
      <c r="F1300" s="0" t="n">
        <v>194</v>
      </c>
      <c r="G1300" s="0" t="n">
        <v>5.4</v>
      </c>
      <c r="H1300" s="0" t="s">
        <v>236</v>
      </c>
    </row>
    <row r="1301" customFormat="false" ht="12.75" hidden="false" customHeight="false" outlineLevel="0" collapsed="false">
      <c r="A1301" s="0" t="str">
        <f aca="false">H1301&amp;C1301&amp;B1301&amp;D1301&amp;E1301</f>
        <v>C00-C14regs2016AllEthAllSex</v>
      </c>
      <c r="B1301" s="0" t="n">
        <v>2016</v>
      </c>
      <c r="C1301" s="0" t="s">
        <v>231</v>
      </c>
      <c r="D1301" s="0" t="s">
        <v>232</v>
      </c>
      <c r="E1301" s="0" t="s">
        <v>233</v>
      </c>
      <c r="F1301" s="0" t="n">
        <v>528</v>
      </c>
      <c r="G1301" s="0" t="n">
        <v>7.7</v>
      </c>
      <c r="H1301" s="0" t="s">
        <v>214</v>
      </c>
    </row>
    <row r="1302" customFormat="false" ht="12.75" hidden="false" customHeight="false" outlineLevel="0" collapsed="false">
      <c r="A1302" s="0" t="str">
        <f aca="false">H1302&amp;C1302&amp;B1302&amp;D1302&amp;E1302</f>
        <v>C15regs2016AllEthAllSex</v>
      </c>
      <c r="B1302" s="0" t="n">
        <v>2016</v>
      </c>
      <c r="C1302" s="0" t="s">
        <v>231</v>
      </c>
      <c r="D1302" s="0" t="s">
        <v>232</v>
      </c>
      <c r="E1302" s="0" t="s">
        <v>233</v>
      </c>
      <c r="F1302" s="0" t="n">
        <v>260</v>
      </c>
      <c r="G1302" s="0" t="n">
        <v>3.3</v>
      </c>
      <c r="H1302" s="0" t="s">
        <v>119</v>
      </c>
    </row>
    <row r="1303" customFormat="false" ht="12.75" hidden="false" customHeight="false" outlineLevel="0" collapsed="false">
      <c r="A1303" s="0" t="str">
        <f aca="false">H1303&amp;C1303&amp;B1303&amp;D1303&amp;E1303</f>
        <v>C16regs2016AllEthAllSex</v>
      </c>
      <c r="B1303" s="0" t="n">
        <v>2016</v>
      </c>
      <c r="C1303" s="0" t="s">
        <v>231</v>
      </c>
      <c r="D1303" s="0" t="s">
        <v>232</v>
      </c>
      <c r="E1303" s="0" t="s">
        <v>233</v>
      </c>
      <c r="F1303" s="0" t="n">
        <v>413</v>
      </c>
      <c r="G1303" s="0" t="n">
        <v>5.6</v>
      </c>
      <c r="H1303" s="0" t="s">
        <v>122</v>
      </c>
    </row>
    <row r="1304" customFormat="false" ht="12.75" hidden="false" customHeight="false" outlineLevel="0" collapsed="false">
      <c r="A1304" s="0" t="str">
        <f aca="false">H1304&amp;C1304&amp;B1304&amp;D1304&amp;E1304</f>
        <v>C18-C21regs2016AllEthAllSex</v>
      </c>
      <c r="B1304" s="0" t="n">
        <v>2016</v>
      </c>
      <c r="C1304" s="0" t="s">
        <v>231</v>
      </c>
      <c r="D1304" s="0" t="s">
        <v>232</v>
      </c>
      <c r="E1304" s="0" t="s">
        <v>233</v>
      </c>
      <c r="F1304" s="0" t="n">
        <v>3229</v>
      </c>
      <c r="G1304" s="0" t="n">
        <v>42.1</v>
      </c>
      <c r="H1304" s="0" t="s">
        <v>215</v>
      </c>
    </row>
    <row r="1305" customFormat="false" ht="12.75" hidden="false" customHeight="false" outlineLevel="0" collapsed="false">
      <c r="A1305" s="0" t="str">
        <f aca="false">H1305&amp;C1305&amp;B1305&amp;D1305&amp;E1305</f>
        <v>C22regs2016AllEthAllSex</v>
      </c>
      <c r="B1305" s="0" t="n">
        <v>2016</v>
      </c>
      <c r="C1305" s="0" t="s">
        <v>231</v>
      </c>
      <c r="D1305" s="0" t="s">
        <v>232</v>
      </c>
      <c r="E1305" s="0" t="s">
        <v>233</v>
      </c>
      <c r="F1305" s="0" t="n">
        <v>356</v>
      </c>
      <c r="G1305" s="0" t="n">
        <v>4.8</v>
      </c>
      <c r="H1305" s="0" t="s">
        <v>129</v>
      </c>
    </row>
    <row r="1306" customFormat="false" ht="12.75" hidden="false" customHeight="false" outlineLevel="0" collapsed="false">
      <c r="A1306" s="0" t="str">
        <f aca="false">H1306&amp;C1306&amp;B1306&amp;D1306&amp;E1306</f>
        <v>C25regs2016AllEthAllSex</v>
      </c>
      <c r="B1306" s="0" t="n">
        <v>2016</v>
      </c>
      <c r="C1306" s="0" t="s">
        <v>231</v>
      </c>
      <c r="D1306" s="0" t="s">
        <v>232</v>
      </c>
      <c r="E1306" s="0" t="s">
        <v>233</v>
      </c>
      <c r="F1306" s="0" t="n">
        <v>597</v>
      </c>
      <c r="G1306" s="0" t="n">
        <v>7.7</v>
      </c>
      <c r="H1306" s="0" t="s">
        <v>134</v>
      </c>
    </row>
    <row r="1307" customFormat="false" ht="12.75" hidden="false" customHeight="false" outlineLevel="0" collapsed="false">
      <c r="A1307" s="0" t="str">
        <f aca="false">H1307&amp;C1307&amp;B1307&amp;D1307&amp;E1307</f>
        <v>C33-C34regs2016AllEthAllSex</v>
      </c>
      <c r="B1307" s="0" t="n">
        <v>2016</v>
      </c>
      <c r="C1307" s="0" t="s">
        <v>231</v>
      </c>
      <c r="D1307" s="0" t="s">
        <v>232</v>
      </c>
      <c r="E1307" s="0" t="s">
        <v>233</v>
      </c>
      <c r="F1307" s="0" t="n">
        <v>2309</v>
      </c>
      <c r="G1307" s="0" t="n">
        <v>29.5</v>
      </c>
      <c r="H1307" s="0" t="s">
        <v>216</v>
      </c>
    </row>
    <row r="1308" customFormat="false" ht="12.75" hidden="false" customHeight="false" outlineLevel="0" collapsed="false">
      <c r="A1308" s="0" t="str">
        <f aca="false">H1308&amp;C1308&amp;B1308&amp;D1308&amp;E1308</f>
        <v>C43regs2016AllEthAllSex</v>
      </c>
      <c r="B1308" s="0" t="n">
        <v>2016</v>
      </c>
      <c r="C1308" s="0" t="s">
        <v>231</v>
      </c>
      <c r="D1308" s="0" t="s">
        <v>232</v>
      </c>
      <c r="E1308" s="0" t="s">
        <v>233</v>
      </c>
      <c r="F1308" s="0" t="n">
        <v>2574</v>
      </c>
      <c r="G1308" s="0" t="n">
        <v>36.3</v>
      </c>
      <c r="H1308" s="0" t="s">
        <v>141</v>
      </c>
    </row>
    <row r="1309" customFormat="false" ht="12.75" hidden="false" customHeight="false" outlineLevel="0" collapsed="false">
      <c r="A1309" s="0" t="str">
        <f aca="false">H1309&amp;C1309&amp;B1309&amp;D1309&amp;E1309</f>
        <v>C50regs2016AllEthAllSex</v>
      </c>
      <c r="B1309" s="0" t="n">
        <v>2016</v>
      </c>
      <c r="C1309" s="0" t="s">
        <v>231</v>
      </c>
      <c r="D1309" s="0" t="s">
        <v>232</v>
      </c>
      <c r="E1309" s="0" t="s">
        <v>233</v>
      </c>
      <c r="F1309" s="0" t="n">
        <v>3335</v>
      </c>
      <c r="G1309" s="0" t="n">
        <v>50.6</v>
      </c>
      <c r="H1309" s="0" t="s">
        <v>220</v>
      </c>
    </row>
    <row r="1310" customFormat="false" ht="12.75" hidden="false" customHeight="false" outlineLevel="0" collapsed="false">
      <c r="A1310" s="0" t="str">
        <f aca="false">H1310&amp;C1310&amp;B1310&amp;D1310&amp;E1310</f>
        <v>C51regs2016AllEthAllSex</v>
      </c>
      <c r="B1310" s="0" t="n">
        <v>2016</v>
      </c>
      <c r="C1310" s="0" t="s">
        <v>231</v>
      </c>
      <c r="D1310" s="0" t="s">
        <v>232</v>
      </c>
      <c r="E1310" s="0" t="s">
        <v>233</v>
      </c>
      <c r="F1310" s="0" t="n">
        <v>57</v>
      </c>
      <c r="G1310" s="0" t="n">
        <v>0.8</v>
      </c>
      <c r="H1310" s="0" t="s">
        <v>155</v>
      </c>
    </row>
    <row r="1311" customFormat="false" ht="12.75" hidden="false" customHeight="false" outlineLevel="0" collapsed="false">
      <c r="A1311" s="0" t="str">
        <f aca="false">H1311&amp;C1311&amp;B1311&amp;D1311&amp;E1311</f>
        <v>C53regs2016AllEthAllSex</v>
      </c>
      <c r="B1311" s="0" t="n">
        <v>2016</v>
      </c>
      <c r="C1311" s="0" t="s">
        <v>231</v>
      </c>
      <c r="D1311" s="0" t="s">
        <v>232</v>
      </c>
      <c r="E1311" s="0" t="s">
        <v>233</v>
      </c>
      <c r="F1311" s="0" t="n">
        <v>171</v>
      </c>
      <c r="G1311" s="0" t="n">
        <v>3.3</v>
      </c>
      <c r="H1311" s="0" t="s">
        <v>151</v>
      </c>
    </row>
    <row r="1312" customFormat="false" ht="12.75" hidden="false" customHeight="false" outlineLevel="0" collapsed="false">
      <c r="A1312" s="0" t="str">
        <f aca="false">H1312&amp;C1312&amp;B1312&amp;D1312&amp;E1312</f>
        <v>C54-C55regs2016AllEthAllSex</v>
      </c>
      <c r="B1312" s="0" t="n">
        <v>2016</v>
      </c>
      <c r="C1312" s="0" t="s">
        <v>231</v>
      </c>
      <c r="D1312" s="0" t="s">
        <v>232</v>
      </c>
      <c r="E1312" s="0" t="s">
        <v>233</v>
      </c>
      <c r="F1312" s="0" t="n">
        <v>592</v>
      </c>
      <c r="G1312" s="0" t="n">
        <v>8.6</v>
      </c>
      <c r="H1312" s="0" t="s">
        <v>221</v>
      </c>
    </row>
    <row r="1313" customFormat="false" ht="12.75" hidden="false" customHeight="false" outlineLevel="0" collapsed="false">
      <c r="A1313" s="0" t="str">
        <f aca="false">H1313&amp;C1313&amp;B1313&amp;D1313&amp;E1313</f>
        <v>C56-C57regs2016AllEthAllSex</v>
      </c>
      <c r="B1313" s="0" t="n">
        <v>2016</v>
      </c>
      <c r="C1313" s="0" t="s">
        <v>231</v>
      </c>
      <c r="D1313" s="0" t="s">
        <v>232</v>
      </c>
      <c r="E1313" s="0" t="s">
        <v>233</v>
      </c>
      <c r="F1313" s="0" t="n">
        <v>360</v>
      </c>
      <c r="G1313" s="0" t="n">
        <v>5.2</v>
      </c>
      <c r="H1313" s="0" t="s">
        <v>222</v>
      </c>
    </row>
    <row r="1314" customFormat="false" ht="12.75" hidden="false" customHeight="false" outlineLevel="0" collapsed="false">
      <c r="A1314" s="0" t="str">
        <f aca="false">H1314&amp;C1314&amp;B1314&amp;D1314&amp;E1314</f>
        <v>C61regs2016AllEthAllSex</v>
      </c>
      <c r="B1314" s="0" t="n">
        <v>2016</v>
      </c>
      <c r="C1314" s="0" t="s">
        <v>231</v>
      </c>
      <c r="D1314" s="0" t="s">
        <v>232</v>
      </c>
      <c r="E1314" s="0" t="s">
        <v>233</v>
      </c>
      <c r="F1314" s="0" t="n">
        <v>3443</v>
      </c>
      <c r="G1314" s="0" t="n">
        <v>45.3</v>
      </c>
      <c r="H1314" s="0" t="s">
        <v>161</v>
      </c>
    </row>
    <row r="1315" customFormat="false" ht="12.75" hidden="false" customHeight="false" outlineLevel="0" collapsed="false">
      <c r="A1315" s="0" t="str">
        <f aca="false">H1315&amp;C1315&amp;B1315&amp;D1315&amp;E1315</f>
        <v>C62regs2016AllEthAllSex</v>
      </c>
      <c r="B1315" s="0" t="n">
        <v>2016</v>
      </c>
      <c r="C1315" s="0" t="s">
        <v>231</v>
      </c>
      <c r="D1315" s="0" t="s">
        <v>232</v>
      </c>
      <c r="E1315" s="0" t="s">
        <v>233</v>
      </c>
      <c r="F1315" s="0" t="n">
        <v>142</v>
      </c>
      <c r="G1315" s="0" t="n">
        <v>3.1</v>
      </c>
      <c r="H1315" s="0" t="s">
        <v>165</v>
      </c>
    </row>
    <row r="1316" customFormat="false" ht="12.75" hidden="false" customHeight="false" outlineLevel="0" collapsed="false">
      <c r="A1316" s="0" t="str">
        <f aca="false">H1316&amp;C1316&amp;B1316&amp;D1316&amp;E1316</f>
        <v>C64-C66, C68regs2016AllEthAllSex</v>
      </c>
      <c r="B1316" s="0" t="n">
        <v>2016</v>
      </c>
      <c r="C1316" s="0" t="s">
        <v>231</v>
      </c>
      <c r="D1316" s="0" t="s">
        <v>232</v>
      </c>
      <c r="E1316" s="0" t="s">
        <v>233</v>
      </c>
      <c r="F1316" s="0" t="n">
        <v>657</v>
      </c>
      <c r="G1316" s="0" t="n">
        <v>9.2</v>
      </c>
      <c r="H1316" s="0" t="s">
        <v>217</v>
      </c>
    </row>
    <row r="1317" customFormat="false" ht="12.75" hidden="false" customHeight="false" outlineLevel="0" collapsed="false">
      <c r="A1317" s="0" t="str">
        <f aca="false">H1317&amp;C1317&amp;B1317&amp;D1317&amp;E1317</f>
        <v>C67regs2016AllEthAllSex</v>
      </c>
      <c r="B1317" s="0" t="n">
        <v>2016</v>
      </c>
      <c r="C1317" s="0" t="s">
        <v>231</v>
      </c>
      <c r="D1317" s="0" t="s">
        <v>232</v>
      </c>
      <c r="E1317" s="0" t="s">
        <v>233</v>
      </c>
      <c r="F1317" s="0" t="n">
        <v>425</v>
      </c>
      <c r="G1317" s="0" t="n">
        <v>5</v>
      </c>
      <c r="H1317" s="0" t="s">
        <v>169</v>
      </c>
    </row>
    <row r="1318" customFormat="false" ht="12.75" hidden="false" customHeight="false" outlineLevel="0" collapsed="false">
      <c r="A1318" s="0" t="str">
        <f aca="false">H1318&amp;C1318&amp;B1318&amp;D1318&amp;E1318</f>
        <v>C71regs2016AllEthAllSex</v>
      </c>
      <c r="B1318" s="0" t="n">
        <v>2016</v>
      </c>
      <c r="C1318" s="0" t="s">
        <v>231</v>
      </c>
      <c r="D1318" s="0" t="s">
        <v>232</v>
      </c>
      <c r="E1318" s="0" t="s">
        <v>233</v>
      </c>
      <c r="F1318" s="0" t="n">
        <v>334</v>
      </c>
      <c r="G1318" s="0" t="n">
        <v>5.5</v>
      </c>
      <c r="H1318" s="0" t="s">
        <v>174</v>
      </c>
    </row>
    <row r="1319" customFormat="false" ht="12.75" hidden="false" customHeight="false" outlineLevel="0" collapsed="false">
      <c r="A1319" s="0" t="str">
        <f aca="false">H1319&amp;C1319&amp;B1319&amp;D1319&amp;E1319</f>
        <v>C73regs2016AllEthAllSex</v>
      </c>
      <c r="B1319" s="0" t="n">
        <v>2016</v>
      </c>
      <c r="C1319" s="0" t="s">
        <v>231</v>
      </c>
      <c r="D1319" s="0" t="s">
        <v>232</v>
      </c>
      <c r="E1319" s="0" t="s">
        <v>233</v>
      </c>
      <c r="F1319" s="0" t="n">
        <v>358</v>
      </c>
      <c r="G1319" s="0" t="n">
        <v>6.4</v>
      </c>
      <c r="H1319" s="0" t="s">
        <v>177</v>
      </c>
    </row>
    <row r="1320" customFormat="false" ht="12.75" hidden="false" customHeight="false" outlineLevel="0" collapsed="false">
      <c r="A1320" s="0" t="str">
        <f aca="false">H1320&amp;C1320&amp;B1320&amp;D1320&amp;E1320</f>
        <v>C81regs2016AllEthAllSex</v>
      </c>
      <c r="B1320" s="0" t="n">
        <v>2016</v>
      </c>
      <c r="C1320" s="0" t="s">
        <v>231</v>
      </c>
      <c r="D1320" s="0" t="s">
        <v>232</v>
      </c>
      <c r="E1320" s="0" t="s">
        <v>233</v>
      </c>
      <c r="F1320" s="0" t="n">
        <v>95</v>
      </c>
      <c r="G1320" s="0" t="n">
        <v>1.8</v>
      </c>
      <c r="H1320" s="0" t="s">
        <v>180</v>
      </c>
    </row>
    <row r="1321" customFormat="false" ht="12.75" hidden="false" customHeight="false" outlineLevel="0" collapsed="false">
      <c r="A1321" s="0" t="str">
        <f aca="false">H1321&amp;C1321&amp;B1321&amp;D1321&amp;E1321</f>
        <v>C82-C86, C96regs2016AllEthAllSex</v>
      </c>
      <c r="B1321" s="0" t="n">
        <v>2016</v>
      </c>
      <c r="C1321" s="0" t="s">
        <v>231</v>
      </c>
      <c r="D1321" s="0" t="s">
        <v>232</v>
      </c>
      <c r="E1321" s="0" t="s">
        <v>233</v>
      </c>
      <c r="F1321" s="0" t="n">
        <v>932</v>
      </c>
      <c r="G1321" s="0" t="n">
        <v>13.3</v>
      </c>
      <c r="H1321" s="0" t="s">
        <v>218</v>
      </c>
    </row>
    <row r="1322" customFormat="false" ht="12.75" hidden="false" customHeight="false" outlineLevel="0" collapsed="false">
      <c r="A1322" s="0" t="str">
        <f aca="false">H1322&amp;C1322&amp;B1322&amp;D1322&amp;E1322</f>
        <v>C90regs2016AllEthAllSex</v>
      </c>
      <c r="B1322" s="0" t="n">
        <v>2016</v>
      </c>
      <c r="C1322" s="0" t="s">
        <v>231</v>
      </c>
      <c r="D1322" s="0" t="s">
        <v>232</v>
      </c>
      <c r="E1322" s="0" t="s">
        <v>233</v>
      </c>
      <c r="F1322" s="0" t="n">
        <v>412</v>
      </c>
      <c r="G1322" s="0" t="n">
        <v>5.3</v>
      </c>
      <c r="H1322" s="0" t="s">
        <v>188</v>
      </c>
    </row>
    <row r="1323" customFormat="false" ht="12.75" hidden="false" customHeight="false" outlineLevel="0" collapsed="false">
      <c r="A1323" s="0" t="str">
        <f aca="false">H1323&amp;C1323&amp;B1323&amp;D1323&amp;E1323</f>
        <v>C91-C95regs2016AllEthAllSex</v>
      </c>
      <c r="B1323" s="0" t="n">
        <v>2016</v>
      </c>
      <c r="C1323" s="0" t="s">
        <v>231</v>
      </c>
      <c r="D1323" s="0" t="s">
        <v>232</v>
      </c>
      <c r="E1323" s="0" t="s">
        <v>233</v>
      </c>
      <c r="F1323" s="0" t="n">
        <v>701</v>
      </c>
      <c r="G1323" s="0" t="n">
        <v>10.4</v>
      </c>
      <c r="H1323" s="0" t="s">
        <v>219</v>
      </c>
    </row>
    <row r="1324" customFormat="false" ht="12.75" hidden="false" customHeight="false" outlineLevel="0" collapsed="false">
      <c r="A1324" s="0" t="str">
        <f aca="false">H1324&amp;C1324&amp;B1324&amp;D1324&amp;E1324</f>
        <v>D45-D47regs2016AllEthAllSex</v>
      </c>
      <c r="B1324" s="0" t="n">
        <v>2016</v>
      </c>
      <c r="C1324" s="0" t="s">
        <v>231</v>
      </c>
      <c r="D1324" s="0" t="s">
        <v>232</v>
      </c>
      <c r="E1324" s="0" t="s">
        <v>233</v>
      </c>
      <c r="F1324" s="0" t="n">
        <v>382</v>
      </c>
      <c r="G1324" s="0" t="n">
        <v>4.8</v>
      </c>
      <c r="H1324" s="0" t="s">
        <v>236</v>
      </c>
    </row>
    <row r="1325" customFormat="false" ht="12.75" hidden="false" customHeight="false" outlineLevel="0" collapsed="false">
      <c r="A1325" s="0" t="str">
        <f aca="false">H1325&amp;C1325&amp;B1325&amp;D1325&amp;E1325</f>
        <v>C00-C14regs2016AllEthFemale</v>
      </c>
      <c r="B1325" s="0" t="n">
        <v>2016</v>
      </c>
      <c r="C1325" s="0" t="s">
        <v>231</v>
      </c>
      <c r="D1325" s="0" t="s">
        <v>232</v>
      </c>
      <c r="E1325" s="0" t="s">
        <v>234</v>
      </c>
      <c r="F1325" s="0" t="n">
        <v>175</v>
      </c>
      <c r="G1325" s="0" t="n">
        <v>4.7</v>
      </c>
      <c r="H1325" s="0" t="s">
        <v>214</v>
      </c>
    </row>
    <row r="1326" customFormat="false" ht="12.75" hidden="false" customHeight="false" outlineLevel="0" collapsed="false">
      <c r="A1326" s="0" t="str">
        <f aca="false">H1326&amp;C1326&amp;B1326&amp;D1326&amp;E1326</f>
        <v>C15regs2016AllEthFemale</v>
      </c>
      <c r="B1326" s="0" t="n">
        <v>2016</v>
      </c>
      <c r="C1326" s="0" t="s">
        <v>231</v>
      </c>
      <c r="D1326" s="0" t="s">
        <v>232</v>
      </c>
      <c r="E1326" s="0" t="s">
        <v>234</v>
      </c>
      <c r="F1326" s="0" t="n">
        <v>85</v>
      </c>
      <c r="G1326" s="0" t="n">
        <v>1.9</v>
      </c>
      <c r="H1326" s="0" t="s">
        <v>119</v>
      </c>
    </row>
    <row r="1327" customFormat="false" ht="12.75" hidden="false" customHeight="false" outlineLevel="0" collapsed="false">
      <c r="A1327" s="0" t="str">
        <f aca="false">H1327&amp;C1327&amp;B1327&amp;D1327&amp;E1327</f>
        <v>C16regs2016AllEthFemale</v>
      </c>
      <c r="B1327" s="0" t="n">
        <v>2016</v>
      </c>
      <c r="C1327" s="0" t="s">
        <v>231</v>
      </c>
      <c r="D1327" s="0" t="s">
        <v>232</v>
      </c>
      <c r="E1327" s="0" t="s">
        <v>234</v>
      </c>
      <c r="F1327" s="0" t="n">
        <v>145</v>
      </c>
      <c r="G1327" s="0" t="n">
        <v>3.6</v>
      </c>
      <c r="H1327" s="0" t="s">
        <v>122</v>
      </c>
    </row>
    <row r="1328" customFormat="false" ht="12.75" hidden="false" customHeight="false" outlineLevel="0" collapsed="false">
      <c r="A1328" s="0" t="str">
        <f aca="false">H1328&amp;C1328&amp;B1328&amp;D1328&amp;E1328</f>
        <v>C18-C21regs2016AllEthFemale</v>
      </c>
      <c r="B1328" s="0" t="n">
        <v>2016</v>
      </c>
      <c r="C1328" s="0" t="s">
        <v>231</v>
      </c>
      <c r="D1328" s="0" t="s">
        <v>232</v>
      </c>
      <c r="E1328" s="0" t="s">
        <v>234</v>
      </c>
      <c r="F1328" s="0" t="n">
        <v>1566</v>
      </c>
      <c r="G1328" s="0" t="n">
        <v>38.3</v>
      </c>
      <c r="H1328" s="0" t="s">
        <v>215</v>
      </c>
    </row>
    <row r="1329" customFormat="false" ht="12.75" hidden="false" customHeight="false" outlineLevel="0" collapsed="false">
      <c r="A1329" s="0" t="str">
        <f aca="false">H1329&amp;C1329&amp;B1329&amp;D1329&amp;E1329</f>
        <v>C22regs2016AllEthFemale</v>
      </c>
      <c r="B1329" s="0" t="n">
        <v>2016</v>
      </c>
      <c r="C1329" s="0" t="s">
        <v>231</v>
      </c>
      <c r="D1329" s="0" t="s">
        <v>232</v>
      </c>
      <c r="E1329" s="0" t="s">
        <v>234</v>
      </c>
      <c r="F1329" s="0" t="n">
        <v>104</v>
      </c>
      <c r="G1329" s="0" t="n">
        <v>2.5</v>
      </c>
      <c r="H1329" s="0" t="s">
        <v>129</v>
      </c>
    </row>
    <row r="1330" customFormat="false" ht="12.75" hidden="false" customHeight="false" outlineLevel="0" collapsed="false">
      <c r="A1330" s="0" t="str">
        <f aca="false">H1330&amp;C1330&amp;B1330&amp;D1330&amp;E1330</f>
        <v>C25regs2016AllEthFemale</v>
      </c>
      <c r="B1330" s="0" t="n">
        <v>2016</v>
      </c>
      <c r="C1330" s="0" t="s">
        <v>231</v>
      </c>
      <c r="D1330" s="0" t="s">
        <v>232</v>
      </c>
      <c r="E1330" s="0" t="s">
        <v>234</v>
      </c>
      <c r="F1330" s="0" t="n">
        <v>285</v>
      </c>
      <c r="G1330" s="0" t="n">
        <v>6.7</v>
      </c>
      <c r="H1330" s="0" t="s">
        <v>134</v>
      </c>
    </row>
    <row r="1331" customFormat="false" ht="12.75" hidden="false" customHeight="false" outlineLevel="0" collapsed="false">
      <c r="A1331" s="0" t="str">
        <f aca="false">H1331&amp;C1331&amp;B1331&amp;D1331&amp;E1331</f>
        <v>C33-C34regs2016AllEthFemale</v>
      </c>
      <c r="B1331" s="0" t="n">
        <v>2016</v>
      </c>
      <c r="C1331" s="0" t="s">
        <v>231</v>
      </c>
      <c r="D1331" s="0" t="s">
        <v>232</v>
      </c>
      <c r="E1331" s="0" t="s">
        <v>234</v>
      </c>
      <c r="F1331" s="0" t="n">
        <v>1135</v>
      </c>
      <c r="G1331" s="0" t="n">
        <v>27.9</v>
      </c>
      <c r="H1331" s="0" t="s">
        <v>216</v>
      </c>
    </row>
    <row r="1332" customFormat="false" ht="12.75" hidden="false" customHeight="false" outlineLevel="0" collapsed="false">
      <c r="A1332" s="0" t="str">
        <f aca="false">H1332&amp;C1332&amp;B1332&amp;D1332&amp;E1332</f>
        <v>C43regs2016AllEthFemale</v>
      </c>
      <c r="B1332" s="0" t="n">
        <v>2016</v>
      </c>
      <c r="C1332" s="0" t="s">
        <v>231</v>
      </c>
      <c r="D1332" s="0" t="s">
        <v>232</v>
      </c>
      <c r="E1332" s="0" t="s">
        <v>234</v>
      </c>
      <c r="F1332" s="0" t="n">
        <v>1140</v>
      </c>
      <c r="G1332" s="0" t="n">
        <v>31.5</v>
      </c>
      <c r="H1332" s="0" t="s">
        <v>141</v>
      </c>
    </row>
    <row r="1333" customFormat="false" ht="12.75" hidden="false" customHeight="false" outlineLevel="0" collapsed="false">
      <c r="A1333" s="0" t="str">
        <f aca="false">H1333&amp;C1333&amp;B1333&amp;D1333&amp;E1333</f>
        <v>C50regs2016AllEthFemale</v>
      </c>
      <c r="B1333" s="0" t="n">
        <v>2016</v>
      </c>
      <c r="C1333" s="0" t="s">
        <v>231</v>
      </c>
      <c r="D1333" s="0" t="s">
        <v>232</v>
      </c>
      <c r="E1333" s="0" t="s">
        <v>234</v>
      </c>
      <c r="F1333" s="0" t="n">
        <v>3319</v>
      </c>
      <c r="G1333" s="0" t="n">
        <v>97</v>
      </c>
      <c r="H1333" s="0" t="s">
        <v>220</v>
      </c>
    </row>
    <row r="1334" customFormat="false" ht="12.75" hidden="false" customHeight="false" outlineLevel="0" collapsed="false">
      <c r="A1334" s="0" t="str">
        <f aca="false">H1334&amp;C1334&amp;B1334&amp;D1334&amp;E1334</f>
        <v>C51regs2016AllEthFemale</v>
      </c>
      <c r="B1334" s="0" t="n">
        <v>2016</v>
      </c>
      <c r="C1334" s="0" t="s">
        <v>231</v>
      </c>
      <c r="D1334" s="0" t="s">
        <v>232</v>
      </c>
      <c r="E1334" s="0" t="s">
        <v>234</v>
      </c>
      <c r="F1334" s="0" t="n">
        <v>57</v>
      </c>
      <c r="G1334" s="0" t="n">
        <v>1.5</v>
      </c>
      <c r="H1334" s="0" t="s">
        <v>155</v>
      </c>
    </row>
    <row r="1335" customFormat="false" ht="12.75" hidden="false" customHeight="false" outlineLevel="0" collapsed="false">
      <c r="A1335" s="0" t="str">
        <f aca="false">H1335&amp;C1335&amp;B1335&amp;D1335&amp;E1335</f>
        <v>C53regs2016AllEthFemale</v>
      </c>
      <c r="B1335" s="0" t="n">
        <v>2016</v>
      </c>
      <c r="C1335" s="0" t="s">
        <v>231</v>
      </c>
      <c r="D1335" s="0" t="s">
        <v>232</v>
      </c>
      <c r="E1335" s="0" t="s">
        <v>234</v>
      </c>
      <c r="F1335" s="0" t="n">
        <v>171</v>
      </c>
      <c r="G1335" s="0" t="n">
        <v>6.3</v>
      </c>
      <c r="H1335" s="0" t="s">
        <v>151</v>
      </c>
    </row>
    <row r="1336" customFormat="false" ht="12.75" hidden="false" customHeight="false" outlineLevel="0" collapsed="false">
      <c r="A1336" s="0" t="str">
        <f aca="false">H1336&amp;C1336&amp;B1336&amp;D1336&amp;E1336</f>
        <v>C54-C55regs2016AllEthFemale</v>
      </c>
      <c r="B1336" s="0" t="n">
        <v>2016</v>
      </c>
      <c r="C1336" s="0" t="s">
        <v>231</v>
      </c>
      <c r="D1336" s="0" t="s">
        <v>232</v>
      </c>
      <c r="E1336" s="0" t="s">
        <v>234</v>
      </c>
      <c r="F1336" s="0" t="n">
        <v>592</v>
      </c>
      <c r="G1336" s="0" t="n">
        <v>16.6</v>
      </c>
      <c r="H1336" s="0" t="s">
        <v>221</v>
      </c>
    </row>
    <row r="1337" customFormat="false" ht="12.75" hidden="false" customHeight="false" outlineLevel="0" collapsed="false">
      <c r="A1337" s="0" t="str">
        <f aca="false">H1337&amp;C1337&amp;B1337&amp;D1337&amp;E1337</f>
        <v>C56-C57regs2016AllEthFemale</v>
      </c>
      <c r="B1337" s="0" t="n">
        <v>2016</v>
      </c>
      <c r="C1337" s="0" t="s">
        <v>231</v>
      </c>
      <c r="D1337" s="0" t="s">
        <v>232</v>
      </c>
      <c r="E1337" s="0" t="s">
        <v>234</v>
      </c>
      <c r="F1337" s="0" t="n">
        <v>360</v>
      </c>
      <c r="G1337" s="0" t="n">
        <v>10</v>
      </c>
      <c r="H1337" s="0" t="s">
        <v>222</v>
      </c>
    </row>
    <row r="1338" customFormat="false" ht="12.75" hidden="false" customHeight="false" outlineLevel="0" collapsed="false">
      <c r="A1338" s="0" t="str">
        <f aca="false">H1338&amp;C1338&amp;B1338&amp;D1338&amp;E1338</f>
        <v>C64-C66, C68regs2016AllEthFemale</v>
      </c>
      <c r="B1338" s="0" t="n">
        <v>2016</v>
      </c>
      <c r="C1338" s="0" t="s">
        <v>231</v>
      </c>
      <c r="D1338" s="0" t="s">
        <v>232</v>
      </c>
      <c r="E1338" s="0" t="s">
        <v>234</v>
      </c>
      <c r="F1338" s="0" t="n">
        <v>256</v>
      </c>
      <c r="G1338" s="0" t="n">
        <v>6.8</v>
      </c>
      <c r="H1338" s="0" t="s">
        <v>217</v>
      </c>
    </row>
    <row r="1339" customFormat="false" ht="12.75" hidden="false" customHeight="false" outlineLevel="0" collapsed="false">
      <c r="A1339" s="0" t="str">
        <f aca="false">H1339&amp;C1339&amp;B1339&amp;D1339&amp;E1339</f>
        <v>C67regs2016AllEthFemale</v>
      </c>
      <c r="B1339" s="0" t="n">
        <v>2016</v>
      </c>
      <c r="C1339" s="0" t="s">
        <v>231</v>
      </c>
      <c r="D1339" s="0" t="s">
        <v>232</v>
      </c>
      <c r="E1339" s="0" t="s">
        <v>234</v>
      </c>
      <c r="F1339" s="0" t="n">
        <v>107</v>
      </c>
      <c r="G1339" s="0" t="n">
        <v>2.4</v>
      </c>
      <c r="H1339" s="0" t="s">
        <v>169</v>
      </c>
    </row>
    <row r="1340" customFormat="false" ht="12.75" hidden="false" customHeight="false" outlineLevel="0" collapsed="false">
      <c r="A1340" s="0" t="str">
        <f aca="false">H1340&amp;C1340&amp;B1340&amp;D1340&amp;E1340</f>
        <v>C71regs2016AllEthFemale</v>
      </c>
      <c r="B1340" s="0" t="n">
        <v>2016</v>
      </c>
      <c r="C1340" s="0" t="s">
        <v>231</v>
      </c>
      <c r="D1340" s="0" t="s">
        <v>232</v>
      </c>
      <c r="E1340" s="0" t="s">
        <v>234</v>
      </c>
      <c r="F1340" s="0" t="n">
        <v>132</v>
      </c>
      <c r="G1340" s="0" t="n">
        <v>4.2</v>
      </c>
      <c r="H1340" s="0" t="s">
        <v>174</v>
      </c>
    </row>
    <row r="1341" customFormat="false" ht="12.75" hidden="false" customHeight="false" outlineLevel="0" collapsed="false">
      <c r="A1341" s="0" t="str">
        <f aca="false">H1341&amp;C1341&amp;B1341&amp;D1341&amp;E1341</f>
        <v>C73regs2016AllEthFemale</v>
      </c>
      <c r="B1341" s="0" t="n">
        <v>2016</v>
      </c>
      <c r="C1341" s="0" t="s">
        <v>231</v>
      </c>
      <c r="D1341" s="0" t="s">
        <v>232</v>
      </c>
      <c r="E1341" s="0" t="s">
        <v>234</v>
      </c>
      <c r="F1341" s="0" t="n">
        <v>261</v>
      </c>
      <c r="G1341" s="0" t="n">
        <v>9</v>
      </c>
      <c r="H1341" s="0" t="s">
        <v>177</v>
      </c>
    </row>
    <row r="1342" customFormat="false" ht="12.75" hidden="false" customHeight="false" outlineLevel="0" collapsed="false">
      <c r="A1342" s="0" t="str">
        <f aca="false">H1342&amp;C1342&amp;B1342&amp;D1342&amp;E1342</f>
        <v>C81regs2016AllEthFemale</v>
      </c>
      <c r="B1342" s="0" t="n">
        <v>2016</v>
      </c>
      <c r="C1342" s="0" t="s">
        <v>231</v>
      </c>
      <c r="D1342" s="0" t="s">
        <v>232</v>
      </c>
      <c r="E1342" s="0" t="s">
        <v>234</v>
      </c>
      <c r="F1342" s="0" t="n">
        <v>39</v>
      </c>
      <c r="G1342" s="0" t="n">
        <v>1.6</v>
      </c>
      <c r="H1342" s="0" t="s">
        <v>180</v>
      </c>
    </row>
    <row r="1343" customFormat="false" ht="12.75" hidden="false" customHeight="false" outlineLevel="0" collapsed="false">
      <c r="A1343" s="0" t="str">
        <f aca="false">H1343&amp;C1343&amp;B1343&amp;D1343&amp;E1343</f>
        <v>C82-C86, C96regs2016AllEthFemale</v>
      </c>
      <c r="B1343" s="0" t="n">
        <v>2016</v>
      </c>
      <c r="C1343" s="0" t="s">
        <v>231</v>
      </c>
      <c r="D1343" s="0" t="s">
        <v>232</v>
      </c>
      <c r="E1343" s="0" t="s">
        <v>234</v>
      </c>
      <c r="F1343" s="0" t="n">
        <v>430</v>
      </c>
      <c r="G1343" s="0" t="n">
        <v>11.5</v>
      </c>
      <c r="H1343" s="0" t="s">
        <v>218</v>
      </c>
    </row>
    <row r="1344" customFormat="false" ht="12.75" hidden="false" customHeight="false" outlineLevel="0" collapsed="false">
      <c r="A1344" s="0" t="str">
        <f aca="false">H1344&amp;C1344&amp;B1344&amp;D1344&amp;E1344</f>
        <v>C90regs2016AllEthFemale</v>
      </c>
      <c r="B1344" s="0" t="n">
        <v>2016</v>
      </c>
      <c r="C1344" s="0" t="s">
        <v>231</v>
      </c>
      <c r="D1344" s="0" t="s">
        <v>232</v>
      </c>
      <c r="E1344" s="0" t="s">
        <v>234</v>
      </c>
      <c r="F1344" s="0" t="n">
        <v>168</v>
      </c>
      <c r="G1344" s="0" t="n">
        <v>4.2</v>
      </c>
      <c r="H1344" s="0" t="s">
        <v>188</v>
      </c>
    </row>
    <row r="1345" customFormat="false" ht="12.75" hidden="false" customHeight="false" outlineLevel="0" collapsed="false">
      <c r="A1345" s="0" t="str">
        <f aca="false">H1345&amp;C1345&amp;B1345&amp;D1345&amp;E1345</f>
        <v>C91-C95regs2016AllEthFemale</v>
      </c>
      <c r="B1345" s="0" t="n">
        <v>2016</v>
      </c>
      <c r="C1345" s="0" t="s">
        <v>231</v>
      </c>
      <c r="D1345" s="0" t="s">
        <v>232</v>
      </c>
      <c r="E1345" s="0" t="s">
        <v>234</v>
      </c>
      <c r="F1345" s="0" t="n">
        <v>250</v>
      </c>
      <c r="G1345" s="0" t="n">
        <v>7.1</v>
      </c>
      <c r="H1345" s="0" t="s">
        <v>219</v>
      </c>
    </row>
    <row r="1346" customFormat="false" ht="12.75" hidden="false" customHeight="false" outlineLevel="0" collapsed="false">
      <c r="A1346" s="0" t="str">
        <f aca="false">H1346&amp;C1346&amp;B1346&amp;D1346&amp;E1346</f>
        <v>D45-D47regs2016AllEthFemale</v>
      </c>
      <c r="B1346" s="0" t="n">
        <v>2016</v>
      </c>
      <c r="C1346" s="0" t="s">
        <v>231</v>
      </c>
      <c r="D1346" s="0" t="s">
        <v>232</v>
      </c>
      <c r="E1346" s="0" t="s">
        <v>234</v>
      </c>
      <c r="F1346" s="0" t="n">
        <v>174</v>
      </c>
      <c r="G1346" s="0" t="n">
        <v>4.2</v>
      </c>
      <c r="H1346" s="0" t="s">
        <v>236</v>
      </c>
    </row>
    <row r="1347" customFormat="false" ht="12.75" hidden="false" customHeight="false" outlineLevel="0" collapsed="false">
      <c r="A1347" s="0" t="str">
        <f aca="false">H1347&amp;C1347&amp;B1347&amp;D1347&amp;E1347</f>
        <v>C00-C14regs2016AllEthMale</v>
      </c>
      <c r="B1347" s="0" t="n">
        <v>2016</v>
      </c>
      <c r="C1347" s="0" t="s">
        <v>231</v>
      </c>
      <c r="D1347" s="0" t="s">
        <v>232</v>
      </c>
      <c r="E1347" s="0" t="s">
        <v>235</v>
      </c>
      <c r="F1347" s="0" t="n">
        <v>353</v>
      </c>
      <c r="G1347" s="0" t="n">
        <v>10.8</v>
      </c>
      <c r="H1347" s="0" t="s">
        <v>214</v>
      </c>
    </row>
    <row r="1348" customFormat="false" ht="12.75" hidden="false" customHeight="false" outlineLevel="0" collapsed="false">
      <c r="A1348" s="0" t="str">
        <f aca="false">H1348&amp;C1348&amp;B1348&amp;D1348&amp;E1348</f>
        <v>C15regs2016AllEthMale</v>
      </c>
      <c r="B1348" s="0" t="n">
        <v>2016</v>
      </c>
      <c r="C1348" s="0" t="s">
        <v>231</v>
      </c>
      <c r="D1348" s="0" t="s">
        <v>232</v>
      </c>
      <c r="E1348" s="0" t="s">
        <v>235</v>
      </c>
      <c r="F1348" s="0" t="n">
        <v>175</v>
      </c>
      <c r="G1348" s="0" t="n">
        <v>4.8</v>
      </c>
      <c r="H1348" s="0" t="s">
        <v>119</v>
      </c>
    </row>
    <row r="1349" customFormat="false" ht="12.75" hidden="false" customHeight="false" outlineLevel="0" collapsed="false">
      <c r="A1349" s="0" t="str">
        <f aca="false">H1349&amp;C1349&amp;B1349&amp;D1349&amp;E1349</f>
        <v>C16regs2016AllEthMale</v>
      </c>
      <c r="B1349" s="0" t="n">
        <v>2016</v>
      </c>
      <c r="C1349" s="0" t="s">
        <v>231</v>
      </c>
      <c r="D1349" s="0" t="s">
        <v>232</v>
      </c>
      <c r="E1349" s="0" t="s">
        <v>235</v>
      </c>
      <c r="F1349" s="0" t="n">
        <v>268</v>
      </c>
      <c r="G1349" s="0" t="n">
        <v>7.8</v>
      </c>
      <c r="H1349" s="0" t="s">
        <v>122</v>
      </c>
    </row>
    <row r="1350" customFormat="false" ht="12.75" hidden="false" customHeight="false" outlineLevel="0" collapsed="false">
      <c r="A1350" s="0" t="str">
        <f aca="false">H1350&amp;C1350&amp;B1350&amp;D1350&amp;E1350</f>
        <v>C18-C21regs2016AllEthMale</v>
      </c>
      <c r="B1350" s="0" t="n">
        <v>2016</v>
      </c>
      <c r="C1350" s="0" t="s">
        <v>231</v>
      </c>
      <c r="D1350" s="0" t="s">
        <v>232</v>
      </c>
      <c r="E1350" s="0" t="s">
        <v>235</v>
      </c>
      <c r="F1350" s="0" t="n">
        <v>1663</v>
      </c>
      <c r="G1350" s="0" t="n">
        <v>46.4</v>
      </c>
      <c r="H1350" s="0" t="s">
        <v>215</v>
      </c>
    </row>
    <row r="1351" customFormat="false" ht="12.75" hidden="false" customHeight="false" outlineLevel="0" collapsed="false">
      <c r="A1351" s="0" t="str">
        <f aca="false">H1351&amp;C1351&amp;B1351&amp;D1351&amp;E1351</f>
        <v>C22regs2016AllEthMale</v>
      </c>
      <c r="B1351" s="0" t="n">
        <v>2016</v>
      </c>
      <c r="C1351" s="0" t="s">
        <v>231</v>
      </c>
      <c r="D1351" s="0" t="s">
        <v>232</v>
      </c>
      <c r="E1351" s="0" t="s">
        <v>235</v>
      </c>
      <c r="F1351" s="0" t="n">
        <v>252</v>
      </c>
      <c r="G1351" s="0" t="n">
        <v>7.4</v>
      </c>
      <c r="H1351" s="0" t="s">
        <v>129</v>
      </c>
    </row>
    <row r="1352" customFormat="false" ht="12.75" hidden="false" customHeight="false" outlineLevel="0" collapsed="false">
      <c r="A1352" s="0" t="str">
        <f aca="false">H1352&amp;C1352&amp;B1352&amp;D1352&amp;E1352</f>
        <v>C25regs2016AllEthMale</v>
      </c>
      <c r="B1352" s="0" t="n">
        <v>2016</v>
      </c>
      <c r="C1352" s="0" t="s">
        <v>231</v>
      </c>
      <c r="D1352" s="0" t="s">
        <v>232</v>
      </c>
      <c r="E1352" s="0" t="s">
        <v>235</v>
      </c>
      <c r="F1352" s="0" t="n">
        <v>312</v>
      </c>
      <c r="G1352" s="0" t="n">
        <v>8.7</v>
      </c>
      <c r="H1352" s="0" t="s">
        <v>134</v>
      </c>
    </row>
    <row r="1353" customFormat="false" ht="12.75" hidden="false" customHeight="false" outlineLevel="0" collapsed="false">
      <c r="A1353" s="0" t="str">
        <f aca="false">H1353&amp;C1353&amp;B1353&amp;D1353&amp;E1353</f>
        <v>C33-C34regs2016AllEthMale</v>
      </c>
      <c r="B1353" s="0" t="n">
        <v>2016</v>
      </c>
      <c r="C1353" s="0" t="s">
        <v>231</v>
      </c>
      <c r="D1353" s="0" t="s">
        <v>232</v>
      </c>
      <c r="E1353" s="0" t="s">
        <v>235</v>
      </c>
      <c r="F1353" s="0" t="n">
        <v>1174</v>
      </c>
      <c r="G1353" s="0" t="n">
        <v>31.7</v>
      </c>
      <c r="H1353" s="0" t="s">
        <v>216</v>
      </c>
    </row>
    <row r="1354" customFormat="false" ht="12.75" hidden="false" customHeight="false" outlineLevel="0" collapsed="false">
      <c r="A1354" s="0" t="str">
        <f aca="false">H1354&amp;C1354&amp;B1354&amp;D1354&amp;E1354</f>
        <v>C43regs2016AllEthMale</v>
      </c>
      <c r="B1354" s="0" t="n">
        <v>2016</v>
      </c>
      <c r="C1354" s="0" t="s">
        <v>231</v>
      </c>
      <c r="D1354" s="0" t="s">
        <v>232</v>
      </c>
      <c r="E1354" s="0" t="s">
        <v>235</v>
      </c>
      <c r="F1354" s="0" t="n">
        <v>1434</v>
      </c>
      <c r="G1354" s="0" t="n">
        <v>41.9</v>
      </c>
      <c r="H1354" s="0" t="s">
        <v>141</v>
      </c>
    </row>
    <row r="1355" customFormat="false" ht="12.75" hidden="false" customHeight="false" outlineLevel="0" collapsed="false">
      <c r="A1355" s="0" t="str">
        <f aca="false">H1355&amp;C1355&amp;B1355&amp;D1355&amp;E1355</f>
        <v>C50regs2016AllEthMale</v>
      </c>
      <c r="B1355" s="0" t="n">
        <v>2016</v>
      </c>
      <c r="C1355" s="0" t="s">
        <v>231</v>
      </c>
      <c r="D1355" s="0" t="s">
        <v>232</v>
      </c>
      <c r="E1355" s="0" t="s">
        <v>235</v>
      </c>
      <c r="F1355" s="0" t="n">
        <v>16</v>
      </c>
      <c r="G1355" s="0" t="n">
        <v>0.4</v>
      </c>
      <c r="H1355" s="0" t="s">
        <v>220</v>
      </c>
    </row>
    <row r="1356" customFormat="false" ht="12.75" hidden="false" customHeight="false" outlineLevel="0" collapsed="false">
      <c r="A1356" s="0" t="str">
        <f aca="false">H1356&amp;C1356&amp;B1356&amp;D1356&amp;E1356</f>
        <v>C61regs2016AllEthMale</v>
      </c>
      <c r="B1356" s="0" t="n">
        <v>2016</v>
      </c>
      <c r="C1356" s="0" t="s">
        <v>231</v>
      </c>
      <c r="D1356" s="0" t="s">
        <v>232</v>
      </c>
      <c r="E1356" s="0" t="s">
        <v>235</v>
      </c>
      <c r="F1356" s="0" t="n">
        <v>3443</v>
      </c>
      <c r="G1356" s="0" t="n">
        <v>94.8</v>
      </c>
      <c r="H1356" s="0" t="s">
        <v>161</v>
      </c>
    </row>
    <row r="1357" customFormat="false" ht="12.75" hidden="false" customHeight="false" outlineLevel="0" collapsed="false">
      <c r="A1357" s="0" t="str">
        <f aca="false">H1357&amp;C1357&amp;B1357&amp;D1357&amp;E1357</f>
        <v>C62regs2016AllEthMale</v>
      </c>
      <c r="B1357" s="0" t="n">
        <v>2016</v>
      </c>
      <c r="C1357" s="0" t="s">
        <v>231</v>
      </c>
      <c r="D1357" s="0" t="s">
        <v>232</v>
      </c>
      <c r="E1357" s="0" t="s">
        <v>235</v>
      </c>
      <c r="F1357" s="0" t="n">
        <v>142</v>
      </c>
      <c r="G1357" s="0" t="n">
        <v>6.3</v>
      </c>
      <c r="H1357" s="0" t="s">
        <v>165</v>
      </c>
    </row>
    <row r="1358" customFormat="false" ht="12.75" hidden="false" customHeight="false" outlineLevel="0" collapsed="false">
      <c r="A1358" s="0" t="str">
        <f aca="false">H1358&amp;C1358&amp;B1358&amp;D1358&amp;E1358</f>
        <v>C64-C66, C68regs2016AllEthMale</v>
      </c>
      <c r="B1358" s="0" t="n">
        <v>2016</v>
      </c>
      <c r="C1358" s="0" t="s">
        <v>231</v>
      </c>
      <c r="D1358" s="0" t="s">
        <v>232</v>
      </c>
      <c r="E1358" s="0" t="s">
        <v>235</v>
      </c>
      <c r="F1358" s="0" t="n">
        <v>401</v>
      </c>
      <c r="G1358" s="0" t="n">
        <v>11.7</v>
      </c>
      <c r="H1358" s="0" t="s">
        <v>217</v>
      </c>
    </row>
    <row r="1359" customFormat="false" ht="12.75" hidden="false" customHeight="false" outlineLevel="0" collapsed="false">
      <c r="A1359" s="0" t="str">
        <f aca="false">H1359&amp;C1359&amp;B1359&amp;D1359&amp;E1359</f>
        <v>C67regs2016AllEthMale</v>
      </c>
      <c r="B1359" s="0" t="n">
        <v>2016</v>
      </c>
      <c r="C1359" s="0" t="s">
        <v>231</v>
      </c>
      <c r="D1359" s="0" t="s">
        <v>232</v>
      </c>
      <c r="E1359" s="0" t="s">
        <v>235</v>
      </c>
      <c r="F1359" s="0" t="n">
        <v>318</v>
      </c>
      <c r="G1359" s="0" t="n">
        <v>8.2</v>
      </c>
      <c r="H1359" s="0" t="s">
        <v>169</v>
      </c>
    </row>
    <row r="1360" customFormat="false" ht="12.75" hidden="false" customHeight="false" outlineLevel="0" collapsed="false">
      <c r="A1360" s="0" t="str">
        <f aca="false">H1360&amp;C1360&amp;B1360&amp;D1360&amp;E1360</f>
        <v>C71regs2016AllEthMale</v>
      </c>
      <c r="B1360" s="0" t="n">
        <v>2016</v>
      </c>
      <c r="C1360" s="0" t="s">
        <v>231</v>
      </c>
      <c r="D1360" s="0" t="s">
        <v>232</v>
      </c>
      <c r="E1360" s="0" t="s">
        <v>235</v>
      </c>
      <c r="F1360" s="0" t="n">
        <v>202</v>
      </c>
      <c r="G1360" s="0" t="n">
        <v>6.8</v>
      </c>
      <c r="H1360" s="0" t="s">
        <v>174</v>
      </c>
    </row>
    <row r="1361" customFormat="false" ht="12.75" hidden="false" customHeight="false" outlineLevel="0" collapsed="false">
      <c r="A1361" s="0" t="str">
        <f aca="false">H1361&amp;C1361&amp;B1361&amp;D1361&amp;E1361</f>
        <v>C73regs2016AllEthMale</v>
      </c>
      <c r="B1361" s="0" t="n">
        <v>2016</v>
      </c>
      <c r="C1361" s="0" t="s">
        <v>231</v>
      </c>
      <c r="D1361" s="0" t="s">
        <v>232</v>
      </c>
      <c r="E1361" s="0" t="s">
        <v>235</v>
      </c>
      <c r="F1361" s="0" t="n">
        <v>97</v>
      </c>
      <c r="G1361" s="0" t="n">
        <v>3.5</v>
      </c>
      <c r="H1361" s="0" t="s">
        <v>177</v>
      </c>
    </row>
    <row r="1362" customFormat="false" ht="12.75" hidden="false" customHeight="false" outlineLevel="0" collapsed="false">
      <c r="A1362" s="0" t="str">
        <f aca="false">H1362&amp;C1362&amp;B1362&amp;D1362&amp;E1362</f>
        <v>C81regs2016AllEthMale</v>
      </c>
      <c r="B1362" s="0" t="n">
        <v>2016</v>
      </c>
      <c r="C1362" s="0" t="s">
        <v>231</v>
      </c>
      <c r="D1362" s="0" t="s">
        <v>232</v>
      </c>
      <c r="E1362" s="0" t="s">
        <v>235</v>
      </c>
      <c r="F1362" s="0" t="n">
        <v>56</v>
      </c>
      <c r="G1362" s="0" t="n">
        <v>2.1</v>
      </c>
      <c r="H1362" s="0" t="s">
        <v>180</v>
      </c>
    </row>
    <row r="1363" customFormat="false" ht="12.75" hidden="false" customHeight="false" outlineLevel="0" collapsed="false">
      <c r="A1363" s="0" t="str">
        <f aca="false">H1363&amp;C1363&amp;B1363&amp;D1363&amp;E1363</f>
        <v>C82-C86, C96regs2016AllEthMale</v>
      </c>
      <c r="B1363" s="0" t="n">
        <v>2016</v>
      </c>
      <c r="C1363" s="0" t="s">
        <v>231</v>
      </c>
      <c r="D1363" s="0" t="s">
        <v>232</v>
      </c>
      <c r="E1363" s="0" t="s">
        <v>235</v>
      </c>
      <c r="F1363" s="0" t="n">
        <v>502</v>
      </c>
      <c r="G1363" s="0" t="n">
        <v>15.3</v>
      </c>
      <c r="H1363" s="0" t="s">
        <v>218</v>
      </c>
    </row>
    <row r="1364" customFormat="false" ht="12.75" hidden="false" customHeight="false" outlineLevel="0" collapsed="false">
      <c r="A1364" s="0" t="str">
        <f aca="false">H1364&amp;C1364&amp;B1364&amp;D1364&amp;E1364</f>
        <v>C90regs2016AllEthMale</v>
      </c>
      <c r="B1364" s="0" t="n">
        <v>2016</v>
      </c>
      <c r="C1364" s="0" t="s">
        <v>231</v>
      </c>
      <c r="D1364" s="0" t="s">
        <v>232</v>
      </c>
      <c r="E1364" s="0" t="s">
        <v>235</v>
      </c>
      <c r="F1364" s="0" t="n">
        <v>244</v>
      </c>
      <c r="G1364" s="0" t="n">
        <v>6.7</v>
      </c>
      <c r="H1364" s="0" t="s">
        <v>188</v>
      </c>
    </row>
    <row r="1365" customFormat="false" ht="12.75" hidden="false" customHeight="false" outlineLevel="0" collapsed="false">
      <c r="A1365" s="0" t="str">
        <f aca="false">H1365&amp;C1365&amp;B1365&amp;D1365&amp;E1365</f>
        <v>C91-C95regs2016AllEthMale</v>
      </c>
      <c r="B1365" s="0" t="n">
        <v>2016</v>
      </c>
      <c r="C1365" s="0" t="s">
        <v>231</v>
      </c>
      <c r="D1365" s="0" t="s">
        <v>232</v>
      </c>
      <c r="E1365" s="0" t="s">
        <v>235</v>
      </c>
      <c r="F1365" s="0" t="n">
        <v>451</v>
      </c>
      <c r="G1365" s="0" t="n">
        <v>14</v>
      </c>
      <c r="H1365" s="0" t="s">
        <v>219</v>
      </c>
    </row>
    <row r="1366" customFormat="false" ht="12.75" hidden="false" customHeight="false" outlineLevel="0" collapsed="false">
      <c r="A1366" s="0" t="str">
        <f aca="false">H1366&amp;C1366&amp;B1366&amp;D1366&amp;E1366</f>
        <v>D45-D47regs2016AllEthMale</v>
      </c>
      <c r="B1366" s="0" t="n">
        <v>2016</v>
      </c>
      <c r="C1366" s="0" t="s">
        <v>231</v>
      </c>
      <c r="D1366" s="0" t="s">
        <v>232</v>
      </c>
      <c r="E1366" s="0" t="s">
        <v>235</v>
      </c>
      <c r="F1366" s="0" t="n">
        <v>208</v>
      </c>
      <c r="G1366" s="0" t="n">
        <v>5.5</v>
      </c>
      <c r="H1366" s="0" t="s">
        <v>236</v>
      </c>
    </row>
    <row r="1367" customFormat="false" ht="12.75" hidden="false" customHeight="false" outlineLevel="0" collapsed="false">
      <c r="A1367" s="0" t="str">
        <f aca="false">H1367&amp;C1367&amp;B1367&amp;D1367&amp;E1367</f>
        <v>C00-C14regs2017AllEthAllSex</v>
      </c>
      <c r="B1367" s="0" t="n">
        <v>2017</v>
      </c>
      <c r="C1367" s="0" t="s">
        <v>231</v>
      </c>
      <c r="D1367" s="0" t="s">
        <v>232</v>
      </c>
      <c r="E1367" s="0" t="s">
        <v>233</v>
      </c>
      <c r="F1367" s="0" t="n">
        <v>559</v>
      </c>
      <c r="G1367" s="0" t="n">
        <v>8</v>
      </c>
      <c r="H1367" s="0" t="s">
        <v>214</v>
      </c>
    </row>
    <row r="1368" customFormat="false" ht="12.75" hidden="false" customHeight="false" outlineLevel="0" collapsed="false">
      <c r="A1368" s="0" t="str">
        <f aca="false">H1368&amp;C1368&amp;B1368&amp;D1368&amp;E1368</f>
        <v>C15regs2017AllEthAllSex</v>
      </c>
      <c r="B1368" s="0" t="n">
        <v>2017</v>
      </c>
      <c r="C1368" s="0" t="s">
        <v>231</v>
      </c>
      <c r="D1368" s="0" t="s">
        <v>232</v>
      </c>
      <c r="E1368" s="0" t="s">
        <v>233</v>
      </c>
      <c r="F1368" s="0" t="n">
        <v>300</v>
      </c>
      <c r="G1368" s="0" t="n">
        <v>3.8</v>
      </c>
      <c r="H1368" s="0" t="s">
        <v>119</v>
      </c>
    </row>
    <row r="1369" customFormat="false" ht="12.75" hidden="false" customHeight="false" outlineLevel="0" collapsed="false">
      <c r="A1369" s="0" t="str">
        <f aca="false">H1369&amp;C1369&amp;B1369&amp;D1369&amp;E1369</f>
        <v>C16regs2017AllEthAllSex</v>
      </c>
      <c r="B1369" s="0" t="n">
        <v>2017</v>
      </c>
      <c r="C1369" s="0" t="s">
        <v>231</v>
      </c>
      <c r="D1369" s="0" t="s">
        <v>232</v>
      </c>
      <c r="E1369" s="0" t="s">
        <v>233</v>
      </c>
      <c r="F1369" s="0" t="n">
        <v>409</v>
      </c>
      <c r="G1369" s="0" t="n">
        <v>5.4</v>
      </c>
      <c r="H1369" s="0" t="s">
        <v>122</v>
      </c>
    </row>
    <row r="1370" customFormat="false" ht="12.75" hidden="false" customHeight="false" outlineLevel="0" collapsed="false">
      <c r="A1370" s="0" t="str">
        <f aca="false">H1370&amp;C1370&amp;B1370&amp;D1370&amp;E1370</f>
        <v>C18-C21regs2017AllEthAllSex</v>
      </c>
      <c r="B1370" s="0" t="n">
        <v>2017</v>
      </c>
      <c r="C1370" s="0" t="s">
        <v>231</v>
      </c>
      <c r="D1370" s="0" t="s">
        <v>232</v>
      </c>
      <c r="E1370" s="0" t="s">
        <v>233</v>
      </c>
      <c r="F1370" s="0" t="n">
        <v>3093</v>
      </c>
      <c r="G1370" s="0" t="n">
        <v>40.1</v>
      </c>
      <c r="H1370" s="0" t="s">
        <v>215</v>
      </c>
    </row>
    <row r="1371" customFormat="false" ht="12.75" hidden="false" customHeight="false" outlineLevel="0" collapsed="false">
      <c r="A1371" s="0" t="str">
        <f aca="false">H1371&amp;C1371&amp;B1371&amp;D1371&amp;E1371</f>
        <v>C22regs2017AllEthAllSex</v>
      </c>
      <c r="B1371" s="0" t="n">
        <v>2017</v>
      </c>
      <c r="C1371" s="0" t="s">
        <v>231</v>
      </c>
      <c r="D1371" s="0" t="s">
        <v>232</v>
      </c>
      <c r="E1371" s="0" t="s">
        <v>233</v>
      </c>
      <c r="F1371" s="0" t="n">
        <v>375</v>
      </c>
      <c r="G1371" s="0" t="n">
        <v>4.9</v>
      </c>
      <c r="H1371" s="0" t="s">
        <v>129</v>
      </c>
    </row>
    <row r="1372" customFormat="false" ht="12.75" hidden="false" customHeight="false" outlineLevel="0" collapsed="false">
      <c r="A1372" s="0" t="str">
        <f aca="false">H1372&amp;C1372&amp;B1372&amp;D1372&amp;E1372</f>
        <v>C25regs2017AllEthAllSex</v>
      </c>
      <c r="B1372" s="0" t="n">
        <v>2017</v>
      </c>
      <c r="C1372" s="0" t="s">
        <v>231</v>
      </c>
      <c r="D1372" s="0" t="s">
        <v>232</v>
      </c>
      <c r="E1372" s="0" t="s">
        <v>233</v>
      </c>
      <c r="F1372" s="0" t="n">
        <v>572</v>
      </c>
      <c r="G1372" s="0" t="n">
        <v>7.2</v>
      </c>
      <c r="H1372" s="0" t="s">
        <v>134</v>
      </c>
    </row>
    <row r="1373" customFormat="false" ht="12.75" hidden="false" customHeight="false" outlineLevel="0" collapsed="false">
      <c r="A1373" s="0" t="str">
        <f aca="false">H1373&amp;C1373&amp;B1373&amp;D1373&amp;E1373</f>
        <v>C33-C34regs2017AllEthAllSex</v>
      </c>
      <c r="B1373" s="0" t="n">
        <v>2017</v>
      </c>
      <c r="C1373" s="0" t="s">
        <v>231</v>
      </c>
      <c r="D1373" s="0" t="s">
        <v>232</v>
      </c>
      <c r="E1373" s="0" t="s">
        <v>233</v>
      </c>
      <c r="F1373" s="0" t="n">
        <v>2287</v>
      </c>
      <c r="G1373" s="0" t="n">
        <v>28.6</v>
      </c>
      <c r="H1373" s="0" t="s">
        <v>216</v>
      </c>
    </row>
    <row r="1374" customFormat="false" ht="12.75" hidden="false" customHeight="false" outlineLevel="0" collapsed="false">
      <c r="A1374" s="0" t="str">
        <f aca="false">H1374&amp;C1374&amp;B1374&amp;D1374&amp;E1374</f>
        <v>C43regs2017AllEthAllSex</v>
      </c>
      <c r="B1374" s="0" t="n">
        <v>2017</v>
      </c>
      <c r="C1374" s="0" t="s">
        <v>231</v>
      </c>
      <c r="D1374" s="0" t="s">
        <v>232</v>
      </c>
      <c r="E1374" s="0" t="s">
        <v>233</v>
      </c>
      <c r="F1374" s="0" t="n">
        <v>2559</v>
      </c>
      <c r="G1374" s="0" t="n">
        <v>35.1</v>
      </c>
      <c r="H1374" s="0" t="s">
        <v>141</v>
      </c>
    </row>
    <row r="1375" customFormat="false" ht="12.75" hidden="false" customHeight="false" outlineLevel="0" collapsed="false">
      <c r="A1375" s="0" t="str">
        <f aca="false">H1375&amp;C1375&amp;B1375&amp;D1375&amp;E1375</f>
        <v>C50regs2017AllEthAllSex</v>
      </c>
      <c r="B1375" s="0" t="n">
        <v>2017</v>
      </c>
      <c r="C1375" s="0" t="s">
        <v>231</v>
      </c>
      <c r="D1375" s="0" t="s">
        <v>232</v>
      </c>
      <c r="E1375" s="0" t="s">
        <v>233</v>
      </c>
      <c r="F1375" s="0" t="n">
        <v>3330</v>
      </c>
      <c r="G1375" s="0" t="n">
        <v>49.3</v>
      </c>
      <c r="H1375" s="0" t="s">
        <v>220</v>
      </c>
    </row>
    <row r="1376" customFormat="false" ht="12.75" hidden="false" customHeight="false" outlineLevel="0" collapsed="false">
      <c r="A1376" s="0" t="str">
        <f aca="false">H1376&amp;C1376&amp;B1376&amp;D1376&amp;E1376</f>
        <v>C51regs2017AllEthAllSex</v>
      </c>
      <c r="B1376" s="0" t="n">
        <v>2017</v>
      </c>
      <c r="C1376" s="0" t="s">
        <v>231</v>
      </c>
      <c r="D1376" s="0" t="s">
        <v>232</v>
      </c>
      <c r="E1376" s="0" t="s">
        <v>233</v>
      </c>
      <c r="F1376" s="0" t="n">
        <v>52</v>
      </c>
      <c r="G1376" s="0" t="n">
        <v>0.7</v>
      </c>
      <c r="H1376" s="0" t="s">
        <v>155</v>
      </c>
    </row>
    <row r="1377" customFormat="false" ht="12.75" hidden="false" customHeight="false" outlineLevel="0" collapsed="false">
      <c r="A1377" s="0" t="str">
        <f aca="false">H1377&amp;C1377&amp;B1377&amp;D1377&amp;E1377</f>
        <v>C53regs2017AllEthAllSex</v>
      </c>
      <c r="B1377" s="0" t="n">
        <v>2017</v>
      </c>
      <c r="C1377" s="0" t="s">
        <v>231</v>
      </c>
      <c r="D1377" s="0" t="s">
        <v>232</v>
      </c>
      <c r="E1377" s="0" t="s">
        <v>233</v>
      </c>
      <c r="F1377" s="0" t="n">
        <v>169</v>
      </c>
      <c r="G1377" s="0" t="n">
        <v>3.1</v>
      </c>
      <c r="H1377" s="0" t="s">
        <v>151</v>
      </c>
    </row>
    <row r="1378" customFormat="false" ht="12.75" hidden="false" customHeight="false" outlineLevel="0" collapsed="false">
      <c r="A1378" s="0" t="str">
        <f aca="false">H1378&amp;C1378&amp;B1378&amp;D1378&amp;E1378</f>
        <v>C54-C55regs2017AllEthAllSex</v>
      </c>
      <c r="B1378" s="0" t="n">
        <v>2017</v>
      </c>
      <c r="C1378" s="0" t="s">
        <v>231</v>
      </c>
      <c r="D1378" s="0" t="s">
        <v>232</v>
      </c>
      <c r="E1378" s="0" t="s">
        <v>233</v>
      </c>
      <c r="F1378" s="0" t="n">
        <v>567</v>
      </c>
      <c r="G1378" s="0" t="n">
        <v>8.1</v>
      </c>
      <c r="H1378" s="0" t="s">
        <v>221</v>
      </c>
    </row>
    <row r="1379" customFormat="false" ht="12.75" hidden="false" customHeight="false" outlineLevel="0" collapsed="false">
      <c r="A1379" s="0" t="str">
        <f aca="false">H1379&amp;C1379&amp;B1379&amp;D1379&amp;E1379</f>
        <v>C56-C57regs2017AllEthAllSex</v>
      </c>
      <c r="B1379" s="0" t="n">
        <v>2017</v>
      </c>
      <c r="C1379" s="0" t="s">
        <v>231</v>
      </c>
      <c r="D1379" s="0" t="s">
        <v>232</v>
      </c>
      <c r="E1379" s="0" t="s">
        <v>233</v>
      </c>
      <c r="F1379" s="0" t="n">
        <v>359</v>
      </c>
      <c r="G1379" s="0" t="n">
        <v>5</v>
      </c>
      <c r="H1379" s="0" t="s">
        <v>222</v>
      </c>
    </row>
    <row r="1380" customFormat="false" ht="12.75" hidden="false" customHeight="false" outlineLevel="0" collapsed="false">
      <c r="A1380" s="0" t="str">
        <f aca="false">H1380&amp;C1380&amp;B1380&amp;D1380&amp;E1380</f>
        <v>C61regs2017AllEthAllSex</v>
      </c>
      <c r="B1380" s="0" t="n">
        <v>2017</v>
      </c>
      <c r="C1380" s="0" t="s">
        <v>231</v>
      </c>
      <c r="D1380" s="0" t="s">
        <v>232</v>
      </c>
      <c r="E1380" s="0" t="s">
        <v>233</v>
      </c>
      <c r="F1380" s="0" t="n">
        <v>3897</v>
      </c>
      <c r="G1380" s="0" t="n">
        <v>49.9</v>
      </c>
      <c r="H1380" s="0" t="s">
        <v>161</v>
      </c>
    </row>
    <row r="1381" customFormat="false" ht="12.75" hidden="false" customHeight="false" outlineLevel="0" collapsed="false">
      <c r="A1381" s="0" t="str">
        <f aca="false">H1381&amp;C1381&amp;B1381&amp;D1381&amp;E1381</f>
        <v>C62regs2017AllEthAllSex</v>
      </c>
      <c r="B1381" s="0" t="n">
        <v>2017</v>
      </c>
      <c r="C1381" s="0" t="s">
        <v>231</v>
      </c>
      <c r="D1381" s="0" t="s">
        <v>232</v>
      </c>
      <c r="E1381" s="0" t="s">
        <v>233</v>
      </c>
      <c r="F1381" s="0" t="n">
        <v>170</v>
      </c>
      <c r="G1381" s="0" t="n">
        <v>3.6</v>
      </c>
      <c r="H1381" s="0" t="s">
        <v>165</v>
      </c>
    </row>
    <row r="1382" customFormat="false" ht="12.75" hidden="false" customHeight="false" outlineLevel="0" collapsed="false">
      <c r="A1382" s="0" t="str">
        <f aca="false">H1382&amp;C1382&amp;B1382&amp;D1382&amp;E1382</f>
        <v>C64-C66, C68regs2017AllEthAllSex</v>
      </c>
      <c r="B1382" s="0" t="n">
        <v>2017</v>
      </c>
      <c r="C1382" s="0" t="s">
        <v>231</v>
      </c>
      <c r="D1382" s="0" t="s">
        <v>232</v>
      </c>
      <c r="E1382" s="0" t="s">
        <v>233</v>
      </c>
      <c r="F1382" s="0" t="n">
        <v>672</v>
      </c>
      <c r="G1382" s="0" t="n">
        <v>9.1</v>
      </c>
      <c r="H1382" s="0" t="s">
        <v>217</v>
      </c>
    </row>
    <row r="1383" customFormat="false" ht="12.75" hidden="false" customHeight="false" outlineLevel="0" collapsed="false">
      <c r="A1383" s="0" t="str">
        <f aca="false">H1383&amp;C1383&amp;B1383&amp;D1383&amp;E1383</f>
        <v>C67regs2017AllEthAllSex</v>
      </c>
      <c r="B1383" s="0" t="n">
        <v>2017</v>
      </c>
      <c r="C1383" s="0" t="s">
        <v>231</v>
      </c>
      <c r="D1383" s="0" t="s">
        <v>232</v>
      </c>
      <c r="E1383" s="0" t="s">
        <v>233</v>
      </c>
      <c r="F1383" s="0" t="n">
        <v>424</v>
      </c>
      <c r="G1383" s="0" t="n">
        <v>5</v>
      </c>
      <c r="H1383" s="0" t="s">
        <v>169</v>
      </c>
    </row>
    <row r="1384" customFormat="false" ht="12.75" hidden="false" customHeight="false" outlineLevel="0" collapsed="false">
      <c r="A1384" s="0" t="str">
        <f aca="false">H1384&amp;C1384&amp;B1384&amp;D1384&amp;E1384</f>
        <v>C71regs2017AllEthAllSex</v>
      </c>
      <c r="B1384" s="0" t="n">
        <v>2017</v>
      </c>
      <c r="C1384" s="0" t="s">
        <v>231</v>
      </c>
      <c r="D1384" s="0" t="s">
        <v>232</v>
      </c>
      <c r="E1384" s="0" t="s">
        <v>233</v>
      </c>
      <c r="F1384" s="0" t="n">
        <v>334</v>
      </c>
      <c r="G1384" s="0" t="n">
        <v>5.4</v>
      </c>
      <c r="H1384" s="0" t="s">
        <v>174</v>
      </c>
    </row>
    <row r="1385" customFormat="false" ht="12.75" hidden="false" customHeight="false" outlineLevel="0" collapsed="false">
      <c r="A1385" s="0" t="str">
        <f aca="false">H1385&amp;C1385&amp;B1385&amp;D1385&amp;E1385</f>
        <v>C73regs2017AllEthAllSex</v>
      </c>
      <c r="B1385" s="0" t="n">
        <v>2017</v>
      </c>
      <c r="C1385" s="0" t="s">
        <v>231</v>
      </c>
      <c r="D1385" s="0" t="s">
        <v>232</v>
      </c>
      <c r="E1385" s="0" t="s">
        <v>233</v>
      </c>
      <c r="F1385" s="0" t="n">
        <v>326</v>
      </c>
      <c r="G1385" s="0" t="n">
        <v>5.7</v>
      </c>
      <c r="H1385" s="0" t="s">
        <v>177</v>
      </c>
    </row>
    <row r="1386" customFormat="false" ht="12.75" hidden="false" customHeight="false" outlineLevel="0" collapsed="false">
      <c r="A1386" s="0" t="str">
        <f aca="false">H1386&amp;C1386&amp;B1386&amp;D1386&amp;E1386</f>
        <v>C81regs2017AllEthAllSex</v>
      </c>
      <c r="B1386" s="0" t="n">
        <v>2017</v>
      </c>
      <c r="C1386" s="0" t="s">
        <v>231</v>
      </c>
      <c r="D1386" s="0" t="s">
        <v>232</v>
      </c>
      <c r="E1386" s="0" t="s">
        <v>233</v>
      </c>
      <c r="F1386" s="0" t="n">
        <v>113</v>
      </c>
      <c r="G1386" s="0" t="n">
        <v>2.2</v>
      </c>
      <c r="H1386" s="0" t="s">
        <v>180</v>
      </c>
    </row>
    <row r="1387" customFormat="false" ht="12.75" hidden="false" customHeight="false" outlineLevel="0" collapsed="false">
      <c r="A1387" s="0" t="str">
        <f aca="false">H1387&amp;C1387&amp;B1387&amp;D1387&amp;E1387</f>
        <v>C82-C86, C96regs2017AllEthAllSex</v>
      </c>
      <c r="B1387" s="0" t="n">
        <v>2017</v>
      </c>
      <c r="C1387" s="0" t="s">
        <v>231</v>
      </c>
      <c r="D1387" s="0" t="s">
        <v>232</v>
      </c>
      <c r="E1387" s="0" t="s">
        <v>233</v>
      </c>
      <c r="F1387" s="0" t="n">
        <v>916</v>
      </c>
      <c r="G1387" s="0" t="n">
        <v>12.3</v>
      </c>
      <c r="H1387" s="0" t="s">
        <v>218</v>
      </c>
    </row>
    <row r="1388" customFormat="false" ht="12.75" hidden="false" customHeight="false" outlineLevel="0" collapsed="false">
      <c r="A1388" s="0" t="str">
        <f aca="false">H1388&amp;C1388&amp;B1388&amp;D1388&amp;E1388</f>
        <v>C90regs2017AllEthAllSex</v>
      </c>
      <c r="B1388" s="0" t="n">
        <v>2017</v>
      </c>
      <c r="C1388" s="0" t="s">
        <v>231</v>
      </c>
      <c r="D1388" s="0" t="s">
        <v>232</v>
      </c>
      <c r="E1388" s="0" t="s">
        <v>233</v>
      </c>
      <c r="F1388" s="0" t="n">
        <v>414</v>
      </c>
      <c r="G1388" s="0" t="n">
        <v>5.2</v>
      </c>
      <c r="H1388" s="0" t="s">
        <v>188</v>
      </c>
    </row>
    <row r="1389" customFormat="false" ht="12.75" hidden="false" customHeight="false" outlineLevel="0" collapsed="false">
      <c r="A1389" s="0" t="str">
        <f aca="false">H1389&amp;C1389&amp;B1389&amp;D1389&amp;E1389</f>
        <v>C91-C95regs2017AllEthAllSex</v>
      </c>
      <c r="B1389" s="0" t="n">
        <v>2017</v>
      </c>
      <c r="C1389" s="0" t="s">
        <v>231</v>
      </c>
      <c r="D1389" s="0" t="s">
        <v>232</v>
      </c>
      <c r="E1389" s="0" t="s">
        <v>233</v>
      </c>
      <c r="F1389" s="0" t="n">
        <v>743</v>
      </c>
      <c r="G1389" s="0" t="n">
        <v>10.4</v>
      </c>
      <c r="H1389" s="0" t="s">
        <v>219</v>
      </c>
    </row>
    <row r="1390" customFormat="false" ht="12.75" hidden="false" customHeight="false" outlineLevel="0" collapsed="false">
      <c r="A1390" s="0" t="str">
        <f aca="false">H1390&amp;C1390&amp;B1390&amp;D1390&amp;E1390</f>
        <v>D45-D47regs2017AllEthAllSex</v>
      </c>
      <c r="B1390" s="0" t="n">
        <v>2017</v>
      </c>
      <c r="C1390" s="0" t="s">
        <v>231</v>
      </c>
      <c r="D1390" s="0" t="s">
        <v>232</v>
      </c>
      <c r="E1390" s="0" t="s">
        <v>233</v>
      </c>
      <c r="F1390" s="0" t="n">
        <v>446</v>
      </c>
      <c r="G1390" s="0" t="n">
        <v>5.5</v>
      </c>
      <c r="H1390" s="0" t="s">
        <v>236</v>
      </c>
    </row>
    <row r="1391" customFormat="false" ht="12.75" hidden="false" customHeight="false" outlineLevel="0" collapsed="false">
      <c r="A1391" s="0" t="str">
        <f aca="false">H1391&amp;C1391&amp;B1391&amp;D1391&amp;E1391</f>
        <v>C00-C14regs2017AllEthFemale</v>
      </c>
      <c r="B1391" s="0" t="n">
        <v>2017</v>
      </c>
      <c r="C1391" s="0" t="s">
        <v>231</v>
      </c>
      <c r="D1391" s="0" t="s">
        <v>232</v>
      </c>
      <c r="E1391" s="0" t="s">
        <v>234</v>
      </c>
      <c r="F1391" s="0" t="n">
        <v>186</v>
      </c>
      <c r="G1391" s="0" t="n">
        <v>5.1</v>
      </c>
      <c r="H1391" s="0" t="s">
        <v>214</v>
      </c>
    </row>
    <row r="1392" customFormat="false" ht="12.75" hidden="false" customHeight="false" outlineLevel="0" collapsed="false">
      <c r="A1392" s="0" t="str">
        <f aca="false">H1392&amp;C1392&amp;B1392&amp;D1392&amp;E1392</f>
        <v>C15regs2017AllEthFemale</v>
      </c>
      <c r="B1392" s="0" t="n">
        <v>2017</v>
      </c>
      <c r="C1392" s="0" t="s">
        <v>231</v>
      </c>
      <c r="D1392" s="0" t="s">
        <v>232</v>
      </c>
      <c r="E1392" s="0" t="s">
        <v>234</v>
      </c>
      <c r="F1392" s="0" t="n">
        <v>101</v>
      </c>
      <c r="G1392" s="0" t="n">
        <v>2.3</v>
      </c>
      <c r="H1392" s="0" t="s">
        <v>119</v>
      </c>
    </row>
    <row r="1393" customFormat="false" ht="12.75" hidden="false" customHeight="false" outlineLevel="0" collapsed="false">
      <c r="A1393" s="0" t="str">
        <f aca="false">H1393&amp;C1393&amp;B1393&amp;D1393&amp;E1393</f>
        <v>C16regs2017AllEthFemale</v>
      </c>
      <c r="B1393" s="0" t="n">
        <v>2017</v>
      </c>
      <c r="C1393" s="0" t="s">
        <v>231</v>
      </c>
      <c r="D1393" s="0" t="s">
        <v>232</v>
      </c>
      <c r="E1393" s="0" t="s">
        <v>234</v>
      </c>
      <c r="F1393" s="0" t="n">
        <v>126</v>
      </c>
      <c r="G1393" s="0" t="n">
        <v>3.1</v>
      </c>
      <c r="H1393" s="0" t="s">
        <v>122</v>
      </c>
    </row>
    <row r="1394" customFormat="false" ht="12.75" hidden="false" customHeight="false" outlineLevel="0" collapsed="false">
      <c r="A1394" s="0" t="str">
        <f aca="false">H1394&amp;C1394&amp;B1394&amp;D1394&amp;E1394</f>
        <v>C18-C21regs2017AllEthFemale</v>
      </c>
      <c r="B1394" s="0" t="n">
        <v>2017</v>
      </c>
      <c r="C1394" s="0" t="s">
        <v>231</v>
      </c>
      <c r="D1394" s="0" t="s">
        <v>232</v>
      </c>
      <c r="E1394" s="0" t="s">
        <v>234</v>
      </c>
      <c r="F1394" s="0" t="n">
        <v>1459</v>
      </c>
      <c r="G1394" s="0" t="n">
        <v>35.5</v>
      </c>
      <c r="H1394" s="0" t="s">
        <v>215</v>
      </c>
    </row>
    <row r="1395" customFormat="false" ht="12.75" hidden="false" customHeight="false" outlineLevel="0" collapsed="false">
      <c r="A1395" s="0" t="str">
        <f aca="false">H1395&amp;C1395&amp;B1395&amp;D1395&amp;E1395</f>
        <v>C22regs2017AllEthFemale</v>
      </c>
      <c r="B1395" s="0" t="n">
        <v>2017</v>
      </c>
      <c r="C1395" s="0" t="s">
        <v>231</v>
      </c>
      <c r="D1395" s="0" t="s">
        <v>232</v>
      </c>
      <c r="E1395" s="0" t="s">
        <v>234</v>
      </c>
      <c r="F1395" s="0" t="n">
        <v>123</v>
      </c>
      <c r="G1395" s="0" t="n">
        <v>2.9</v>
      </c>
      <c r="H1395" s="0" t="s">
        <v>129</v>
      </c>
    </row>
    <row r="1396" customFormat="false" ht="12.75" hidden="false" customHeight="false" outlineLevel="0" collapsed="false">
      <c r="A1396" s="0" t="str">
        <f aca="false">H1396&amp;C1396&amp;B1396&amp;D1396&amp;E1396</f>
        <v>C25regs2017AllEthFemale</v>
      </c>
      <c r="B1396" s="0" t="n">
        <v>2017</v>
      </c>
      <c r="C1396" s="0" t="s">
        <v>231</v>
      </c>
      <c r="D1396" s="0" t="s">
        <v>232</v>
      </c>
      <c r="E1396" s="0" t="s">
        <v>234</v>
      </c>
      <c r="F1396" s="0" t="n">
        <v>284</v>
      </c>
      <c r="G1396" s="0" t="n">
        <v>6.7</v>
      </c>
      <c r="H1396" s="0" t="s">
        <v>134</v>
      </c>
    </row>
    <row r="1397" customFormat="false" ht="12.75" hidden="false" customHeight="false" outlineLevel="0" collapsed="false">
      <c r="A1397" s="0" t="str">
        <f aca="false">H1397&amp;C1397&amp;B1397&amp;D1397&amp;E1397</f>
        <v>C33-C34regs2017AllEthFemale</v>
      </c>
      <c r="B1397" s="0" t="n">
        <v>2017</v>
      </c>
      <c r="C1397" s="0" t="s">
        <v>231</v>
      </c>
      <c r="D1397" s="0" t="s">
        <v>232</v>
      </c>
      <c r="E1397" s="0" t="s">
        <v>234</v>
      </c>
      <c r="F1397" s="0" t="n">
        <v>1171</v>
      </c>
      <c r="G1397" s="0" t="n">
        <v>28.2</v>
      </c>
      <c r="H1397" s="0" t="s">
        <v>216</v>
      </c>
    </row>
    <row r="1398" customFormat="false" ht="12.75" hidden="false" customHeight="false" outlineLevel="0" collapsed="false">
      <c r="A1398" s="0" t="str">
        <f aca="false">H1398&amp;C1398&amp;B1398&amp;D1398&amp;E1398</f>
        <v>C43regs2017AllEthFemale</v>
      </c>
      <c r="B1398" s="0" t="n">
        <v>2017</v>
      </c>
      <c r="C1398" s="0" t="s">
        <v>231</v>
      </c>
      <c r="D1398" s="0" t="s">
        <v>232</v>
      </c>
      <c r="E1398" s="0" t="s">
        <v>234</v>
      </c>
      <c r="F1398" s="0" t="n">
        <v>1140</v>
      </c>
      <c r="G1398" s="0" t="n">
        <v>30.8</v>
      </c>
      <c r="H1398" s="0" t="s">
        <v>141</v>
      </c>
    </row>
    <row r="1399" customFormat="false" ht="12.75" hidden="false" customHeight="false" outlineLevel="0" collapsed="false">
      <c r="A1399" s="0" t="str">
        <f aca="false">H1399&amp;C1399&amp;B1399&amp;D1399&amp;E1399</f>
        <v>C50regs2017AllEthFemale</v>
      </c>
      <c r="B1399" s="0" t="n">
        <v>2017</v>
      </c>
      <c r="C1399" s="0" t="s">
        <v>231</v>
      </c>
      <c r="D1399" s="0" t="s">
        <v>232</v>
      </c>
      <c r="E1399" s="0" t="s">
        <v>234</v>
      </c>
      <c r="F1399" s="0" t="n">
        <v>3300</v>
      </c>
      <c r="G1399" s="0" t="n">
        <v>94.2</v>
      </c>
      <c r="H1399" s="0" t="s">
        <v>220</v>
      </c>
    </row>
    <row r="1400" customFormat="false" ht="12.75" hidden="false" customHeight="false" outlineLevel="0" collapsed="false">
      <c r="A1400" s="0" t="str">
        <f aca="false">H1400&amp;C1400&amp;B1400&amp;D1400&amp;E1400</f>
        <v>C51regs2017AllEthFemale</v>
      </c>
      <c r="B1400" s="0" t="n">
        <v>2017</v>
      </c>
      <c r="C1400" s="0" t="s">
        <v>231</v>
      </c>
      <c r="D1400" s="0" t="s">
        <v>232</v>
      </c>
      <c r="E1400" s="0" t="s">
        <v>234</v>
      </c>
      <c r="F1400" s="0" t="n">
        <v>52</v>
      </c>
      <c r="G1400" s="0" t="n">
        <v>1.3</v>
      </c>
      <c r="H1400" s="0" t="s">
        <v>155</v>
      </c>
    </row>
    <row r="1401" customFormat="false" ht="12.75" hidden="false" customHeight="false" outlineLevel="0" collapsed="false">
      <c r="A1401" s="0" t="str">
        <f aca="false">H1401&amp;C1401&amp;B1401&amp;D1401&amp;E1401</f>
        <v>C53regs2017AllEthFemale</v>
      </c>
      <c r="B1401" s="0" t="n">
        <v>2017</v>
      </c>
      <c r="C1401" s="0" t="s">
        <v>231</v>
      </c>
      <c r="D1401" s="0" t="s">
        <v>232</v>
      </c>
      <c r="E1401" s="0" t="s">
        <v>234</v>
      </c>
      <c r="F1401" s="0" t="n">
        <v>169</v>
      </c>
      <c r="G1401" s="0" t="n">
        <v>6.1</v>
      </c>
      <c r="H1401" s="0" t="s">
        <v>151</v>
      </c>
    </row>
    <row r="1402" customFormat="false" ht="12.75" hidden="false" customHeight="false" outlineLevel="0" collapsed="false">
      <c r="A1402" s="0" t="str">
        <f aca="false">H1402&amp;C1402&amp;B1402&amp;D1402&amp;E1402</f>
        <v>C54-C55regs2017AllEthFemale</v>
      </c>
      <c r="B1402" s="0" t="n">
        <v>2017</v>
      </c>
      <c r="C1402" s="0" t="s">
        <v>231</v>
      </c>
      <c r="D1402" s="0" t="s">
        <v>232</v>
      </c>
      <c r="E1402" s="0" t="s">
        <v>234</v>
      </c>
      <c r="F1402" s="0" t="n">
        <v>567</v>
      </c>
      <c r="G1402" s="0" t="n">
        <v>15.6</v>
      </c>
      <c r="H1402" s="0" t="s">
        <v>221</v>
      </c>
    </row>
    <row r="1403" customFormat="false" ht="12.75" hidden="false" customHeight="false" outlineLevel="0" collapsed="false">
      <c r="A1403" s="0" t="str">
        <f aca="false">H1403&amp;C1403&amp;B1403&amp;D1403&amp;E1403</f>
        <v>C56-C57regs2017AllEthFemale</v>
      </c>
      <c r="B1403" s="0" t="n">
        <v>2017</v>
      </c>
      <c r="C1403" s="0" t="s">
        <v>231</v>
      </c>
      <c r="D1403" s="0" t="s">
        <v>232</v>
      </c>
      <c r="E1403" s="0" t="s">
        <v>234</v>
      </c>
      <c r="F1403" s="0" t="n">
        <v>359</v>
      </c>
      <c r="G1403" s="0" t="n">
        <v>9.6</v>
      </c>
      <c r="H1403" s="0" t="s">
        <v>222</v>
      </c>
    </row>
    <row r="1404" customFormat="false" ht="12.75" hidden="false" customHeight="false" outlineLevel="0" collapsed="false">
      <c r="A1404" s="0" t="str">
        <f aca="false">H1404&amp;C1404&amp;B1404&amp;D1404&amp;E1404</f>
        <v>C64-C66, C68regs2017AllEthFemale</v>
      </c>
      <c r="B1404" s="0" t="n">
        <v>2017</v>
      </c>
      <c r="C1404" s="0" t="s">
        <v>231</v>
      </c>
      <c r="D1404" s="0" t="s">
        <v>232</v>
      </c>
      <c r="E1404" s="0" t="s">
        <v>234</v>
      </c>
      <c r="F1404" s="0" t="n">
        <v>234</v>
      </c>
      <c r="G1404" s="0" t="n">
        <v>6.1</v>
      </c>
      <c r="H1404" s="0" t="s">
        <v>217</v>
      </c>
    </row>
    <row r="1405" customFormat="false" ht="12.75" hidden="false" customHeight="false" outlineLevel="0" collapsed="false">
      <c r="A1405" s="0" t="str">
        <f aca="false">H1405&amp;C1405&amp;B1405&amp;D1405&amp;E1405</f>
        <v>C67regs2017AllEthFemale</v>
      </c>
      <c r="B1405" s="0" t="n">
        <v>2017</v>
      </c>
      <c r="C1405" s="0" t="s">
        <v>231</v>
      </c>
      <c r="D1405" s="0" t="s">
        <v>232</v>
      </c>
      <c r="E1405" s="0" t="s">
        <v>234</v>
      </c>
      <c r="F1405" s="0" t="n">
        <v>115</v>
      </c>
      <c r="G1405" s="0" t="n">
        <v>2.5</v>
      </c>
      <c r="H1405" s="0" t="s">
        <v>169</v>
      </c>
    </row>
    <row r="1406" customFormat="false" ht="12.75" hidden="false" customHeight="false" outlineLevel="0" collapsed="false">
      <c r="A1406" s="0" t="str">
        <f aca="false">H1406&amp;C1406&amp;B1406&amp;D1406&amp;E1406</f>
        <v>C71regs2017AllEthFemale</v>
      </c>
      <c r="B1406" s="0" t="n">
        <v>2017</v>
      </c>
      <c r="C1406" s="0" t="s">
        <v>231</v>
      </c>
      <c r="D1406" s="0" t="s">
        <v>232</v>
      </c>
      <c r="E1406" s="0" t="s">
        <v>234</v>
      </c>
      <c r="F1406" s="0" t="n">
        <v>148</v>
      </c>
      <c r="G1406" s="0" t="n">
        <v>4.7</v>
      </c>
      <c r="H1406" s="0" t="s">
        <v>174</v>
      </c>
    </row>
    <row r="1407" customFormat="false" ht="12.75" hidden="false" customHeight="false" outlineLevel="0" collapsed="false">
      <c r="A1407" s="0" t="str">
        <f aca="false">H1407&amp;C1407&amp;B1407&amp;D1407&amp;E1407</f>
        <v>C73regs2017AllEthFemale</v>
      </c>
      <c r="B1407" s="0" t="n">
        <v>2017</v>
      </c>
      <c r="C1407" s="0" t="s">
        <v>231</v>
      </c>
      <c r="D1407" s="0" t="s">
        <v>232</v>
      </c>
      <c r="E1407" s="0" t="s">
        <v>234</v>
      </c>
      <c r="F1407" s="0" t="n">
        <v>224</v>
      </c>
      <c r="G1407" s="0" t="n">
        <v>7.8</v>
      </c>
      <c r="H1407" s="0" t="s">
        <v>177</v>
      </c>
    </row>
    <row r="1408" customFormat="false" ht="12.75" hidden="false" customHeight="false" outlineLevel="0" collapsed="false">
      <c r="A1408" s="0" t="str">
        <f aca="false">H1408&amp;C1408&amp;B1408&amp;D1408&amp;E1408</f>
        <v>C81regs2017AllEthFemale</v>
      </c>
      <c r="B1408" s="0" t="n">
        <v>2017</v>
      </c>
      <c r="C1408" s="0" t="s">
        <v>231</v>
      </c>
      <c r="D1408" s="0" t="s">
        <v>232</v>
      </c>
      <c r="E1408" s="0" t="s">
        <v>234</v>
      </c>
      <c r="F1408" s="0" t="n">
        <v>53</v>
      </c>
      <c r="G1408" s="0" t="n">
        <v>2.1</v>
      </c>
      <c r="H1408" s="0" t="s">
        <v>180</v>
      </c>
    </row>
    <row r="1409" customFormat="false" ht="12.75" hidden="false" customHeight="false" outlineLevel="0" collapsed="false">
      <c r="A1409" s="0" t="str">
        <f aca="false">H1409&amp;C1409&amp;B1409&amp;D1409&amp;E1409</f>
        <v>C82-C86, C96regs2017AllEthFemale</v>
      </c>
      <c r="B1409" s="0" t="n">
        <v>2017</v>
      </c>
      <c r="C1409" s="0" t="s">
        <v>231</v>
      </c>
      <c r="D1409" s="0" t="s">
        <v>232</v>
      </c>
      <c r="E1409" s="0" t="s">
        <v>234</v>
      </c>
      <c r="F1409" s="0" t="n">
        <v>385</v>
      </c>
      <c r="G1409" s="0" t="n">
        <v>9.6</v>
      </c>
      <c r="H1409" s="0" t="s">
        <v>218</v>
      </c>
    </row>
    <row r="1410" customFormat="false" ht="12.75" hidden="false" customHeight="false" outlineLevel="0" collapsed="false">
      <c r="A1410" s="0" t="str">
        <f aca="false">H1410&amp;C1410&amp;B1410&amp;D1410&amp;E1410</f>
        <v>C90regs2017AllEthFemale</v>
      </c>
      <c r="B1410" s="0" t="n">
        <v>2017</v>
      </c>
      <c r="C1410" s="0" t="s">
        <v>231</v>
      </c>
      <c r="D1410" s="0" t="s">
        <v>232</v>
      </c>
      <c r="E1410" s="0" t="s">
        <v>234</v>
      </c>
      <c r="F1410" s="0" t="n">
        <v>174</v>
      </c>
      <c r="G1410" s="0" t="n">
        <v>4.2</v>
      </c>
      <c r="H1410" s="0" t="s">
        <v>188</v>
      </c>
    </row>
    <row r="1411" customFormat="false" ht="12.75" hidden="false" customHeight="false" outlineLevel="0" collapsed="false">
      <c r="A1411" s="0" t="str">
        <f aca="false">H1411&amp;C1411&amp;B1411&amp;D1411&amp;E1411</f>
        <v>C91-C95regs2017AllEthFemale</v>
      </c>
      <c r="B1411" s="0" t="n">
        <v>2017</v>
      </c>
      <c r="C1411" s="0" t="s">
        <v>231</v>
      </c>
      <c r="D1411" s="0" t="s">
        <v>232</v>
      </c>
      <c r="E1411" s="0" t="s">
        <v>234</v>
      </c>
      <c r="F1411" s="0" t="n">
        <v>282</v>
      </c>
      <c r="G1411" s="0" t="n">
        <v>7.4</v>
      </c>
      <c r="H1411" s="0" t="s">
        <v>219</v>
      </c>
    </row>
    <row r="1412" customFormat="false" ht="12.75" hidden="false" customHeight="false" outlineLevel="0" collapsed="false">
      <c r="A1412" s="0" t="str">
        <f aca="false">H1412&amp;C1412&amp;B1412&amp;D1412&amp;E1412</f>
        <v>D45-D47regs2017AllEthFemale</v>
      </c>
      <c r="B1412" s="0" t="n">
        <v>2017</v>
      </c>
      <c r="C1412" s="0" t="s">
        <v>231</v>
      </c>
      <c r="D1412" s="0" t="s">
        <v>232</v>
      </c>
      <c r="E1412" s="0" t="s">
        <v>234</v>
      </c>
      <c r="F1412" s="0" t="n">
        <v>180</v>
      </c>
      <c r="G1412" s="0" t="n">
        <v>4.4</v>
      </c>
      <c r="H1412" s="0" t="s">
        <v>236</v>
      </c>
    </row>
    <row r="1413" customFormat="false" ht="12.75" hidden="false" customHeight="false" outlineLevel="0" collapsed="false">
      <c r="A1413" s="0" t="str">
        <f aca="false">H1413&amp;C1413&amp;B1413&amp;D1413&amp;E1413</f>
        <v>C00-C14regs2017AllEthMale</v>
      </c>
      <c r="B1413" s="0" t="n">
        <v>2017</v>
      </c>
      <c r="C1413" s="0" t="s">
        <v>231</v>
      </c>
      <c r="D1413" s="0" t="s">
        <v>232</v>
      </c>
      <c r="E1413" s="0" t="s">
        <v>235</v>
      </c>
      <c r="F1413" s="0" t="n">
        <v>373</v>
      </c>
      <c r="G1413" s="0" t="n">
        <v>11.1</v>
      </c>
      <c r="H1413" s="0" t="s">
        <v>214</v>
      </c>
    </row>
    <row r="1414" customFormat="false" ht="12.75" hidden="false" customHeight="false" outlineLevel="0" collapsed="false">
      <c r="A1414" s="0" t="str">
        <f aca="false">H1414&amp;C1414&amp;B1414&amp;D1414&amp;E1414</f>
        <v>C15regs2017AllEthMale</v>
      </c>
      <c r="B1414" s="0" t="n">
        <v>2017</v>
      </c>
      <c r="C1414" s="0" t="s">
        <v>231</v>
      </c>
      <c r="D1414" s="0" t="s">
        <v>232</v>
      </c>
      <c r="E1414" s="0" t="s">
        <v>235</v>
      </c>
      <c r="F1414" s="0" t="n">
        <v>199</v>
      </c>
      <c r="G1414" s="0" t="n">
        <v>5.4</v>
      </c>
      <c r="H1414" s="0" t="s">
        <v>119</v>
      </c>
    </row>
    <row r="1415" customFormat="false" ht="12.75" hidden="false" customHeight="false" outlineLevel="0" collapsed="false">
      <c r="A1415" s="0" t="str">
        <f aca="false">H1415&amp;C1415&amp;B1415&amp;D1415&amp;E1415</f>
        <v>C16regs2017AllEthMale</v>
      </c>
      <c r="B1415" s="0" t="n">
        <v>2017</v>
      </c>
      <c r="C1415" s="0" t="s">
        <v>231</v>
      </c>
      <c r="D1415" s="0" t="s">
        <v>232</v>
      </c>
      <c r="E1415" s="0" t="s">
        <v>235</v>
      </c>
      <c r="F1415" s="0" t="n">
        <v>283</v>
      </c>
      <c r="G1415" s="0" t="n">
        <v>7.8</v>
      </c>
      <c r="H1415" s="0" t="s">
        <v>122</v>
      </c>
    </row>
    <row r="1416" customFormat="false" ht="12.75" hidden="false" customHeight="false" outlineLevel="0" collapsed="false">
      <c r="A1416" s="0" t="str">
        <f aca="false">H1416&amp;C1416&amp;B1416&amp;D1416&amp;E1416</f>
        <v>C18-C21regs2017AllEthMale</v>
      </c>
      <c r="B1416" s="0" t="n">
        <v>2017</v>
      </c>
      <c r="C1416" s="0" t="s">
        <v>231</v>
      </c>
      <c r="D1416" s="0" t="s">
        <v>232</v>
      </c>
      <c r="E1416" s="0" t="s">
        <v>235</v>
      </c>
      <c r="F1416" s="0" t="n">
        <v>1634</v>
      </c>
      <c r="G1416" s="0" t="n">
        <v>45</v>
      </c>
      <c r="H1416" s="0" t="s">
        <v>215</v>
      </c>
    </row>
    <row r="1417" customFormat="false" ht="12.75" hidden="false" customHeight="false" outlineLevel="0" collapsed="false">
      <c r="A1417" s="0" t="str">
        <f aca="false">H1417&amp;C1417&amp;B1417&amp;D1417&amp;E1417</f>
        <v>C22regs2017AllEthMale</v>
      </c>
      <c r="B1417" s="0" t="n">
        <v>2017</v>
      </c>
      <c r="C1417" s="0" t="s">
        <v>231</v>
      </c>
      <c r="D1417" s="0" t="s">
        <v>232</v>
      </c>
      <c r="E1417" s="0" t="s">
        <v>235</v>
      </c>
      <c r="F1417" s="0" t="n">
        <v>252</v>
      </c>
      <c r="G1417" s="0" t="n">
        <v>7.2</v>
      </c>
      <c r="H1417" s="0" t="s">
        <v>129</v>
      </c>
    </row>
    <row r="1418" customFormat="false" ht="12.75" hidden="false" customHeight="false" outlineLevel="0" collapsed="false">
      <c r="A1418" s="0" t="str">
        <f aca="false">H1418&amp;C1418&amp;B1418&amp;D1418&amp;E1418</f>
        <v>C25regs2017AllEthMale</v>
      </c>
      <c r="B1418" s="0" t="n">
        <v>2017</v>
      </c>
      <c r="C1418" s="0" t="s">
        <v>231</v>
      </c>
      <c r="D1418" s="0" t="s">
        <v>232</v>
      </c>
      <c r="E1418" s="0" t="s">
        <v>235</v>
      </c>
      <c r="F1418" s="0" t="n">
        <v>288</v>
      </c>
      <c r="G1418" s="0" t="n">
        <v>7.7</v>
      </c>
      <c r="H1418" s="0" t="s">
        <v>134</v>
      </c>
    </row>
    <row r="1419" customFormat="false" ht="12.75" hidden="false" customHeight="false" outlineLevel="0" collapsed="false">
      <c r="A1419" s="0" t="str">
        <f aca="false">H1419&amp;C1419&amp;B1419&amp;D1419&amp;E1419</f>
        <v>C33-C34regs2017AllEthMale</v>
      </c>
      <c r="B1419" s="0" t="n">
        <v>2017</v>
      </c>
      <c r="C1419" s="0" t="s">
        <v>231</v>
      </c>
      <c r="D1419" s="0" t="s">
        <v>232</v>
      </c>
      <c r="E1419" s="0" t="s">
        <v>235</v>
      </c>
      <c r="F1419" s="0" t="n">
        <v>1116</v>
      </c>
      <c r="G1419" s="0" t="n">
        <v>29.4</v>
      </c>
      <c r="H1419" s="0" t="s">
        <v>216</v>
      </c>
    </row>
    <row r="1420" customFormat="false" ht="12.75" hidden="false" customHeight="false" outlineLevel="0" collapsed="false">
      <c r="A1420" s="0" t="str">
        <f aca="false">H1420&amp;C1420&amp;B1420&amp;D1420&amp;E1420</f>
        <v>C43regs2017AllEthMale</v>
      </c>
      <c r="B1420" s="0" t="n">
        <v>2017</v>
      </c>
      <c r="C1420" s="0" t="s">
        <v>231</v>
      </c>
      <c r="D1420" s="0" t="s">
        <v>232</v>
      </c>
      <c r="E1420" s="0" t="s">
        <v>235</v>
      </c>
      <c r="F1420" s="0" t="n">
        <v>1419</v>
      </c>
      <c r="G1420" s="0" t="n">
        <v>40.2</v>
      </c>
      <c r="H1420" s="0" t="s">
        <v>141</v>
      </c>
    </row>
    <row r="1421" customFormat="false" ht="12.75" hidden="false" customHeight="false" outlineLevel="0" collapsed="false">
      <c r="A1421" s="0" t="str">
        <f aca="false">H1421&amp;C1421&amp;B1421&amp;D1421&amp;E1421</f>
        <v>C50regs2017AllEthMale</v>
      </c>
      <c r="B1421" s="0" t="n">
        <v>2017</v>
      </c>
      <c r="C1421" s="0" t="s">
        <v>231</v>
      </c>
      <c r="D1421" s="0" t="s">
        <v>232</v>
      </c>
      <c r="E1421" s="0" t="s">
        <v>235</v>
      </c>
      <c r="F1421" s="0" t="n">
        <v>30</v>
      </c>
      <c r="G1421" s="0" t="n">
        <v>0.8</v>
      </c>
      <c r="H1421" s="0" t="s">
        <v>220</v>
      </c>
    </row>
    <row r="1422" customFormat="false" ht="12.75" hidden="false" customHeight="false" outlineLevel="0" collapsed="false">
      <c r="A1422" s="0" t="str">
        <f aca="false">H1422&amp;C1422&amp;B1422&amp;D1422&amp;E1422</f>
        <v>C61regs2017AllEthMale</v>
      </c>
      <c r="B1422" s="0" t="n">
        <v>2017</v>
      </c>
      <c r="C1422" s="0" t="s">
        <v>231</v>
      </c>
      <c r="D1422" s="0" t="s">
        <v>232</v>
      </c>
      <c r="E1422" s="0" t="s">
        <v>235</v>
      </c>
      <c r="F1422" s="0" t="n">
        <v>3897</v>
      </c>
      <c r="G1422" s="0" t="n">
        <v>104.3</v>
      </c>
      <c r="H1422" s="0" t="s">
        <v>161</v>
      </c>
    </row>
    <row r="1423" customFormat="false" ht="12.75" hidden="false" customHeight="false" outlineLevel="0" collapsed="false">
      <c r="A1423" s="0" t="str">
        <f aca="false">H1423&amp;C1423&amp;B1423&amp;D1423&amp;E1423</f>
        <v>C62regs2017AllEthMale</v>
      </c>
      <c r="B1423" s="0" t="n">
        <v>2017</v>
      </c>
      <c r="C1423" s="0" t="s">
        <v>231</v>
      </c>
      <c r="D1423" s="0" t="s">
        <v>232</v>
      </c>
      <c r="E1423" s="0" t="s">
        <v>235</v>
      </c>
      <c r="F1423" s="0" t="n">
        <v>170</v>
      </c>
      <c r="G1423" s="0" t="n">
        <v>7.3</v>
      </c>
      <c r="H1423" s="0" t="s">
        <v>165</v>
      </c>
    </row>
    <row r="1424" customFormat="false" ht="12.75" hidden="false" customHeight="false" outlineLevel="0" collapsed="false">
      <c r="A1424" s="0" t="str">
        <f aca="false">H1424&amp;C1424&amp;B1424&amp;D1424&amp;E1424</f>
        <v>C64-C66, C68regs2017AllEthMale</v>
      </c>
      <c r="B1424" s="0" t="n">
        <v>2017</v>
      </c>
      <c r="C1424" s="0" t="s">
        <v>231</v>
      </c>
      <c r="D1424" s="0" t="s">
        <v>232</v>
      </c>
      <c r="E1424" s="0" t="s">
        <v>235</v>
      </c>
      <c r="F1424" s="0" t="n">
        <v>438</v>
      </c>
      <c r="G1424" s="0" t="n">
        <v>12.4</v>
      </c>
      <c r="H1424" s="0" t="s">
        <v>217</v>
      </c>
    </row>
    <row r="1425" customFormat="false" ht="12.75" hidden="false" customHeight="false" outlineLevel="0" collapsed="false">
      <c r="A1425" s="0" t="str">
        <f aca="false">H1425&amp;C1425&amp;B1425&amp;D1425&amp;E1425</f>
        <v>C67regs2017AllEthMale</v>
      </c>
      <c r="B1425" s="0" t="n">
        <v>2017</v>
      </c>
      <c r="C1425" s="0" t="s">
        <v>231</v>
      </c>
      <c r="D1425" s="0" t="s">
        <v>232</v>
      </c>
      <c r="E1425" s="0" t="s">
        <v>235</v>
      </c>
      <c r="F1425" s="0" t="n">
        <v>309</v>
      </c>
      <c r="G1425" s="0" t="n">
        <v>7.9</v>
      </c>
      <c r="H1425" s="0" t="s">
        <v>169</v>
      </c>
    </row>
    <row r="1426" customFormat="false" ht="12.75" hidden="false" customHeight="false" outlineLevel="0" collapsed="false">
      <c r="A1426" s="0" t="str">
        <f aca="false">H1426&amp;C1426&amp;B1426&amp;D1426&amp;E1426</f>
        <v>C71regs2017AllEthMale</v>
      </c>
      <c r="B1426" s="0" t="n">
        <v>2017</v>
      </c>
      <c r="C1426" s="0" t="s">
        <v>231</v>
      </c>
      <c r="D1426" s="0" t="s">
        <v>232</v>
      </c>
      <c r="E1426" s="0" t="s">
        <v>235</v>
      </c>
      <c r="F1426" s="0" t="n">
        <v>186</v>
      </c>
      <c r="G1426" s="0" t="n">
        <v>6.1</v>
      </c>
      <c r="H1426" s="0" t="s">
        <v>174</v>
      </c>
    </row>
    <row r="1427" customFormat="false" ht="12.75" hidden="false" customHeight="false" outlineLevel="0" collapsed="false">
      <c r="A1427" s="0" t="str">
        <f aca="false">H1427&amp;C1427&amp;B1427&amp;D1427&amp;E1427</f>
        <v>C73regs2017AllEthMale</v>
      </c>
      <c r="B1427" s="0" t="n">
        <v>2017</v>
      </c>
      <c r="C1427" s="0" t="s">
        <v>231</v>
      </c>
      <c r="D1427" s="0" t="s">
        <v>232</v>
      </c>
      <c r="E1427" s="0" t="s">
        <v>235</v>
      </c>
      <c r="F1427" s="0" t="n">
        <v>102</v>
      </c>
      <c r="G1427" s="0" t="n">
        <v>3.5</v>
      </c>
      <c r="H1427" s="0" t="s">
        <v>177</v>
      </c>
    </row>
    <row r="1428" customFormat="false" ht="12.75" hidden="false" customHeight="false" outlineLevel="0" collapsed="false">
      <c r="A1428" s="0" t="str">
        <f aca="false">H1428&amp;C1428&amp;B1428&amp;D1428&amp;E1428</f>
        <v>C81regs2017AllEthMale</v>
      </c>
      <c r="B1428" s="0" t="n">
        <v>2017</v>
      </c>
      <c r="C1428" s="0" t="s">
        <v>231</v>
      </c>
      <c r="D1428" s="0" t="s">
        <v>232</v>
      </c>
      <c r="E1428" s="0" t="s">
        <v>235</v>
      </c>
      <c r="F1428" s="0" t="n">
        <v>60</v>
      </c>
      <c r="G1428" s="0" t="n">
        <v>2.2</v>
      </c>
      <c r="H1428" s="0" t="s">
        <v>180</v>
      </c>
    </row>
    <row r="1429" customFormat="false" ht="12.75" hidden="false" customHeight="false" outlineLevel="0" collapsed="false">
      <c r="A1429" s="0" t="str">
        <f aca="false">H1429&amp;C1429&amp;B1429&amp;D1429&amp;E1429</f>
        <v>C82-C86, C96regs2017AllEthMale</v>
      </c>
      <c r="B1429" s="0" t="n">
        <v>2017</v>
      </c>
      <c r="C1429" s="0" t="s">
        <v>231</v>
      </c>
      <c r="D1429" s="0" t="s">
        <v>232</v>
      </c>
      <c r="E1429" s="0" t="s">
        <v>235</v>
      </c>
      <c r="F1429" s="0" t="n">
        <v>531</v>
      </c>
      <c r="G1429" s="0" t="n">
        <v>15.3</v>
      </c>
      <c r="H1429" s="0" t="s">
        <v>218</v>
      </c>
    </row>
    <row r="1430" customFormat="false" ht="12.75" hidden="false" customHeight="false" outlineLevel="0" collapsed="false">
      <c r="A1430" s="0" t="str">
        <f aca="false">H1430&amp;C1430&amp;B1430&amp;D1430&amp;E1430</f>
        <v>C90regs2017AllEthMale</v>
      </c>
      <c r="B1430" s="0" t="n">
        <v>2017</v>
      </c>
      <c r="C1430" s="0" t="s">
        <v>231</v>
      </c>
      <c r="D1430" s="0" t="s">
        <v>232</v>
      </c>
      <c r="E1430" s="0" t="s">
        <v>235</v>
      </c>
      <c r="F1430" s="0" t="n">
        <v>240</v>
      </c>
      <c r="G1430" s="0" t="n">
        <v>6.3</v>
      </c>
      <c r="H1430" s="0" t="s">
        <v>188</v>
      </c>
    </row>
    <row r="1431" customFormat="false" ht="12.75" hidden="false" customHeight="false" outlineLevel="0" collapsed="false">
      <c r="A1431" s="0" t="str">
        <f aca="false">H1431&amp;C1431&amp;B1431&amp;D1431&amp;E1431</f>
        <v>C91-C95regs2017AllEthMale</v>
      </c>
      <c r="B1431" s="0" t="n">
        <v>2017</v>
      </c>
      <c r="C1431" s="0" t="s">
        <v>231</v>
      </c>
      <c r="D1431" s="0" t="s">
        <v>232</v>
      </c>
      <c r="E1431" s="0" t="s">
        <v>235</v>
      </c>
      <c r="F1431" s="0" t="n">
        <v>461</v>
      </c>
      <c r="G1431" s="0" t="n">
        <v>13.6</v>
      </c>
      <c r="H1431" s="0" t="s">
        <v>219</v>
      </c>
    </row>
    <row r="1432" customFormat="false" ht="12.75" hidden="false" customHeight="false" outlineLevel="0" collapsed="false">
      <c r="A1432" s="0" t="str">
        <f aca="false">H1432&amp;C1432&amp;B1432&amp;D1432&amp;E1432</f>
        <v>D45-D47regs2017AllEthMale</v>
      </c>
      <c r="B1432" s="0" t="n">
        <v>2017</v>
      </c>
      <c r="C1432" s="0" t="s">
        <v>231</v>
      </c>
      <c r="D1432" s="0" t="s">
        <v>232</v>
      </c>
      <c r="E1432" s="0" t="s">
        <v>235</v>
      </c>
      <c r="F1432" s="0" t="n">
        <v>266</v>
      </c>
      <c r="G1432" s="0" t="n">
        <v>6.9</v>
      </c>
      <c r="H1432" s="0" t="s">
        <v>236</v>
      </c>
    </row>
    <row r="1433" customFormat="false" ht="12.75" hidden="false" customHeight="false" outlineLevel="0" collapsed="false">
      <c r="A1433" s="0" t="str">
        <f aca="false">H1433&amp;C1433&amp;B1433&amp;D1433&amp;E1433</f>
        <v>C00-C14regs2018AllEthAllSex</v>
      </c>
      <c r="B1433" s="0" t="n">
        <v>2018</v>
      </c>
      <c r="C1433" s="0" t="s">
        <v>231</v>
      </c>
      <c r="D1433" s="0" t="s">
        <v>232</v>
      </c>
      <c r="E1433" s="0" t="s">
        <v>233</v>
      </c>
      <c r="F1433" s="0" t="n">
        <v>583</v>
      </c>
      <c r="G1433" s="0" t="n">
        <v>8.1</v>
      </c>
      <c r="H1433" s="0" t="s">
        <v>214</v>
      </c>
    </row>
    <row r="1434" customFormat="false" ht="12.75" hidden="false" customHeight="false" outlineLevel="0" collapsed="false">
      <c r="A1434" s="0" t="str">
        <f aca="false">H1434&amp;C1434&amp;B1434&amp;D1434&amp;E1434</f>
        <v>C15regs2018AllEthAllSex</v>
      </c>
      <c r="B1434" s="0" t="n">
        <v>2018</v>
      </c>
      <c r="C1434" s="0" t="s">
        <v>231</v>
      </c>
      <c r="D1434" s="0" t="s">
        <v>232</v>
      </c>
      <c r="E1434" s="0" t="s">
        <v>233</v>
      </c>
      <c r="F1434" s="0" t="n">
        <v>290</v>
      </c>
      <c r="G1434" s="0" t="n">
        <v>3.4</v>
      </c>
      <c r="H1434" s="0" t="s">
        <v>119</v>
      </c>
    </row>
    <row r="1435" customFormat="false" ht="12.75" hidden="false" customHeight="false" outlineLevel="0" collapsed="false">
      <c r="A1435" s="0" t="str">
        <f aca="false">H1435&amp;C1435&amp;B1435&amp;D1435&amp;E1435</f>
        <v>C16regs2018AllEthAllSex</v>
      </c>
      <c r="B1435" s="0" t="n">
        <v>2018</v>
      </c>
      <c r="C1435" s="0" t="s">
        <v>231</v>
      </c>
      <c r="D1435" s="0" t="s">
        <v>232</v>
      </c>
      <c r="E1435" s="0" t="s">
        <v>233</v>
      </c>
      <c r="F1435" s="0" t="n">
        <v>407</v>
      </c>
      <c r="G1435" s="0" t="n">
        <v>5.3</v>
      </c>
      <c r="H1435" s="0" t="s">
        <v>122</v>
      </c>
    </row>
    <row r="1436" customFormat="false" ht="12.75" hidden="false" customHeight="false" outlineLevel="0" collapsed="false">
      <c r="A1436" s="0" t="str">
        <f aca="false">H1436&amp;C1436&amp;B1436&amp;D1436&amp;E1436</f>
        <v>C18-C21regs2018AllEthAllSex</v>
      </c>
      <c r="B1436" s="0" t="n">
        <v>2018</v>
      </c>
      <c r="C1436" s="0" t="s">
        <v>231</v>
      </c>
      <c r="D1436" s="0" t="s">
        <v>232</v>
      </c>
      <c r="E1436" s="0" t="s">
        <v>233</v>
      </c>
      <c r="F1436" s="0" t="n">
        <v>3277</v>
      </c>
      <c r="G1436" s="0" t="n">
        <v>41.4</v>
      </c>
      <c r="H1436" s="0" t="s">
        <v>215</v>
      </c>
    </row>
    <row r="1437" customFormat="false" ht="12.75" hidden="false" customHeight="false" outlineLevel="0" collapsed="false">
      <c r="A1437" s="0" t="str">
        <f aca="false">H1437&amp;C1437&amp;B1437&amp;D1437&amp;E1437</f>
        <v>C22regs2018AllEthAllSex</v>
      </c>
      <c r="B1437" s="0" t="n">
        <v>2018</v>
      </c>
      <c r="C1437" s="0" t="s">
        <v>231</v>
      </c>
      <c r="D1437" s="0" t="s">
        <v>232</v>
      </c>
      <c r="E1437" s="0" t="s">
        <v>233</v>
      </c>
      <c r="F1437" s="0" t="n">
        <v>386</v>
      </c>
      <c r="G1437" s="0" t="n">
        <v>5</v>
      </c>
      <c r="H1437" s="0" t="s">
        <v>129</v>
      </c>
    </row>
    <row r="1438" customFormat="false" ht="12.75" hidden="false" customHeight="false" outlineLevel="0" collapsed="false">
      <c r="A1438" s="0" t="str">
        <f aca="false">H1438&amp;C1438&amp;B1438&amp;D1438&amp;E1438</f>
        <v>C25regs2018AllEthAllSex</v>
      </c>
      <c r="B1438" s="0" t="n">
        <v>2018</v>
      </c>
      <c r="C1438" s="0" t="s">
        <v>231</v>
      </c>
      <c r="D1438" s="0" t="s">
        <v>232</v>
      </c>
      <c r="E1438" s="0" t="s">
        <v>233</v>
      </c>
      <c r="F1438" s="0" t="n">
        <v>639</v>
      </c>
      <c r="G1438" s="0" t="n">
        <v>7.7</v>
      </c>
      <c r="H1438" s="0" t="s">
        <v>134</v>
      </c>
    </row>
    <row r="1439" customFormat="false" ht="12.75" hidden="false" customHeight="false" outlineLevel="0" collapsed="false">
      <c r="A1439" s="0" t="str">
        <f aca="false">H1439&amp;C1439&amp;B1439&amp;D1439&amp;E1439</f>
        <v>C33-C34regs2018AllEthAllSex</v>
      </c>
      <c r="B1439" s="0" t="n">
        <v>2018</v>
      </c>
      <c r="C1439" s="0" t="s">
        <v>231</v>
      </c>
      <c r="D1439" s="0" t="s">
        <v>232</v>
      </c>
      <c r="E1439" s="0" t="s">
        <v>233</v>
      </c>
      <c r="F1439" s="0" t="n">
        <v>2415</v>
      </c>
      <c r="G1439" s="0" t="n">
        <v>29.2</v>
      </c>
      <c r="H1439" s="0" t="s">
        <v>216</v>
      </c>
    </row>
    <row r="1440" customFormat="false" ht="12.75" hidden="false" customHeight="false" outlineLevel="0" collapsed="false">
      <c r="A1440" s="0" t="str">
        <f aca="false">H1440&amp;C1440&amp;B1440&amp;D1440&amp;E1440</f>
        <v>C43regs2018AllEthAllSex</v>
      </c>
      <c r="B1440" s="0" t="n">
        <v>2018</v>
      </c>
      <c r="C1440" s="0" t="s">
        <v>231</v>
      </c>
      <c r="D1440" s="0" t="s">
        <v>232</v>
      </c>
      <c r="E1440" s="0" t="s">
        <v>233</v>
      </c>
      <c r="F1440" s="0" t="n">
        <v>2742</v>
      </c>
      <c r="G1440" s="0" t="n">
        <v>36.6</v>
      </c>
      <c r="H1440" s="0" t="s">
        <v>141</v>
      </c>
    </row>
    <row r="1441" customFormat="false" ht="12.75" hidden="false" customHeight="false" outlineLevel="0" collapsed="false">
      <c r="A1441" s="0" t="str">
        <f aca="false">H1441&amp;C1441&amp;B1441&amp;D1441&amp;E1441</f>
        <v>C50regs2018AllEthAllSex</v>
      </c>
      <c r="B1441" s="0" t="n">
        <v>2018</v>
      </c>
      <c r="C1441" s="0" t="s">
        <v>231</v>
      </c>
      <c r="D1441" s="0" t="s">
        <v>232</v>
      </c>
      <c r="E1441" s="0" t="s">
        <v>233</v>
      </c>
      <c r="F1441" s="0" t="n">
        <v>3581</v>
      </c>
      <c r="G1441" s="0" t="n">
        <v>52.3</v>
      </c>
      <c r="H1441" s="0" t="s">
        <v>220</v>
      </c>
    </row>
    <row r="1442" customFormat="false" ht="12.75" hidden="false" customHeight="false" outlineLevel="0" collapsed="false">
      <c r="A1442" s="0" t="str">
        <f aca="false">H1442&amp;C1442&amp;B1442&amp;D1442&amp;E1442</f>
        <v>C51regs2018AllEthAllSex</v>
      </c>
      <c r="B1442" s="0" t="n">
        <v>2018</v>
      </c>
      <c r="C1442" s="0" t="s">
        <v>231</v>
      </c>
      <c r="D1442" s="0" t="s">
        <v>232</v>
      </c>
      <c r="E1442" s="0" t="s">
        <v>233</v>
      </c>
      <c r="F1442" s="0" t="n">
        <v>60</v>
      </c>
      <c r="G1442" s="0" t="n">
        <v>0.7</v>
      </c>
      <c r="H1442" s="0" t="s">
        <v>155</v>
      </c>
    </row>
    <row r="1443" customFormat="false" ht="12.75" hidden="false" customHeight="false" outlineLevel="0" collapsed="false">
      <c r="A1443" s="0" t="str">
        <f aca="false">H1443&amp;C1443&amp;B1443&amp;D1443&amp;E1443</f>
        <v>C53regs2018AllEthAllSex</v>
      </c>
      <c r="B1443" s="0" t="n">
        <v>2018</v>
      </c>
      <c r="C1443" s="0" t="s">
        <v>231</v>
      </c>
      <c r="D1443" s="0" t="s">
        <v>232</v>
      </c>
      <c r="E1443" s="0" t="s">
        <v>233</v>
      </c>
      <c r="F1443" s="0" t="n">
        <v>186</v>
      </c>
      <c r="G1443" s="0" t="n">
        <v>3.4</v>
      </c>
      <c r="H1443" s="0" t="s">
        <v>151</v>
      </c>
    </row>
    <row r="1444" customFormat="false" ht="12.75" hidden="false" customHeight="false" outlineLevel="0" collapsed="false">
      <c r="A1444" s="0" t="str">
        <f aca="false">H1444&amp;C1444&amp;B1444&amp;D1444&amp;E1444</f>
        <v>C54-C55regs2018AllEthAllSex</v>
      </c>
      <c r="B1444" s="0" t="n">
        <v>2018</v>
      </c>
      <c r="C1444" s="0" t="s">
        <v>231</v>
      </c>
      <c r="D1444" s="0" t="s">
        <v>232</v>
      </c>
      <c r="E1444" s="0" t="s">
        <v>233</v>
      </c>
      <c r="F1444" s="0" t="n">
        <v>641</v>
      </c>
      <c r="G1444" s="0" t="n">
        <v>9</v>
      </c>
      <c r="H1444" s="0" t="s">
        <v>221</v>
      </c>
    </row>
    <row r="1445" customFormat="false" ht="12.75" hidden="false" customHeight="false" outlineLevel="0" collapsed="false">
      <c r="A1445" s="0" t="str">
        <f aca="false">H1445&amp;C1445&amp;B1445&amp;D1445&amp;E1445</f>
        <v>C56-C57regs2018AllEthAllSex</v>
      </c>
      <c r="B1445" s="0" t="n">
        <v>2018</v>
      </c>
      <c r="C1445" s="0" t="s">
        <v>231</v>
      </c>
      <c r="D1445" s="0" t="s">
        <v>232</v>
      </c>
      <c r="E1445" s="0" t="s">
        <v>233</v>
      </c>
      <c r="F1445" s="0" t="n">
        <v>366</v>
      </c>
      <c r="G1445" s="0" t="n">
        <v>4.9</v>
      </c>
      <c r="H1445" s="0" t="s">
        <v>222</v>
      </c>
    </row>
    <row r="1446" customFormat="false" ht="12.75" hidden="false" customHeight="false" outlineLevel="0" collapsed="false">
      <c r="A1446" s="0" t="str">
        <f aca="false">H1446&amp;C1446&amp;B1446&amp;D1446&amp;E1446</f>
        <v>C61regs2018AllEthAllSex</v>
      </c>
      <c r="B1446" s="0" t="n">
        <v>2018</v>
      </c>
      <c r="C1446" s="0" t="s">
        <v>231</v>
      </c>
      <c r="D1446" s="0" t="s">
        <v>232</v>
      </c>
      <c r="E1446" s="0" t="s">
        <v>233</v>
      </c>
      <c r="F1446" s="0" t="n">
        <v>4218</v>
      </c>
      <c r="G1446" s="0" t="n">
        <v>52.9</v>
      </c>
      <c r="H1446" s="0" t="s">
        <v>161</v>
      </c>
    </row>
    <row r="1447" customFormat="false" ht="12.75" hidden="false" customHeight="false" outlineLevel="0" collapsed="false">
      <c r="A1447" s="0" t="str">
        <f aca="false">H1447&amp;C1447&amp;B1447&amp;D1447&amp;E1447</f>
        <v>C62regs2018AllEthAllSex</v>
      </c>
      <c r="B1447" s="0" t="n">
        <v>2018</v>
      </c>
      <c r="C1447" s="0" t="s">
        <v>231</v>
      </c>
      <c r="D1447" s="0" t="s">
        <v>232</v>
      </c>
      <c r="E1447" s="0" t="s">
        <v>233</v>
      </c>
      <c r="F1447" s="0" t="n">
        <v>173</v>
      </c>
      <c r="G1447" s="0" t="n">
        <v>3.5</v>
      </c>
      <c r="H1447" s="0" t="s">
        <v>165</v>
      </c>
    </row>
    <row r="1448" customFormat="false" ht="12.75" hidden="false" customHeight="false" outlineLevel="0" collapsed="false">
      <c r="A1448" s="0" t="str">
        <f aca="false">H1448&amp;C1448&amp;B1448&amp;D1448&amp;E1448</f>
        <v>C64-C66, C68regs2018AllEthAllSex</v>
      </c>
      <c r="B1448" s="0" t="n">
        <v>2018</v>
      </c>
      <c r="C1448" s="0" t="s">
        <v>231</v>
      </c>
      <c r="D1448" s="0" t="s">
        <v>232</v>
      </c>
      <c r="E1448" s="0" t="s">
        <v>233</v>
      </c>
      <c r="F1448" s="0" t="n">
        <v>696</v>
      </c>
      <c r="G1448" s="0" t="n">
        <v>9.1</v>
      </c>
      <c r="H1448" s="0" t="s">
        <v>217</v>
      </c>
    </row>
    <row r="1449" customFormat="false" ht="12.75" hidden="false" customHeight="false" outlineLevel="0" collapsed="false">
      <c r="A1449" s="0" t="str">
        <f aca="false">H1449&amp;C1449&amp;B1449&amp;D1449&amp;E1449</f>
        <v>C67regs2018AllEthAllSex</v>
      </c>
      <c r="B1449" s="0" t="n">
        <v>2018</v>
      </c>
      <c r="C1449" s="0" t="s">
        <v>231</v>
      </c>
      <c r="D1449" s="0" t="s">
        <v>232</v>
      </c>
      <c r="E1449" s="0" t="s">
        <v>233</v>
      </c>
      <c r="F1449" s="0" t="n">
        <v>466</v>
      </c>
      <c r="G1449" s="0" t="n">
        <v>5.2</v>
      </c>
      <c r="H1449" s="0" t="s">
        <v>169</v>
      </c>
    </row>
    <row r="1450" customFormat="false" ht="12.75" hidden="false" customHeight="false" outlineLevel="0" collapsed="false">
      <c r="A1450" s="0" t="str">
        <f aca="false">H1450&amp;C1450&amp;B1450&amp;D1450&amp;E1450</f>
        <v>C71regs2018AllEthAllSex</v>
      </c>
      <c r="B1450" s="0" t="n">
        <v>2018</v>
      </c>
      <c r="C1450" s="0" t="s">
        <v>231</v>
      </c>
      <c r="D1450" s="0" t="s">
        <v>232</v>
      </c>
      <c r="E1450" s="0" t="s">
        <v>233</v>
      </c>
      <c r="F1450" s="0" t="n">
        <v>345</v>
      </c>
      <c r="G1450" s="0" t="n">
        <v>5.1</v>
      </c>
      <c r="H1450" s="0" t="s">
        <v>174</v>
      </c>
    </row>
    <row r="1451" customFormat="false" ht="12.75" hidden="false" customHeight="false" outlineLevel="0" collapsed="false">
      <c r="A1451" s="0" t="str">
        <f aca="false">H1451&amp;C1451&amp;B1451&amp;D1451&amp;E1451</f>
        <v>C73regs2018AllEthAllSex</v>
      </c>
      <c r="B1451" s="0" t="n">
        <v>2018</v>
      </c>
      <c r="C1451" s="0" t="s">
        <v>231</v>
      </c>
      <c r="D1451" s="0" t="s">
        <v>232</v>
      </c>
      <c r="E1451" s="0" t="s">
        <v>233</v>
      </c>
      <c r="F1451" s="0" t="n">
        <v>305</v>
      </c>
      <c r="G1451" s="0" t="n">
        <v>5.1</v>
      </c>
      <c r="H1451" s="0" t="s">
        <v>177</v>
      </c>
    </row>
    <row r="1452" customFormat="false" ht="12.75" hidden="false" customHeight="false" outlineLevel="0" collapsed="false">
      <c r="A1452" s="0" t="str">
        <f aca="false">H1452&amp;C1452&amp;B1452&amp;D1452&amp;E1452</f>
        <v>C81regs2018AllEthAllSex</v>
      </c>
      <c r="B1452" s="0" t="n">
        <v>2018</v>
      </c>
      <c r="C1452" s="0" t="s">
        <v>231</v>
      </c>
      <c r="D1452" s="0" t="s">
        <v>232</v>
      </c>
      <c r="E1452" s="0" t="s">
        <v>233</v>
      </c>
      <c r="F1452" s="0" t="n">
        <v>140</v>
      </c>
      <c r="G1452" s="0" t="n">
        <v>2.6</v>
      </c>
      <c r="H1452" s="0" t="s">
        <v>180</v>
      </c>
    </row>
    <row r="1453" customFormat="false" ht="12.75" hidden="false" customHeight="false" outlineLevel="0" collapsed="false">
      <c r="A1453" s="0" t="str">
        <f aca="false">H1453&amp;C1453&amp;B1453&amp;D1453&amp;E1453</f>
        <v>C82-C86, C96regs2018AllEthAllSex</v>
      </c>
      <c r="B1453" s="0" t="n">
        <v>2018</v>
      </c>
      <c r="C1453" s="0" t="s">
        <v>231</v>
      </c>
      <c r="D1453" s="0" t="s">
        <v>232</v>
      </c>
      <c r="E1453" s="0" t="s">
        <v>233</v>
      </c>
      <c r="F1453" s="0" t="n">
        <v>980</v>
      </c>
      <c r="G1453" s="0" t="n">
        <v>13</v>
      </c>
      <c r="H1453" s="0" t="s">
        <v>218</v>
      </c>
    </row>
    <row r="1454" customFormat="false" ht="12.75" hidden="false" customHeight="false" outlineLevel="0" collapsed="false">
      <c r="A1454" s="0" t="str">
        <f aca="false">H1454&amp;C1454&amp;B1454&amp;D1454&amp;E1454</f>
        <v>C90regs2018AllEthAllSex</v>
      </c>
      <c r="B1454" s="0" t="n">
        <v>2018</v>
      </c>
      <c r="C1454" s="0" t="s">
        <v>231</v>
      </c>
      <c r="D1454" s="0" t="s">
        <v>232</v>
      </c>
      <c r="E1454" s="0" t="s">
        <v>233</v>
      </c>
      <c r="F1454" s="0" t="n">
        <v>417</v>
      </c>
      <c r="G1454" s="0" t="n">
        <v>5.1</v>
      </c>
      <c r="H1454" s="0" t="s">
        <v>188</v>
      </c>
    </row>
    <row r="1455" customFormat="false" ht="12.75" hidden="false" customHeight="false" outlineLevel="0" collapsed="false">
      <c r="A1455" s="0" t="str">
        <f aca="false">H1455&amp;C1455&amp;B1455&amp;D1455&amp;E1455</f>
        <v>C91-C95regs2018AllEthAllSex</v>
      </c>
      <c r="B1455" s="0" t="n">
        <v>2018</v>
      </c>
      <c r="C1455" s="0" t="s">
        <v>231</v>
      </c>
      <c r="D1455" s="0" t="s">
        <v>232</v>
      </c>
      <c r="E1455" s="0" t="s">
        <v>233</v>
      </c>
      <c r="F1455" s="0" t="n">
        <v>777</v>
      </c>
      <c r="G1455" s="0" t="n">
        <v>10.6</v>
      </c>
      <c r="H1455" s="0" t="s">
        <v>219</v>
      </c>
    </row>
    <row r="1456" customFormat="false" ht="12.75" hidden="false" customHeight="false" outlineLevel="0" collapsed="false">
      <c r="A1456" s="0" t="str">
        <f aca="false">H1456&amp;C1456&amp;B1456&amp;D1456&amp;E1456</f>
        <v>D45-D47regs2018AllEthAllSex</v>
      </c>
      <c r="B1456" s="0" t="n">
        <v>2018</v>
      </c>
      <c r="C1456" s="0" t="s">
        <v>231</v>
      </c>
      <c r="D1456" s="0" t="s">
        <v>232</v>
      </c>
      <c r="E1456" s="0" t="s">
        <v>233</v>
      </c>
      <c r="F1456" s="0" t="n">
        <v>480</v>
      </c>
      <c r="G1456" s="0" t="n">
        <v>5.9</v>
      </c>
      <c r="H1456" s="0" t="s">
        <v>236</v>
      </c>
    </row>
    <row r="1457" customFormat="false" ht="12.75" hidden="false" customHeight="false" outlineLevel="0" collapsed="false">
      <c r="A1457" s="0" t="str">
        <f aca="false">H1457&amp;C1457&amp;B1457&amp;D1457&amp;E1457</f>
        <v>C00-C14regs2018AllEthFemale</v>
      </c>
      <c r="B1457" s="0" t="n">
        <v>2018</v>
      </c>
      <c r="C1457" s="0" t="s">
        <v>231</v>
      </c>
      <c r="D1457" s="0" t="s">
        <v>232</v>
      </c>
      <c r="E1457" s="0" t="s">
        <v>234</v>
      </c>
      <c r="F1457" s="0" t="n">
        <v>185</v>
      </c>
      <c r="G1457" s="0" t="n">
        <v>4.8</v>
      </c>
      <c r="H1457" s="0" t="s">
        <v>214</v>
      </c>
    </row>
    <row r="1458" customFormat="false" ht="12.75" hidden="false" customHeight="false" outlineLevel="0" collapsed="false">
      <c r="A1458" s="0" t="str">
        <f aca="false">H1458&amp;C1458&amp;B1458&amp;D1458&amp;E1458</f>
        <v>C15regs2018AllEthFemale</v>
      </c>
      <c r="B1458" s="0" t="n">
        <v>2018</v>
      </c>
      <c r="C1458" s="0" t="s">
        <v>231</v>
      </c>
      <c r="D1458" s="0" t="s">
        <v>232</v>
      </c>
      <c r="E1458" s="0" t="s">
        <v>234</v>
      </c>
      <c r="F1458" s="0" t="n">
        <v>77</v>
      </c>
      <c r="G1458" s="0" t="n">
        <v>1.6</v>
      </c>
      <c r="H1458" s="0" t="s">
        <v>119</v>
      </c>
    </row>
    <row r="1459" customFormat="false" ht="12.75" hidden="false" customHeight="false" outlineLevel="0" collapsed="false">
      <c r="A1459" s="0" t="str">
        <f aca="false">H1459&amp;C1459&amp;B1459&amp;D1459&amp;E1459</f>
        <v>C16regs2018AllEthFemale</v>
      </c>
      <c r="B1459" s="0" t="n">
        <v>2018</v>
      </c>
      <c r="C1459" s="0" t="s">
        <v>231</v>
      </c>
      <c r="D1459" s="0" t="s">
        <v>232</v>
      </c>
      <c r="E1459" s="0" t="s">
        <v>234</v>
      </c>
      <c r="F1459" s="0" t="n">
        <v>152</v>
      </c>
      <c r="G1459" s="0" t="n">
        <v>3.8</v>
      </c>
      <c r="H1459" s="0" t="s">
        <v>122</v>
      </c>
    </row>
    <row r="1460" customFormat="false" ht="12.75" hidden="false" customHeight="false" outlineLevel="0" collapsed="false">
      <c r="A1460" s="0" t="str">
        <f aca="false">H1460&amp;C1460&amp;B1460&amp;D1460&amp;E1460</f>
        <v>C18-C21regs2018AllEthFemale</v>
      </c>
      <c r="B1460" s="0" t="n">
        <v>2018</v>
      </c>
      <c r="C1460" s="0" t="s">
        <v>231</v>
      </c>
      <c r="D1460" s="0" t="s">
        <v>232</v>
      </c>
      <c r="E1460" s="0" t="s">
        <v>234</v>
      </c>
      <c r="F1460" s="0" t="n">
        <v>1537</v>
      </c>
      <c r="G1460" s="0" t="n">
        <v>36.7</v>
      </c>
      <c r="H1460" s="0" t="s">
        <v>215</v>
      </c>
    </row>
    <row r="1461" customFormat="false" ht="12.75" hidden="false" customHeight="false" outlineLevel="0" collapsed="false">
      <c r="A1461" s="0" t="str">
        <f aca="false">H1461&amp;C1461&amp;B1461&amp;D1461&amp;E1461</f>
        <v>C22regs2018AllEthFemale</v>
      </c>
      <c r="B1461" s="0" t="n">
        <v>2018</v>
      </c>
      <c r="C1461" s="0" t="s">
        <v>231</v>
      </c>
      <c r="D1461" s="0" t="s">
        <v>232</v>
      </c>
      <c r="E1461" s="0" t="s">
        <v>234</v>
      </c>
      <c r="F1461" s="0" t="n">
        <v>122</v>
      </c>
      <c r="G1461" s="0" t="n">
        <v>3</v>
      </c>
      <c r="H1461" s="0" t="s">
        <v>129</v>
      </c>
    </row>
    <row r="1462" customFormat="false" ht="12.75" hidden="false" customHeight="false" outlineLevel="0" collapsed="false">
      <c r="A1462" s="0" t="str">
        <f aca="false">H1462&amp;C1462&amp;B1462&amp;D1462&amp;E1462</f>
        <v>C25regs2018AllEthFemale</v>
      </c>
      <c r="B1462" s="0" t="n">
        <v>2018</v>
      </c>
      <c r="C1462" s="0" t="s">
        <v>231</v>
      </c>
      <c r="D1462" s="0" t="s">
        <v>232</v>
      </c>
      <c r="E1462" s="0" t="s">
        <v>234</v>
      </c>
      <c r="F1462" s="0" t="n">
        <v>307</v>
      </c>
      <c r="G1462" s="0" t="n">
        <v>6.8</v>
      </c>
      <c r="H1462" s="0" t="s">
        <v>134</v>
      </c>
    </row>
    <row r="1463" customFormat="false" ht="12.75" hidden="false" customHeight="false" outlineLevel="0" collapsed="false">
      <c r="A1463" s="0" t="str">
        <f aca="false">H1463&amp;C1463&amp;B1463&amp;D1463&amp;E1463</f>
        <v>C33-C34regs2018AllEthFemale</v>
      </c>
      <c r="B1463" s="0" t="n">
        <v>2018</v>
      </c>
      <c r="C1463" s="0" t="s">
        <v>231</v>
      </c>
      <c r="D1463" s="0" t="s">
        <v>232</v>
      </c>
      <c r="E1463" s="0" t="s">
        <v>234</v>
      </c>
      <c r="F1463" s="0" t="n">
        <v>1186</v>
      </c>
      <c r="G1463" s="0" t="n">
        <v>27.5</v>
      </c>
      <c r="H1463" s="0" t="s">
        <v>216</v>
      </c>
    </row>
    <row r="1464" customFormat="false" ht="12.75" hidden="false" customHeight="false" outlineLevel="0" collapsed="false">
      <c r="A1464" s="0" t="str">
        <f aca="false">H1464&amp;C1464&amp;B1464&amp;D1464&amp;E1464</f>
        <v>C43regs2018AllEthFemale</v>
      </c>
      <c r="B1464" s="0" t="n">
        <v>2018</v>
      </c>
      <c r="C1464" s="0" t="s">
        <v>231</v>
      </c>
      <c r="D1464" s="0" t="s">
        <v>232</v>
      </c>
      <c r="E1464" s="0" t="s">
        <v>234</v>
      </c>
      <c r="F1464" s="0" t="n">
        <v>1201</v>
      </c>
      <c r="G1464" s="0" t="n">
        <v>31.8</v>
      </c>
      <c r="H1464" s="0" t="s">
        <v>141</v>
      </c>
    </row>
    <row r="1465" customFormat="false" ht="12.75" hidden="false" customHeight="false" outlineLevel="0" collapsed="false">
      <c r="A1465" s="0" t="str">
        <f aca="false">H1465&amp;C1465&amp;B1465&amp;D1465&amp;E1465</f>
        <v>C50regs2018AllEthFemale</v>
      </c>
      <c r="B1465" s="0" t="n">
        <v>2018</v>
      </c>
      <c r="C1465" s="0" t="s">
        <v>231</v>
      </c>
      <c r="D1465" s="0" t="s">
        <v>232</v>
      </c>
      <c r="E1465" s="0" t="s">
        <v>234</v>
      </c>
      <c r="F1465" s="0" t="n">
        <v>3558</v>
      </c>
      <c r="G1465" s="0" t="n">
        <v>100.7</v>
      </c>
      <c r="H1465" s="0" t="s">
        <v>220</v>
      </c>
    </row>
    <row r="1466" customFormat="false" ht="12.75" hidden="false" customHeight="false" outlineLevel="0" collapsed="false">
      <c r="A1466" s="0" t="str">
        <f aca="false">H1466&amp;C1466&amp;B1466&amp;D1466&amp;E1466</f>
        <v>C51regs2018AllEthFemale</v>
      </c>
      <c r="B1466" s="0" t="n">
        <v>2018</v>
      </c>
      <c r="C1466" s="0" t="s">
        <v>231</v>
      </c>
      <c r="D1466" s="0" t="s">
        <v>232</v>
      </c>
      <c r="E1466" s="0" t="s">
        <v>234</v>
      </c>
      <c r="F1466" s="0" t="n">
        <v>60</v>
      </c>
      <c r="G1466" s="0" t="n">
        <v>1.4</v>
      </c>
      <c r="H1466" s="0" t="s">
        <v>155</v>
      </c>
    </row>
    <row r="1467" customFormat="false" ht="12.75" hidden="false" customHeight="false" outlineLevel="0" collapsed="false">
      <c r="A1467" s="0" t="str">
        <f aca="false">H1467&amp;C1467&amp;B1467&amp;D1467&amp;E1467</f>
        <v>C53regs2018AllEthFemale</v>
      </c>
      <c r="B1467" s="0" t="n">
        <v>2018</v>
      </c>
      <c r="C1467" s="0" t="s">
        <v>231</v>
      </c>
      <c r="D1467" s="0" t="s">
        <v>232</v>
      </c>
      <c r="E1467" s="0" t="s">
        <v>234</v>
      </c>
      <c r="F1467" s="0" t="n">
        <v>186</v>
      </c>
      <c r="G1467" s="0" t="n">
        <v>6.7</v>
      </c>
      <c r="H1467" s="0" t="s">
        <v>151</v>
      </c>
    </row>
    <row r="1468" customFormat="false" ht="12.75" hidden="false" customHeight="false" outlineLevel="0" collapsed="false">
      <c r="A1468" s="0" t="str">
        <f aca="false">H1468&amp;C1468&amp;B1468&amp;D1468&amp;E1468</f>
        <v>C54-C55regs2018AllEthFemale</v>
      </c>
      <c r="B1468" s="0" t="n">
        <v>2018</v>
      </c>
      <c r="C1468" s="0" t="s">
        <v>231</v>
      </c>
      <c r="D1468" s="0" t="s">
        <v>232</v>
      </c>
      <c r="E1468" s="0" t="s">
        <v>234</v>
      </c>
      <c r="F1468" s="0" t="n">
        <v>641</v>
      </c>
      <c r="G1468" s="0" t="n">
        <v>17.5</v>
      </c>
      <c r="H1468" s="0" t="s">
        <v>221</v>
      </c>
    </row>
    <row r="1469" customFormat="false" ht="12.75" hidden="false" customHeight="false" outlineLevel="0" collapsed="false">
      <c r="A1469" s="0" t="str">
        <f aca="false">H1469&amp;C1469&amp;B1469&amp;D1469&amp;E1469</f>
        <v>C56-C57regs2018AllEthFemale</v>
      </c>
      <c r="B1469" s="0" t="n">
        <v>2018</v>
      </c>
      <c r="C1469" s="0" t="s">
        <v>231</v>
      </c>
      <c r="D1469" s="0" t="s">
        <v>232</v>
      </c>
      <c r="E1469" s="0" t="s">
        <v>234</v>
      </c>
      <c r="F1469" s="0" t="n">
        <v>366</v>
      </c>
      <c r="G1469" s="0" t="n">
        <v>9.5</v>
      </c>
      <c r="H1469" s="0" t="s">
        <v>222</v>
      </c>
    </row>
    <row r="1470" customFormat="false" ht="12.75" hidden="false" customHeight="false" outlineLevel="0" collapsed="false">
      <c r="A1470" s="0" t="str">
        <f aca="false">H1470&amp;C1470&amp;B1470&amp;D1470&amp;E1470</f>
        <v>C64-C66, C68regs2018AllEthFemale</v>
      </c>
      <c r="B1470" s="0" t="n">
        <v>2018</v>
      </c>
      <c r="C1470" s="0" t="s">
        <v>231</v>
      </c>
      <c r="D1470" s="0" t="s">
        <v>232</v>
      </c>
      <c r="E1470" s="0" t="s">
        <v>234</v>
      </c>
      <c r="F1470" s="0" t="n">
        <v>244</v>
      </c>
      <c r="G1470" s="0" t="n">
        <v>6.1</v>
      </c>
      <c r="H1470" s="0" t="s">
        <v>217</v>
      </c>
    </row>
    <row r="1471" customFormat="false" ht="12.75" hidden="false" customHeight="false" outlineLevel="0" collapsed="false">
      <c r="A1471" s="0" t="str">
        <f aca="false">H1471&amp;C1471&amp;B1471&amp;D1471&amp;E1471</f>
        <v>C67regs2018AllEthFemale</v>
      </c>
      <c r="B1471" s="0" t="n">
        <v>2018</v>
      </c>
      <c r="C1471" s="0" t="s">
        <v>231</v>
      </c>
      <c r="D1471" s="0" t="s">
        <v>232</v>
      </c>
      <c r="E1471" s="0" t="s">
        <v>234</v>
      </c>
      <c r="F1471" s="0" t="n">
        <v>123</v>
      </c>
      <c r="G1471" s="0" t="n">
        <v>2.6</v>
      </c>
      <c r="H1471" s="0" t="s">
        <v>169</v>
      </c>
    </row>
    <row r="1472" customFormat="false" ht="12.75" hidden="false" customHeight="false" outlineLevel="0" collapsed="false">
      <c r="A1472" s="0" t="str">
        <f aca="false">H1472&amp;C1472&amp;B1472&amp;D1472&amp;E1472</f>
        <v>C71regs2018AllEthFemale</v>
      </c>
      <c r="B1472" s="0" t="n">
        <v>2018</v>
      </c>
      <c r="C1472" s="0" t="s">
        <v>231</v>
      </c>
      <c r="D1472" s="0" t="s">
        <v>232</v>
      </c>
      <c r="E1472" s="0" t="s">
        <v>234</v>
      </c>
      <c r="F1472" s="0" t="n">
        <v>132</v>
      </c>
      <c r="G1472" s="0" t="n">
        <v>3.8</v>
      </c>
      <c r="H1472" s="0" t="s">
        <v>174</v>
      </c>
    </row>
    <row r="1473" customFormat="false" ht="12.75" hidden="false" customHeight="false" outlineLevel="0" collapsed="false">
      <c r="A1473" s="0" t="str">
        <f aca="false">H1473&amp;C1473&amp;B1473&amp;D1473&amp;E1473</f>
        <v>C73regs2018AllEthFemale</v>
      </c>
      <c r="B1473" s="0" t="n">
        <v>2018</v>
      </c>
      <c r="C1473" s="0" t="s">
        <v>231</v>
      </c>
      <c r="D1473" s="0" t="s">
        <v>232</v>
      </c>
      <c r="E1473" s="0" t="s">
        <v>234</v>
      </c>
      <c r="F1473" s="0" t="n">
        <v>211</v>
      </c>
      <c r="G1473" s="0" t="n">
        <v>7.2</v>
      </c>
      <c r="H1473" s="0" t="s">
        <v>177</v>
      </c>
    </row>
    <row r="1474" customFormat="false" ht="12.75" hidden="false" customHeight="false" outlineLevel="0" collapsed="false">
      <c r="A1474" s="0" t="str">
        <f aca="false">H1474&amp;C1474&amp;B1474&amp;D1474&amp;E1474</f>
        <v>C81regs2018AllEthFemale</v>
      </c>
      <c r="B1474" s="0" t="n">
        <v>2018</v>
      </c>
      <c r="C1474" s="0" t="s">
        <v>231</v>
      </c>
      <c r="D1474" s="0" t="s">
        <v>232</v>
      </c>
      <c r="E1474" s="0" t="s">
        <v>234</v>
      </c>
      <c r="F1474" s="0" t="n">
        <v>55</v>
      </c>
      <c r="G1474" s="0" t="n">
        <v>2.1</v>
      </c>
      <c r="H1474" s="0" t="s">
        <v>180</v>
      </c>
    </row>
    <row r="1475" customFormat="false" ht="12.75" hidden="false" customHeight="false" outlineLevel="0" collapsed="false">
      <c r="A1475" s="0" t="str">
        <f aca="false">H1475&amp;C1475&amp;B1475&amp;D1475&amp;E1475</f>
        <v>C82-C86, C96regs2018AllEthFemale</v>
      </c>
      <c r="B1475" s="0" t="n">
        <v>2018</v>
      </c>
      <c r="C1475" s="0" t="s">
        <v>231</v>
      </c>
      <c r="D1475" s="0" t="s">
        <v>232</v>
      </c>
      <c r="E1475" s="0" t="s">
        <v>234</v>
      </c>
      <c r="F1475" s="0" t="n">
        <v>446</v>
      </c>
      <c r="G1475" s="0" t="n">
        <v>11.2</v>
      </c>
      <c r="H1475" s="0" t="s">
        <v>218</v>
      </c>
    </row>
    <row r="1476" customFormat="false" ht="12.75" hidden="false" customHeight="false" outlineLevel="0" collapsed="false">
      <c r="A1476" s="0" t="str">
        <f aca="false">H1476&amp;C1476&amp;B1476&amp;D1476&amp;E1476</f>
        <v>C90regs2018AllEthFemale</v>
      </c>
      <c r="B1476" s="0" t="n">
        <v>2018</v>
      </c>
      <c r="C1476" s="0" t="s">
        <v>231</v>
      </c>
      <c r="D1476" s="0" t="s">
        <v>232</v>
      </c>
      <c r="E1476" s="0" t="s">
        <v>234</v>
      </c>
      <c r="F1476" s="0" t="n">
        <v>173</v>
      </c>
      <c r="G1476" s="0" t="n">
        <v>4</v>
      </c>
      <c r="H1476" s="0" t="s">
        <v>188</v>
      </c>
    </row>
    <row r="1477" customFormat="false" ht="12.75" hidden="false" customHeight="false" outlineLevel="0" collapsed="false">
      <c r="A1477" s="0" t="str">
        <f aca="false">H1477&amp;C1477&amp;B1477&amp;D1477&amp;E1477</f>
        <v>C91-C95regs2018AllEthFemale</v>
      </c>
      <c r="B1477" s="0" t="n">
        <v>2018</v>
      </c>
      <c r="C1477" s="0" t="s">
        <v>231</v>
      </c>
      <c r="D1477" s="0" t="s">
        <v>232</v>
      </c>
      <c r="E1477" s="0" t="s">
        <v>234</v>
      </c>
      <c r="F1477" s="0" t="n">
        <v>277</v>
      </c>
      <c r="G1477" s="0" t="n">
        <v>7.2</v>
      </c>
      <c r="H1477" s="0" t="s">
        <v>219</v>
      </c>
    </row>
    <row r="1478" customFormat="false" ht="12.75" hidden="false" customHeight="false" outlineLevel="0" collapsed="false">
      <c r="A1478" s="0" t="str">
        <f aca="false">H1478&amp;C1478&amp;B1478&amp;D1478&amp;E1478</f>
        <v>D45-D47regs2018AllEthFemale</v>
      </c>
      <c r="B1478" s="0" t="n">
        <v>2018</v>
      </c>
      <c r="C1478" s="0" t="s">
        <v>231</v>
      </c>
      <c r="D1478" s="0" t="s">
        <v>232</v>
      </c>
      <c r="E1478" s="0" t="s">
        <v>234</v>
      </c>
      <c r="F1478" s="0" t="n">
        <v>237</v>
      </c>
      <c r="G1478" s="0" t="n">
        <v>5.6</v>
      </c>
      <c r="H1478" s="0" t="s">
        <v>236</v>
      </c>
    </row>
    <row r="1479" customFormat="false" ht="12.75" hidden="false" customHeight="false" outlineLevel="0" collapsed="false">
      <c r="A1479" s="0" t="str">
        <f aca="false">H1479&amp;C1479&amp;B1479&amp;D1479&amp;E1479</f>
        <v>C00-C14regs2018AllEthMale</v>
      </c>
      <c r="B1479" s="0" t="n">
        <v>2018</v>
      </c>
      <c r="C1479" s="0" t="s">
        <v>231</v>
      </c>
      <c r="D1479" s="0" t="s">
        <v>232</v>
      </c>
      <c r="E1479" s="0" t="s">
        <v>235</v>
      </c>
      <c r="F1479" s="0" t="n">
        <v>398</v>
      </c>
      <c r="G1479" s="0" t="n">
        <v>11.6</v>
      </c>
      <c r="H1479" s="0" t="s">
        <v>214</v>
      </c>
    </row>
    <row r="1480" customFormat="false" ht="12.75" hidden="false" customHeight="false" outlineLevel="0" collapsed="false">
      <c r="A1480" s="0" t="str">
        <f aca="false">H1480&amp;C1480&amp;B1480&amp;D1480&amp;E1480</f>
        <v>C15regs2018AllEthMale</v>
      </c>
      <c r="B1480" s="0" t="n">
        <v>2018</v>
      </c>
      <c r="C1480" s="0" t="s">
        <v>231</v>
      </c>
      <c r="D1480" s="0" t="s">
        <v>232</v>
      </c>
      <c r="E1480" s="0" t="s">
        <v>235</v>
      </c>
      <c r="F1480" s="0" t="n">
        <v>213</v>
      </c>
      <c r="G1480" s="0" t="n">
        <v>5.4</v>
      </c>
      <c r="H1480" s="0" t="s">
        <v>119</v>
      </c>
    </row>
    <row r="1481" customFormat="false" ht="12.75" hidden="false" customHeight="false" outlineLevel="0" collapsed="false">
      <c r="A1481" s="0" t="str">
        <f aca="false">H1481&amp;C1481&amp;B1481&amp;D1481&amp;E1481</f>
        <v>C16regs2018AllEthMale</v>
      </c>
      <c r="B1481" s="0" t="n">
        <v>2018</v>
      </c>
      <c r="C1481" s="0" t="s">
        <v>231</v>
      </c>
      <c r="D1481" s="0" t="s">
        <v>232</v>
      </c>
      <c r="E1481" s="0" t="s">
        <v>235</v>
      </c>
      <c r="F1481" s="0" t="n">
        <v>255</v>
      </c>
      <c r="G1481" s="0" t="n">
        <v>7</v>
      </c>
      <c r="H1481" s="0" t="s">
        <v>122</v>
      </c>
    </row>
    <row r="1482" customFormat="false" ht="12.75" hidden="false" customHeight="false" outlineLevel="0" collapsed="false">
      <c r="A1482" s="0" t="str">
        <f aca="false">H1482&amp;C1482&amp;B1482&amp;D1482&amp;E1482</f>
        <v>C18-C21regs2018AllEthMale</v>
      </c>
      <c r="B1482" s="0" t="n">
        <v>2018</v>
      </c>
      <c r="C1482" s="0" t="s">
        <v>231</v>
      </c>
      <c r="D1482" s="0" t="s">
        <v>232</v>
      </c>
      <c r="E1482" s="0" t="s">
        <v>235</v>
      </c>
      <c r="F1482" s="0" t="n">
        <v>1740</v>
      </c>
      <c r="G1482" s="0" t="n">
        <v>46.6</v>
      </c>
      <c r="H1482" s="0" t="s">
        <v>215</v>
      </c>
    </row>
    <row r="1483" customFormat="false" ht="12.75" hidden="false" customHeight="false" outlineLevel="0" collapsed="false">
      <c r="A1483" s="0" t="str">
        <f aca="false">H1483&amp;C1483&amp;B1483&amp;D1483&amp;E1483</f>
        <v>C22regs2018AllEthMale</v>
      </c>
      <c r="B1483" s="0" t="n">
        <v>2018</v>
      </c>
      <c r="C1483" s="0" t="s">
        <v>231</v>
      </c>
      <c r="D1483" s="0" t="s">
        <v>232</v>
      </c>
      <c r="E1483" s="0" t="s">
        <v>235</v>
      </c>
      <c r="F1483" s="0" t="n">
        <v>264</v>
      </c>
      <c r="G1483" s="0" t="n">
        <v>7.2</v>
      </c>
      <c r="H1483" s="0" t="s">
        <v>129</v>
      </c>
    </row>
    <row r="1484" customFormat="false" ht="12.75" hidden="false" customHeight="false" outlineLevel="0" collapsed="false">
      <c r="A1484" s="0" t="str">
        <f aca="false">H1484&amp;C1484&amp;B1484&amp;D1484&amp;E1484</f>
        <v>C25regs2018AllEthMale</v>
      </c>
      <c r="B1484" s="0" t="n">
        <v>2018</v>
      </c>
      <c r="C1484" s="0" t="s">
        <v>231</v>
      </c>
      <c r="D1484" s="0" t="s">
        <v>232</v>
      </c>
      <c r="E1484" s="0" t="s">
        <v>235</v>
      </c>
      <c r="F1484" s="0" t="n">
        <v>332</v>
      </c>
      <c r="G1484" s="0" t="n">
        <v>8.7</v>
      </c>
      <c r="H1484" s="0" t="s">
        <v>134</v>
      </c>
    </row>
    <row r="1485" customFormat="false" ht="12.75" hidden="false" customHeight="false" outlineLevel="0" collapsed="false">
      <c r="A1485" s="0" t="str">
        <f aca="false">H1485&amp;C1485&amp;B1485&amp;D1485&amp;E1485</f>
        <v>C33-C34regs2018AllEthMale</v>
      </c>
      <c r="B1485" s="0" t="n">
        <v>2018</v>
      </c>
      <c r="C1485" s="0" t="s">
        <v>231</v>
      </c>
      <c r="D1485" s="0" t="s">
        <v>232</v>
      </c>
      <c r="E1485" s="0" t="s">
        <v>235</v>
      </c>
      <c r="F1485" s="0" t="n">
        <v>1229</v>
      </c>
      <c r="G1485" s="0" t="n">
        <v>31.4</v>
      </c>
      <c r="H1485" s="0" t="s">
        <v>216</v>
      </c>
    </row>
    <row r="1486" customFormat="false" ht="12.75" hidden="false" customHeight="false" outlineLevel="0" collapsed="false">
      <c r="A1486" s="0" t="str">
        <f aca="false">H1486&amp;C1486&amp;B1486&amp;D1486&amp;E1486</f>
        <v>C43regs2018AllEthMale</v>
      </c>
      <c r="B1486" s="0" t="n">
        <v>2018</v>
      </c>
      <c r="C1486" s="0" t="s">
        <v>231</v>
      </c>
      <c r="D1486" s="0" t="s">
        <v>232</v>
      </c>
      <c r="E1486" s="0" t="s">
        <v>235</v>
      </c>
      <c r="F1486" s="0" t="n">
        <v>1541</v>
      </c>
      <c r="G1486" s="0" t="n">
        <v>42.1</v>
      </c>
      <c r="H1486" s="0" t="s">
        <v>141</v>
      </c>
    </row>
    <row r="1487" customFormat="false" ht="12.75" hidden="false" customHeight="false" outlineLevel="0" collapsed="false">
      <c r="A1487" s="0" t="str">
        <f aca="false">H1487&amp;C1487&amp;B1487&amp;D1487&amp;E1487</f>
        <v>C50regs2018AllEthMale</v>
      </c>
      <c r="B1487" s="0" t="n">
        <v>2018</v>
      </c>
      <c r="C1487" s="0" t="s">
        <v>231</v>
      </c>
      <c r="D1487" s="0" t="s">
        <v>232</v>
      </c>
      <c r="E1487" s="0" t="s">
        <v>235</v>
      </c>
      <c r="F1487" s="0" t="n">
        <v>23</v>
      </c>
      <c r="G1487" s="0" t="n">
        <v>0.6</v>
      </c>
      <c r="H1487" s="0" t="s">
        <v>220</v>
      </c>
    </row>
    <row r="1488" customFormat="false" ht="12.75" hidden="false" customHeight="false" outlineLevel="0" collapsed="false">
      <c r="A1488" s="0" t="str">
        <f aca="false">H1488&amp;C1488&amp;B1488&amp;D1488&amp;E1488</f>
        <v>C61regs2018AllEthMale</v>
      </c>
      <c r="B1488" s="0" t="n">
        <v>2018</v>
      </c>
      <c r="C1488" s="0" t="s">
        <v>231</v>
      </c>
      <c r="D1488" s="0" t="s">
        <v>232</v>
      </c>
      <c r="E1488" s="0" t="s">
        <v>235</v>
      </c>
      <c r="F1488" s="0" t="n">
        <v>4218</v>
      </c>
      <c r="G1488" s="0" t="n">
        <v>110.4</v>
      </c>
      <c r="H1488" s="0" t="s">
        <v>161</v>
      </c>
    </row>
    <row r="1489" customFormat="false" ht="12.75" hidden="false" customHeight="false" outlineLevel="0" collapsed="false">
      <c r="A1489" s="0" t="str">
        <f aca="false">H1489&amp;C1489&amp;B1489&amp;D1489&amp;E1489</f>
        <v>C62regs2018AllEthMale</v>
      </c>
      <c r="B1489" s="0" t="n">
        <v>2018</v>
      </c>
      <c r="C1489" s="0" t="s">
        <v>231</v>
      </c>
      <c r="D1489" s="0" t="s">
        <v>232</v>
      </c>
      <c r="E1489" s="0" t="s">
        <v>235</v>
      </c>
      <c r="F1489" s="0" t="n">
        <v>173</v>
      </c>
      <c r="G1489" s="0" t="n">
        <v>7.1</v>
      </c>
      <c r="H1489" s="0" t="s">
        <v>165</v>
      </c>
    </row>
    <row r="1490" customFormat="false" ht="12.75" hidden="false" customHeight="false" outlineLevel="0" collapsed="false">
      <c r="A1490" s="0" t="str">
        <f aca="false">H1490&amp;C1490&amp;B1490&amp;D1490&amp;E1490</f>
        <v>C64-C66, C68regs2018AllEthMale</v>
      </c>
      <c r="B1490" s="0" t="n">
        <v>2018</v>
      </c>
      <c r="C1490" s="0" t="s">
        <v>231</v>
      </c>
      <c r="D1490" s="0" t="s">
        <v>232</v>
      </c>
      <c r="E1490" s="0" t="s">
        <v>235</v>
      </c>
      <c r="F1490" s="0" t="n">
        <v>452</v>
      </c>
      <c r="G1490" s="0" t="n">
        <v>12.4</v>
      </c>
      <c r="H1490" s="0" t="s">
        <v>217</v>
      </c>
    </row>
    <row r="1491" customFormat="false" ht="12.75" hidden="false" customHeight="false" outlineLevel="0" collapsed="false">
      <c r="A1491" s="0" t="str">
        <f aca="false">H1491&amp;C1491&amp;B1491&amp;D1491&amp;E1491</f>
        <v>C67regs2018AllEthMale</v>
      </c>
      <c r="B1491" s="0" t="n">
        <v>2018</v>
      </c>
      <c r="C1491" s="0" t="s">
        <v>231</v>
      </c>
      <c r="D1491" s="0" t="s">
        <v>232</v>
      </c>
      <c r="E1491" s="0" t="s">
        <v>235</v>
      </c>
      <c r="F1491" s="0" t="n">
        <v>343</v>
      </c>
      <c r="G1491" s="0" t="n">
        <v>8.4</v>
      </c>
      <c r="H1491" s="0" t="s">
        <v>169</v>
      </c>
    </row>
    <row r="1492" customFormat="false" ht="12.75" hidden="false" customHeight="false" outlineLevel="0" collapsed="false">
      <c r="A1492" s="0" t="str">
        <f aca="false">H1492&amp;C1492&amp;B1492&amp;D1492&amp;E1492</f>
        <v>C71regs2018AllEthMale</v>
      </c>
      <c r="B1492" s="0" t="n">
        <v>2018</v>
      </c>
      <c r="C1492" s="0" t="s">
        <v>231</v>
      </c>
      <c r="D1492" s="0" t="s">
        <v>232</v>
      </c>
      <c r="E1492" s="0" t="s">
        <v>235</v>
      </c>
      <c r="F1492" s="0" t="n">
        <v>213</v>
      </c>
      <c r="G1492" s="0" t="n">
        <v>6.5</v>
      </c>
      <c r="H1492" s="0" t="s">
        <v>174</v>
      </c>
    </row>
    <row r="1493" customFormat="false" ht="12.75" hidden="false" customHeight="false" outlineLevel="0" collapsed="false">
      <c r="A1493" s="0" t="str">
        <f aca="false">H1493&amp;C1493&amp;B1493&amp;D1493&amp;E1493</f>
        <v>C73regs2018AllEthMale</v>
      </c>
      <c r="B1493" s="0" t="n">
        <v>2018</v>
      </c>
      <c r="C1493" s="0" t="s">
        <v>231</v>
      </c>
      <c r="D1493" s="0" t="s">
        <v>232</v>
      </c>
      <c r="E1493" s="0" t="s">
        <v>235</v>
      </c>
      <c r="F1493" s="0" t="n">
        <v>94</v>
      </c>
      <c r="G1493" s="0" t="n">
        <v>3</v>
      </c>
      <c r="H1493" s="0" t="s">
        <v>177</v>
      </c>
    </row>
    <row r="1494" customFormat="false" ht="12.75" hidden="false" customHeight="false" outlineLevel="0" collapsed="false">
      <c r="A1494" s="0" t="str">
        <f aca="false">H1494&amp;C1494&amp;B1494&amp;D1494&amp;E1494</f>
        <v>C81regs2018AllEthMale</v>
      </c>
      <c r="B1494" s="0" t="n">
        <v>2018</v>
      </c>
      <c r="C1494" s="0" t="s">
        <v>231</v>
      </c>
      <c r="D1494" s="0" t="s">
        <v>232</v>
      </c>
      <c r="E1494" s="0" t="s">
        <v>235</v>
      </c>
      <c r="F1494" s="0" t="n">
        <v>85</v>
      </c>
      <c r="G1494" s="0" t="n">
        <v>3.2</v>
      </c>
      <c r="H1494" s="0" t="s">
        <v>180</v>
      </c>
    </row>
    <row r="1495" customFormat="false" ht="12.75" hidden="false" customHeight="false" outlineLevel="0" collapsed="false">
      <c r="A1495" s="0" t="str">
        <f aca="false">H1495&amp;C1495&amp;B1495&amp;D1495&amp;E1495</f>
        <v>C82-C86, C96regs2018AllEthMale</v>
      </c>
      <c r="B1495" s="0" t="n">
        <v>2018</v>
      </c>
      <c r="C1495" s="0" t="s">
        <v>231</v>
      </c>
      <c r="D1495" s="0" t="s">
        <v>232</v>
      </c>
      <c r="E1495" s="0" t="s">
        <v>235</v>
      </c>
      <c r="F1495" s="0" t="n">
        <v>534</v>
      </c>
      <c r="G1495" s="0" t="n">
        <v>15.1</v>
      </c>
      <c r="H1495" s="0" t="s">
        <v>218</v>
      </c>
    </row>
    <row r="1496" customFormat="false" ht="12.75" hidden="false" customHeight="false" outlineLevel="0" collapsed="false">
      <c r="A1496" s="0" t="str">
        <f aca="false">H1496&amp;C1496&amp;B1496&amp;D1496&amp;E1496</f>
        <v>C90regs2018AllEthMale</v>
      </c>
      <c r="B1496" s="0" t="n">
        <v>2018</v>
      </c>
      <c r="C1496" s="0" t="s">
        <v>231</v>
      </c>
      <c r="D1496" s="0" t="s">
        <v>232</v>
      </c>
      <c r="E1496" s="0" t="s">
        <v>235</v>
      </c>
      <c r="F1496" s="0" t="n">
        <v>244</v>
      </c>
      <c r="G1496" s="0" t="n">
        <v>6.4</v>
      </c>
      <c r="H1496" s="0" t="s">
        <v>188</v>
      </c>
    </row>
    <row r="1497" customFormat="false" ht="12.75" hidden="false" customHeight="false" outlineLevel="0" collapsed="false">
      <c r="A1497" s="0" t="str">
        <f aca="false">H1497&amp;C1497&amp;B1497&amp;D1497&amp;E1497</f>
        <v>C91-C95regs2018AllEthMale</v>
      </c>
      <c r="B1497" s="0" t="n">
        <v>2018</v>
      </c>
      <c r="C1497" s="0" t="s">
        <v>231</v>
      </c>
      <c r="D1497" s="0" t="s">
        <v>232</v>
      </c>
      <c r="E1497" s="0" t="s">
        <v>235</v>
      </c>
      <c r="F1497" s="0" t="n">
        <v>500</v>
      </c>
      <c r="G1497" s="0" t="n">
        <v>14.4</v>
      </c>
      <c r="H1497" s="0" t="s">
        <v>219</v>
      </c>
    </row>
    <row r="1498" customFormat="false" ht="12.75" hidden="false" customHeight="false" outlineLevel="0" collapsed="false">
      <c r="A1498" s="0" t="str">
        <f aca="false">H1498&amp;C1498&amp;B1498&amp;D1498&amp;E1498</f>
        <v>D45-D47regs2018AllEthMale</v>
      </c>
      <c r="B1498" s="0" t="n">
        <v>2018</v>
      </c>
      <c r="C1498" s="0" t="s">
        <v>231</v>
      </c>
      <c r="D1498" s="0" t="s">
        <v>232</v>
      </c>
      <c r="E1498" s="0" t="s">
        <v>235</v>
      </c>
      <c r="F1498" s="0" t="n">
        <v>243</v>
      </c>
      <c r="G1498" s="0" t="n">
        <v>6.2</v>
      </c>
      <c r="H1498" s="0" t="s">
        <v>236</v>
      </c>
    </row>
    <row r="1499" customFormat="false" ht="12.75" hidden="false" customHeight="false" outlineLevel="0" collapsed="false">
      <c r="A1499" s="0" t="str">
        <f aca="false">H1499&amp;C1499&amp;B1499&amp;D1499&amp;E1499</f>
        <v>C00-C14regs2019AllEthAllSex</v>
      </c>
      <c r="B1499" s="0" t="n">
        <v>2019</v>
      </c>
      <c r="C1499" s="0" t="s">
        <v>231</v>
      </c>
      <c r="D1499" s="0" t="s">
        <v>232</v>
      </c>
      <c r="E1499" s="0" t="s">
        <v>233</v>
      </c>
      <c r="F1499" s="0" t="n">
        <v>549</v>
      </c>
      <c r="G1499" s="0" t="n">
        <v>7.4</v>
      </c>
      <c r="H1499" s="0" t="s">
        <v>214</v>
      </c>
    </row>
    <row r="1500" customFormat="false" ht="12.75" hidden="false" customHeight="false" outlineLevel="0" collapsed="false">
      <c r="A1500" s="0" t="str">
        <f aca="false">H1500&amp;C1500&amp;B1500&amp;D1500&amp;E1500</f>
        <v>C15regs2019AllEthAllSex</v>
      </c>
      <c r="B1500" s="0" t="n">
        <v>2019</v>
      </c>
      <c r="C1500" s="0" t="s">
        <v>231</v>
      </c>
      <c r="D1500" s="0" t="s">
        <v>232</v>
      </c>
      <c r="E1500" s="0" t="s">
        <v>233</v>
      </c>
      <c r="F1500" s="0" t="n">
        <v>336</v>
      </c>
      <c r="G1500" s="0" t="n">
        <v>4</v>
      </c>
      <c r="H1500" s="0" t="s">
        <v>119</v>
      </c>
    </row>
    <row r="1501" customFormat="false" ht="12.75" hidden="false" customHeight="false" outlineLevel="0" collapsed="false">
      <c r="A1501" s="0" t="str">
        <f aca="false">H1501&amp;C1501&amp;B1501&amp;D1501&amp;E1501</f>
        <v>C16regs2019AllEthAllSex</v>
      </c>
      <c r="B1501" s="0" t="n">
        <v>2019</v>
      </c>
      <c r="C1501" s="0" t="s">
        <v>231</v>
      </c>
      <c r="D1501" s="0" t="s">
        <v>232</v>
      </c>
      <c r="E1501" s="0" t="s">
        <v>233</v>
      </c>
      <c r="F1501" s="0" t="n">
        <v>389</v>
      </c>
      <c r="G1501" s="0" t="n">
        <v>5</v>
      </c>
      <c r="H1501" s="0" t="s">
        <v>122</v>
      </c>
    </row>
    <row r="1502" customFormat="false" ht="12.75" hidden="false" customHeight="false" outlineLevel="0" collapsed="false">
      <c r="A1502" s="0" t="str">
        <f aca="false">H1502&amp;C1502&amp;B1502&amp;D1502&amp;E1502</f>
        <v>C18-C21regs2019AllEthAllSex</v>
      </c>
      <c r="B1502" s="0" t="n">
        <v>2019</v>
      </c>
      <c r="C1502" s="0" t="s">
        <v>231</v>
      </c>
      <c r="D1502" s="0" t="s">
        <v>232</v>
      </c>
      <c r="E1502" s="0" t="s">
        <v>233</v>
      </c>
      <c r="F1502" s="0" t="n">
        <v>3425</v>
      </c>
      <c r="G1502" s="0" t="n">
        <v>41.8</v>
      </c>
      <c r="H1502" s="0" t="s">
        <v>215</v>
      </c>
    </row>
    <row r="1503" customFormat="false" ht="12.75" hidden="false" customHeight="false" outlineLevel="0" collapsed="false">
      <c r="A1503" s="0" t="str">
        <f aca="false">H1503&amp;C1503&amp;B1503&amp;D1503&amp;E1503</f>
        <v>C22regs2019AllEthAllSex</v>
      </c>
      <c r="B1503" s="0" t="n">
        <v>2019</v>
      </c>
      <c r="C1503" s="0" t="s">
        <v>231</v>
      </c>
      <c r="D1503" s="0" t="s">
        <v>232</v>
      </c>
      <c r="E1503" s="0" t="s">
        <v>233</v>
      </c>
      <c r="F1503" s="0" t="n">
        <v>402</v>
      </c>
      <c r="G1503" s="0" t="n">
        <v>5</v>
      </c>
      <c r="H1503" s="0" t="s">
        <v>129</v>
      </c>
    </row>
    <row r="1504" customFormat="false" ht="12.75" hidden="false" customHeight="false" outlineLevel="0" collapsed="false">
      <c r="A1504" s="0" t="str">
        <f aca="false">H1504&amp;C1504&amp;B1504&amp;D1504&amp;E1504</f>
        <v>C25regs2019AllEthAllSex</v>
      </c>
      <c r="B1504" s="0" t="n">
        <v>2019</v>
      </c>
      <c r="C1504" s="0" t="s">
        <v>231</v>
      </c>
      <c r="D1504" s="0" t="s">
        <v>232</v>
      </c>
      <c r="E1504" s="0" t="s">
        <v>233</v>
      </c>
      <c r="F1504" s="0" t="n">
        <v>729</v>
      </c>
      <c r="G1504" s="0" t="n">
        <v>8.6</v>
      </c>
      <c r="H1504" s="0" t="s">
        <v>134</v>
      </c>
    </row>
    <row r="1505" customFormat="false" ht="12.75" hidden="false" customHeight="false" outlineLevel="0" collapsed="false">
      <c r="A1505" s="0" t="str">
        <f aca="false">H1505&amp;C1505&amp;B1505&amp;D1505&amp;E1505</f>
        <v>C33-C34regs2019AllEthAllSex</v>
      </c>
      <c r="B1505" s="0" t="n">
        <v>2019</v>
      </c>
      <c r="C1505" s="0" t="s">
        <v>231</v>
      </c>
      <c r="D1505" s="0" t="s">
        <v>232</v>
      </c>
      <c r="E1505" s="0" t="s">
        <v>233</v>
      </c>
      <c r="F1505" s="0" t="n">
        <v>2366</v>
      </c>
      <c r="G1505" s="0" t="n">
        <v>27.8</v>
      </c>
      <c r="H1505" s="0" t="s">
        <v>216</v>
      </c>
    </row>
    <row r="1506" customFormat="false" ht="12.75" hidden="false" customHeight="false" outlineLevel="0" collapsed="false">
      <c r="A1506" s="0" t="str">
        <f aca="false">H1506&amp;C1506&amp;B1506&amp;D1506&amp;E1506</f>
        <v>C43regs2019AllEthAllSex</v>
      </c>
      <c r="B1506" s="0" t="n">
        <v>2019</v>
      </c>
      <c r="C1506" s="0" t="s">
        <v>231</v>
      </c>
      <c r="D1506" s="0" t="s">
        <v>232</v>
      </c>
      <c r="E1506" s="0" t="s">
        <v>233</v>
      </c>
      <c r="F1506" s="0" t="n">
        <v>2732</v>
      </c>
      <c r="G1506" s="0" t="n">
        <v>35.5</v>
      </c>
      <c r="H1506" s="0" t="s">
        <v>141</v>
      </c>
    </row>
    <row r="1507" customFormat="false" ht="12.75" hidden="false" customHeight="false" outlineLevel="0" collapsed="false">
      <c r="A1507" s="0" t="str">
        <f aca="false">H1507&amp;C1507&amp;B1507&amp;D1507&amp;E1507</f>
        <v>C50regs2019AllEthAllSex</v>
      </c>
      <c r="B1507" s="0" t="n">
        <v>2019</v>
      </c>
      <c r="C1507" s="0" t="s">
        <v>231</v>
      </c>
      <c r="D1507" s="0" t="s">
        <v>232</v>
      </c>
      <c r="E1507" s="0" t="s">
        <v>233</v>
      </c>
      <c r="F1507" s="0" t="n">
        <v>3476</v>
      </c>
      <c r="G1507" s="0" t="n">
        <v>49.7</v>
      </c>
      <c r="H1507" s="0" t="s">
        <v>220</v>
      </c>
    </row>
    <row r="1508" customFormat="false" ht="12.75" hidden="false" customHeight="false" outlineLevel="0" collapsed="false">
      <c r="A1508" s="0" t="str">
        <f aca="false">H1508&amp;C1508&amp;B1508&amp;D1508&amp;E1508</f>
        <v>C51regs2019AllEthAllSex</v>
      </c>
      <c r="B1508" s="0" t="n">
        <v>2019</v>
      </c>
      <c r="C1508" s="0" t="s">
        <v>231</v>
      </c>
      <c r="D1508" s="0" t="s">
        <v>232</v>
      </c>
      <c r="E1508" s="0" t="s">
        <v>233</v>
      </c>
      <c r="F1508" s="0" t="n">
        <v>64</v>
      </c>
      <c r="G1508" s="0" t="n">
        <v>0.8</v>
      </c>
      <c r="H1508" s="0" t="s">
        <v>155</v>
      </c>
    </row>
    <row r="1509" customFormat="false" ht="12.75" hidden="false" customHeight="false" outlineLevel="0" collapsed="false">
      <c r="A1509" s="0" t="str">
        <f aca="false">H1509&amp;C1509&amp;B1509&amp;D1509&amp;E1509</f>
        <v>C53regs2019AllEthAllSex</v>
      </c>
      <c r="B1509" s="0" t="n">
        <v>2019</v>
      </c>
      <c r="C1509" s="0" t="s">
        <v>231</v>
      </c>
      <c r="D1509" s="0" t="s">
        <v>232</v>
      </c>
      <c r="E1509" s="0" t="s">
        <v>233</v>
      </c>
      <c r="F1509" s="0" t="n">
        <v>186</v>
      </c>
      <c r="G1509" s="0" t="n">
        <v>3.4</v>
      </c>
      <c r="H1509" s="0" t="s">
        <v>151</v>
      </c>
    </row>
    <row r="1510" customFormat="false" ht="12.75" hidden="false" customHeight="false" outlineLevel="0" collapsed="false">
      <c r="A1510" s="0" t="str">
        <f aca="false">H1510&amp;C1510&amp;B1510&amp;D1510&amp;E1510</f>
        <v>C54-C55regs2019AllEthAllSex</v>
      </c>
      <c r="B1510" s="0" t="n">
        <v>2019</v>
      </c>
      <c r="C1510" s="0" t="s">
        <v>231</v>
      </c>
      <c r="D1510" s="0" t="s">
        <v>232</v>
      </c>
      <c r="E1510" s="0" t="s">
        <v>233</v>
      </c>
      <c r="F1510" s="0" t="n">
        <v>688</v>
      </c>
      <c r="G1510" s="0" t="n">
        <v>9.5</v>
      </c>
      <c r="H1510" s="0" t="s">
        <v>221</v>
      </c>
    </row>
    <row r="1511" customFormat="false" ht="12.75" hidden="false" customHeight="false" outlineLevel="0" collapsed="false">
      <c r="A1511" s="0" t="str">
        <f aca="false">H1511&amp;C1511&amp;B1511&amp;D1511&amp;E1511</f>
        <v>C56-C57regs2019AllEthAllSex</v>
      </c>
      <c r="B1511" s="0" t="n">
        <v>2019</v>
      </c>
      <c r="C1511" s="0" t="s">
        <v>231</v>
      </c>
      <c r="D1511" s="0" t="s">
        <v>232</v>
      </c>
      <c r="E1511" s="0" t="s">
        <v>233</v>
      </c>
      <c r="F1511" s="0" t="n">
        <v>365</v>
      </c>
      <c r="G1511" s="0" t="n">
        <v>4.9</v>
      </c>
      <c r="H1511" s="0" t="s">
        <v>222</v>
      </c>
    </row>
    <row r="1512" customFormat="false" ht="12.75" hidden="false" customHeight="false" outlineLevel="0" collapsed="false">
      <c r="A1512" s="0" t="str">
        <f aca="false">H1512&amp;C1512&amp;B1512&amp;D1512&amp;E1512</f>
        <v>C61regs2019AllEthAllSex</v>
      </c>
      <c r="B1512" s="0" t="n">
        <v>2019</v>
      </c>
      <c r="C1512" s="0" t="s">
        <v>231</v>
      </c>
      <c r="D1512" s="0" t="s">
        <v>232</v>
      </c>
      <c r="E1512" s="0" t="s">
        <v>233</v>
      </c>
      <c r="F1512" s="0" t="n">
        <v>4233</v>
      </c>
      <c r="G1512" s="0" t="n">
        <v>51.5</v>
      </c>
      <c r="H1512" s="0" t="s">
        <v>161</v>
      </c>
    </row>
    <row r="1513" customFormat="false" ht="12.75" hidden="false" customHeight="false" outlineLevel="0" collapsed="false">
      <c r="A1513" s="0" t="str">
        <f aca="false">H1513&amp;C1513&amp;B1513&amp;D1513&amp;E1513</f>
        <v>C62regs2019AllEthAllSex</v>
      </c>
      <c r="B1513" s="0" t="n">
        <v>2019</v>
      </c>
      <c r="C1513" s="0" t="s">
        <v>231</v>
      </c>
      <c r="D1513" s="0" t="s">
        <v>232</v>
      </c>
      <c r="E1513" s="0" t="s">
        <v>233</v>
      </c>
      <c r="F1513" s="0" t="n">
        <v>177</v>
      </c>
      <c r="G1513" s="0" t="n">
        <v>3.6</v>
      </c>
      <c r="H1513" s="0" t="s">
        <v>165</v>
      </c>
    </row>
    <row r="1514" customFormat="false" ht="12.75" hidden="false" customHeight="false" outlineLevel="0" collapsed="false">
      <c r="A1514" s="0" t="str">
        <f aca="false">H1514&amp;C1514&amp;B1514&amp;D1514&amp;E1514</f>
        <v>C64-C66, C68regs2019AllEthAllSex</v>
      </c>
      <c r="B1514" s="0" t="n">
        <v>2019</v>
      </c>
      <c r="C1514" s="0" t="s">
        <v>231</v>
      </c>
      <c r="D1514" s="0" t="s">
        <v>232</v>
      </c>
      <c r="E1514" s="0" t="s">
        <v>233</v>
      </c>
      <c r="F1514" s="0" t="n">
        <v>655</v>
      </c>
      <c r="G1514" s="0" t="n">
        <v>8.4</v>
      </c>
      <c r="H1514" s="0" t="s">
        <v>217</v>
      </c>
    </row>
    <row r="1515" customFormat="false" ht="12.75" hidden="false" customHeight="false" outlineLevel="0" collapsed="false">
      <c r="A1515" s="0" t="str">
        <f aca="false">H1515&amp;C1515&amp;B1515&amp;D1515&amp;E1515</f>
        <v>C67regs2019AllEthAllSex</v>
      </c>
      <c r="B1515" s="0" t="n">
        <v>2019</v>
      </c>
      <c r="C1515" s="0" t="s">
        <v>231</v>
      </c>
      <c r="D1515" s="0" t="s">
        <v>232</v>
      </c>
      <c r="E1515" s="0" t="s">
        <v>233</v>
      </c>
      <c r="F1515" s="0" t="n">
        <v>481</v>
      </c>
      <c r="G1515" s="0" t="n">
        <v>5.3</v>
      </c>
      <c r="H1515" s="0" t="s">
        <v>169</v>
      </c>
    </row>
    <row r="1516" customFormat="false" ht="12.75" hidden="false" customHeight="false" outlineLevel="0" collapsed="false">
      <c r="A1516" s="0" t="str">
        <f aca="false">H1516&amp;C1516&amp;B1516&amp;D1516&amp;E1516</f>
        <v>C71regs2019AllEthAllSex</v>
      </c>
      <c r="B1516" s="0" t="n">
        <v>2019</v>
      </c>
      <c r="C1516" s="0" t="s">
        <v>231</v>
      </c>
      <c r="D1516" s="0" t="s">
        <v>232</v>
      </c>
      <c r="E1516" s="0" t="s">
        <v>233</v>
      </c>
      <c r="F1516" s="0" t="n">
        <v>325</v>
      </c>
      <c r="G1516" s="0" t="n">
        <v>4.9</v>
      </c>
      <c r="H1516" s="0" t="s">
        <v>174</v>
      </c>
    </row>
    <row r="1517" customFormat="false" ht="12.75" hidden="false" customHeight="false" outlineLevel="0" collapsed="false">
      <c r="A1517" s="0" t="str">
        <f aca="false">H1517&amp;C1517&amp;B1517&amp;D1517&amp;E1517</f>
        <v>C73regs2019AllEthAllSex</v>
      </c>
      <c r="B1517" s="0" t="n">
        <v>2019</v>
      </c>
      <c r="C1517" s="0" t="s">
        <v>231</v>
      </c>
      <c r="D1517" s="0" t="s">
        <v>232</v>
      </c>
      <c r="E1517" s="0" t="s">
        <v>233</v>
      </c>
      <c r="F1517" s="0" t="n">
        <v>363</v>
      </c>
      <c r="G1517" s="0" t="n">
        <v>6.1</v>
      </c>
      <c r="H1517" s="0" t="s">
        <v>177</v>
      </c>
    </row>
    <row r="1518" customFormat="false" ht="12.75" hidden="false" customHeight="false" outlineLevel="0" collapsed="false">
      <c r="A1518" s="0" t="str">
        <f aca="false">H1518&amp;C1518&amp;B1518&amp;D1518&amp;E1518</f>
        <v>C81regs2019AllEthAllSex</v>
      </c>
      <c r="B1518" s="0" t="n">
        <v>2019</v>
      </c>
      <c r="C1518" s="0" t="s">
        <v>231</v>
      </c>
      <c r="D1518" s="0" t="s">
        <v>232</v>
      </c>
      <c r="E1518" s="0" t="s">
        <v>233</v>
      </c>
      <c r="F1518" s="0" t="n">
        <v>120</v>
      </c>
      <c r="G1518" s="0" t="n">
        <v>2.1</v>
      </c>
      <c r="H1518" s="0" t="s">
        <v>180</v>
      </c>
    </row>
    <row r="1519" customFormat="false" ht="12.75" hidden="false" customHeight="false" outlineLevel="0" collapsed="false">
      <c r="A1519" s="0" t="str">
        <f aca="false">H1519&amp;C1519&amp;B1519&amp;D1519&amp;E1519</f>
        <v>C82-C86, C96regs2019AllEthAllSex</v>
      </c>
      <c r="B1519" s="0" t="n">
        <v>2019</v>
      </c>
      <c r="C1519" s="0" t="s">
        <v>231</v>
      </c>
      <c r="D1519" s="0" t="s">
        <v>232</v>
      </c>
      <c r="E1519" s="0" t="s">
        <v>233</v>
      </c>
      <c r="F1519" s="0" t="n">
        <v>983</v>
      </c>
      <c r="G1519" s="0" t="n">
        <v>12.7</v>
      </c>
      <c r="H1519" s="0" t="s">
        <v>218</v>
      </c>
    </row>
    <row r="1520" customFormat="false" ht="12.75" hidden="false" customHeight="false" outlineLevel="0" collapsed="false">
      <c r="A1520" s="0" t="str">
        <f aca="false">H1520&amp;C1520&amp;B1520&amp;D1520&amp;E1520</f>
        <v>C90regs2019AllEthAllSex</v>
      </c>
      <c r="B1520" s="0" t="n">
        <v>2019</v>
      </c>
      <c r="C1520" s="0" t="s">
        <v>231</v>
      </c>
      <c r="D1520" s="0" t="s">
        <v>232</v>
      </c>
      <c r="E1520" s="0" t="s">
        <v>233</v>
      </c>
      <c r="F1520" s="0" t="n">
        <v>441</v>
      </c>
      <c r="G1520" s="0" t="n">
        <v>5.3</v>
      </c>
      <c r="H1520" s="0" t="s">
        <v>188</v>
      </c>
    </row>
    <row r="1521" customFormat="false" ht="12.75" hidden="false" customHeight="false" outlineLevel="0" collapsed="false">
      <c r="A1521" s="0" t="str">
        <f aca="false">H1521&amp;C1521&amp;B1521&amp;D1521&amp;E1521</f>
        <v>C91-C95regs2019AllEthAllSex</v>
      </c>
      <c r="B1521" s="0" t="n">
        <v>2019</v>
      </c>
      <c r="C1521" s="0" t="s">
        <v>231</v>
      </c>
      <c r="D1521" s="0" t="s">
        <v>232</v>
      </c>
      <c r="E1521" s="0" t="s">
        <v>233</v>
      </c>
      <c r="F1521" s="0" t="n">
        <v>779</v>
      </c>
      <c r="G1521" s="0" t="n">
        <v>10.6</v>
      </c>
      <c r="H1521" s="0" t="s">
        <v>219</v>
      </c>
    </row>
    <row r="1522" customFormat="false" ht="12.75" hidden="false" customHeight="false" outlineLevel="0" collapsed="false">
      <c r="A1522" s="0" t="str">
        <f aca="false">H1522&amp;C1522&amp;B1522&amp;D1522&amp;E1522</f>
        <v>D45-D47regs2019AllEthAllSex</v>
      </c>
      <c r="B1522" s="0" t="n">
        <v>2019</v>
      </c>
      <c r="C1522" s="0" t="s">
        <v>231</v>
      </c>
      <c r="D1522" s="0" t="s">
        <v>232</v>
      </c>
      <c r="E1522" s="0" t="s">
        <v>233</v>
      </c>
      <c r="F1522" s="0" t="n">
        <v>504</v>
      </c>
      <c r="G1522" s="0" t="n">
        <v>5.9</v>
      </c>
      <c r="H1522" s="0" t="s">
        <v>236</v>
      </c>
    </row>
    <row r="1523" customFormat="false" ht="12.75" hidden="false" customHeight="false" outlineLevel="0" collapsed="false">
      <c r="A1523" s="0" t="str">
        <f aca="false">H1523&amp;C1523&amp;B1523&amp;D1523&amp;E1523</f>
        <v>C00-C14regs2019AllEthFemale</v>
      </c>
      <c r="B1523" s="0" t="n">
        <v>2019</v>
      </c>
      <c r="C1523" s="0" t="s">
        <v>231</v>
      </c>
      <c r="D1523" s="0" t="s">
        <v>232</v>
      </c>
      <c r="E1523" s="0" t="s">
        <v>234</v>
      </c>
      <c r="F1523" s="0" t="n">
        <v>183</v>
      </c>
      <c r="G1523" s="0" t="n">
        <v>4.8</v>
      </c>
      <c r="H1523" s="0" t="s">
        <v>214</v>
      </c>
    </row>
    <row r="1524" customFormat="false" ht="12.75" hidden="false" customHeight="false" outlineLevel="0" collapsed="false">
      <c r="A1524" s="0" t="str">
        <f aca="false">H1524&amp;C1524&amp;B1524&amp;D1524&amp;E1524</f>
        <v>C15regs2019AllEthFemale</v>
      </c>
      <c r="B1524" s="0" t="n">
        <v>2019</v>
      </c>
      <c r="C1524" s="0" t="s">
        <v>231</v>
      </c>
      <c r="D1524" s="0" t="s">
        <v>232</v>
      </c>
      <c r="E1524" s="0" t="s">
        <v>234</v>
      </c>
      <c r="F1524" s="0" t="n">
        <v>102</v>
      </c>
      <c r="G1524" s="0" t="n">
        <v>2.2</v>
      </c>
      <c r="H1524" s="0" t="s">
        <v>119</v>
      </c>
    </row>
    <row r="1525" customFormat="false" ht="12.75" hidden="false" customHeight="false" outlineLevel="0" collapsed="false">
      <c r="A1525" s="0" t="str">
        <f aca="false">H1525&amp;C1525&amp;B1525&amp;D1525&amp;E1525</f>
        <v>C16regs2019AllEthFemale</v>
      </c>
      <c r="B1525" s="0" t="n">
        <v>2019</v>
      </c>
      <c r="C1525" s="0" t="s">
        <v>231</v>
      </c>
      <c r="D1525" s="0" t="s">
        <v>232</v>
      </c>
      <c r="E1525" s="0" t="s">
        <v>234</v>
      </c>
      <c r="F1525" s="0" t="n">
        <v>125</v>
      </c>
      <c r="G1525" s="0" t="n">
        <v>3.1</v>
      </c>
      <c r="H1525" s="0" t="s">
        <v>122</v>
      </c>
    </row>
    <row r="1526" customFormat="false" ht="12.75" hidden="false" customHeight="false" outlineLevel="0" collapsed="false">
      <c r="A1526" s="0" t="str">
        <f aca="false">H1526&amp;C1526&amp;B1526&amp;D1526&amp;E1526</f>
        <v>C18-C21regs2019AllEthFemale</v>
      </c>
      <c r="B1526" s="0" t="n">
        <v>2019</v>
      </c>
      <c r="C1526" s="0" t="s">
        <v>231</v>
      </c>
      <c r="D1526" s="0" t="s">
        <v>232</v>
      </c>
      <c r="E1526" s="0" t="s">
        <v>234</v>
      </c>
      <c r="F1526" s="0" t="n">
        <v>1652</v>
      </c>
      <c r="G1526" s="0" t="n">
        <v>38.5</v>
      </c>
      <c r="H1526" s="0" t="s">
        <v>215</v>
      </c>
    </row>
    <row r="1527" customFormat="false" ht="12.75" hidden="false" customHeight="false" outlineLevel="0" collapsed="false">
      <c r="A1527" s="0" t="str">
        <f aca="false">H1527&amp;C1527&amp;B1527&amp;D1527&amp;E1527</f>
        <v>C22regs2019AllEthFemale</v>
      </c>
      <c r="B1527" s="0" t="n">
        <v>2019</v>
      </c>
      <c r="C1527" s="0" t="s">
        <v>231</v>
      </c>
      <c r="D1527" s="0" t="s">
        <v>232</v>
      </c>
      <c r="E1527" s="0" t="s">
        <v>234</v>
      </c>
      <c r="F1527" s="0" t="n">
        <v>131</v>
      </c>
      <c r="G1527" s="0" t="n">
        <v>3.1</v>
      </c>
      <c r="H1527" s="0" t="s">
        <v>129</v>
      </c>
    </row>
    <row r="1528" customFormat="false" ht="12.75" hidden="false" customHeight="false" outlineLevel="0" collapsed="false">
      <c r="A1528" s="0" t="str">
        <f aca="false">H1528&amp;C1528&amp;B1528&amp;D1528&amp;E1528</f>
        <v>C25regs2019AllEthFemale</v>
      </c>
      <c r="B1528" s="0" t="n">
        <v>2019</v>
      </c>
      <c r="C1528" s="0" t="s">
        <v>231</v>
      </c>
      <c r="D1528" s="0" t="s">
        <v>232</v>
      </c>
      <c r="E1528" s="0" t="s">
        <v>234</v>
      </c>
      <c r="F1528" s="0" t="n">
        <v>349</v>
      </c>
      <c r="G1528" s="0" t="n">
        <v>7.7</v>
      </c>
      <c r="H1528" s="0" t="s">
        <v>134</v>
      </c>
    </row>
    <row r="1529" customFormat="false" ht="12.75" hidden="false" customHeight="false" outlineLevel="0" collapsed="false">
      <c r="A1529" s="0" t="str">
        <f aca="false">H1529&amp;C1529&amp;B1529&amp;D1529&amp;E1529</f>
        <v>C33-C34regs2019AllEthFemale</v>
      </c>
      <c r="B1529" s="0" t="n">
        <v>2019</v>
      </c>
      <c r="C1529" s="0" t="s">
        <v>231</v>
      </c>
      <c r="D1529" s="0" t="s">
        <v>232</v>
      </c>
      <c r="E1529" s="0" t="s">
        <v>234</v>
      </c>
      <c r="F1529" s="0" t="n">
        <v>1204</v>
      </c>
      <c r="G1529" s="0" t="n">
        <v>27.4</v>
      </c>
      <c r="H1529" s="0" t="s">
        <v>216</v>
      </c>
    </row>
    <row r="1530" customFormat="false" ht="12.75" hidden="false" customHeight="false" outlineLevel="0" collapsed="false">
      <c r="A1530" s="0" t="str">
        <f aca="false">H1530&amp;C1530&amp;B1530&amp;D1530&amp;E1530</f>
        <v>C43regs2019AllEthFemale</v>
      </c>
      <c r="B1530" s="0" t="n">
        <v>2019</v>
      </c>
      <c r="C1530" s="0" t="s">
        <v>231</v>
      </c>
      <c r="D1530" s="0" t="s">
        <v>232</v>
      </c>
      <c r="E1530" s="0" t="s">
        <v>234</v>
      </c>
      <c r="F1530" s="0" t="n">
        <v>1250</v>
      </c>
      <c r="G1530" s="0" t="n">
        <v>32.5</v>
      </c>
      <c r="H1530" s="0" t="s">
        <v>141</v>
      </c>
    </row>
    <row r="1531" customFormat="false" ht="12.75" hidden="false" customHeight="false" outlineLevel="0" collapsed="false">
      <c r="A1531" s="0" t="str">
        <f aca="false">H1531&amp;C1531&amp;B1531&amp;D1531&amp;E1531</f>
        <v>C50regs2019AllEthFemale</v>
      </c>
      <c r="B1531" s="0" t="n">
        <v>2019</v>
      </c>
      <c r="C1531" s="0" t="s">
        <v>231</v>
      </c>
      <c r="D1531" s="0" t="s">
        <v>232</v>
      </c>
      <c r="E1531" s="0" t="s">
        <v>234</v>
      </c>
      <c r="F1531" s="0" t="n">
        <v>3455</v>
      </c>
      <c r="G1531" s="0" t="n">
        <v>95.8</v>
      </c>
      <c r="H1531" s="0" t="s">
        <v>220</v>
      </c>
    </row>
    <row r="1532" customFormat="false" ht="12.75" hidden="false" customHeight="false" outlineLevel="0" collapsed="false">
      <c r="A1532" s="0" t="str">
        <f aca="false">H1532&amp;C1532&amp;B1532&amp;D1532&amp;E1532</f>
        <v>C51regs2019AllEthFemale</v>
      </c>
      <c r="B1532" s="0" t="n">
        <v>2019</v>
      </c>
      <c r="C1532" s="0" t="s">
        <v>231</v>
      </c>
      <c r="D1532" s="0" t="s">
        <v>232</v>
      </c>
      <c r="E1532" s="0" t="s">
        <v>234</v>
      </c>
      <c r="F1532" s="0" t="n">
        <v>64</v>
      </c>
      <c r="G1532" s="0" t="n">
        <v>1.4</v>
      </c>
      <c r="H1532" s="0" t="s">
        <v>155</v>
      </c>
    </row>
    <row r="1533" customFormat="false" ht="12.75" hidden="false" customHeight="false" outlineLevel="0" collapsed="false">
      <c r="A1533" s="0" t="str">
        <f aca="false">H1533&amp;C1533&amp;B1533&amp;D1533&amp;E1533</f>
        <v>C53regs2019AllEthFemale</v>
      </c>
      <c r="B1533" s="0" t="n">
        <v>2019</v>
      </c>
      <c r="C1533" s="0" t="s">
        <v>231</v>
      </c>
      <c r="D1533" s="0" t="s">
        <v>232</v>
      </c>
      <c r="E1533" s="0" t="s">
        <v>234</v>
      </c>
      <c r="F1533" s="0" t="n">
        <v>186</v>
      </c>
      <c r="G1533" s="0" t="n">
        <v>6.7</v>
      </c>
      <c r="H1533" s="0" t="s">
        <v>151</v>
      </c>
    </row>
    <row r="1534" customFormat="false" ht="12.75" hidden="false" customHeight="false" outlineLevel="0" collapsed="false">
      <c r="A1534" s="0" t="str">
        <f aca="false">H1534&amp;C1534&amp;B1534&amp;D1534&amp;E1534</f>
        <v>C54-C55regs2019AllEthFemale</v>
      </c>
      <c r="B1534" s="0" t="n">
        <v>2019</v>
      </c>
      <c r="C1534" s="0" t="s">
        <v>231</v>
      </c>
      <c r="D1534" s="0" t="s">
        <v>232</v>
      </c>
      <c r="E1534" s="0" t="s">
        <v>234</v>
      </c>
      <c r="F1534" s="0" t="n">
        <v>688</v>
      </c>
      <c r="G1534" s="0" t="n">
        <v>18.4</v>
      </c>
      <c r="H1534" s="0" t="s">
        <v>221</v>
      </c>
    </row>
    <row r="1535" customFormat="false" ht="12.75" hidden="false" customHeight="false" outlineLevel="0" collapsed="false">
      <c r="A1535" s="0" t="str">
        <f aca="false">H1535&amp;C1535&amp;B1535&amp;D1535&amp;E1535</f>
        <v>C56-C57regs2019AllEthFemale</v>
      </c>
      <c r="B1535" s="0" t="n">
        <v>2019</v>
      </c>
      <c r="C1535" s="0" t="s">
        <v>231</v>
      </c>
      <c r="D1535" s="0" t="s">
        <v>232</v>
      </c>
      <c r="E1535" s="0" t="s">
        <v>234</v>
      </c>
      <c r="F1535" s="0" t="n">
        <v>365</v>
      </c>
      <c r="G1535" s="0" t="n">
        <v>9.6</v>
      </c>
      <c r="H1535" s="0" t="s">
        <v>222</v>
      </c>
    </row>
    <row r="1536" customFormat="false" ht="12.75" hidden="false" customHeight="false" outlineLevel="0" collapsed="false">
      <c r="A1536" s="0" t="str">
        <f aca="false">H1536&amp;C1536&amp;B1536&amp;D1536&amp;E1536</f>
        <v>C64-C66, C68regs2019AllEthFemale</v>
      </c>
      <c r="B1536" s="0" t="n">
        <v>2019</v>
      </c>
      <c r="C1536" s="0" t="s">
        <v>231</v>
      </c>
      <c r="D1536" s="0" t="s">
        <v>232</v>
      </c>
      <c r="E1536" s="0" t="s">
        <v>234</v>
      </c>
      <c r="F1536" s="0" t="n">
        <v>226</v>
      </c>
      <c r="G1536" s="0" t="n">
        <v>5.4</v>
      </c>
      <c r="H1536" s="0" t="s">
        <v>217</v>
      </c>
    </row>
    <row r="1537" customFormat="false" ht="12.75" hidden="false" customHeight="false" outlineLevel="0" collapsed="false">
      <c r="A1537" s="0" t="str">
        <f aca="false">H1537&amp;C1537&amp;B1537&amp;D1537&amp;E1537</f>
        <v>C67regs2019AllEthFemale</v>
      </c>
      <c r="B1537" s="0" t="n">
        <v>2019</v>
      </c>
      <c r="C1537" s="0" t="s">
        <v>231</v>
      </c>
      <c r="D1537" s="0" t="s">
        <v>232</v>
      </c>
      <c r="E1537" s="0" t="s">
        <v>234</v>
      </c>
      <c r="F1537" s="0" t="n">
        <v>135</v>
      </c>
      <c r="G1537" s="0" t="n">
        <v>2.8</v>
      </c>
      <c r="H1537" s="0" t="s">
        <v>169</v>
      </c>
    </row>
    <row r="1538" customFormat="false" ht="12.75" hidden="false" customHeight="false" outlineLevel="0" collapsed="false">
      <c r="A1538" s="0" t="str">
        <f aca="false">H1538&amp;C1538&amp;B1538&amp;D1538&amp;E1538</f>
        <v>C71regs2019AllEthFemale</v>
      </c>
      <c r="B1538" s="0" t="n">
        <v>2019</v>
      </c>
      <c r="C1538" s="0" t="s">
        <v>231</v>
      </c>
      <c r="D1538" s="0" t="s">
        <v>232</v>
      </c>
      <c r="E1538" s="0" t="s">
        <v>234</v>
      </c>
      <c r="F1538" s="0" t="n">
        <v>154</v>
      </c>
      <c r="G1538" s="0" t="n">
        <v>4.5</v>
      </c>
      <c r="H1538" s="0" t="s">
        <v>174</v>
      </c>
    </row>
    <row r="1539" customFormat="false" ht="12.75" hidden="false" customHeight="false" outlineLevel="0" collapsed="false">
      <c r="A1539" s="0" t="str">
        <f aca="false">H1539&amp;C1539&amp;B1539&amp;D1539&amp;E1539</f>
        <v>C73regs2019AllEthFemale</v>
      </c>
      <c r="B1539" s="0" t="n">
        <v>2019</v>
      </c>
      <c r="C1539" s="0" t="s">
        <v>231</v>
      </c>
      <c r="D1539" s="0" t="s">
        <v>232</v>
      </c>
      <c r="E1539" s="0" t="s">
        <v>234</v>
      </c>
      <c r="F1539" s="0" t="n">
        <v>257</v>
      </c>
      <c r="G1539" s="0" t="n">
        <v>8.6</v>
      </c>
      <c r="H1539" s="0" t="s">
        <v>177</v>
      </c>
    </row>
    <row r="1540" customFormat="false" ht="12.75" hidden="false" customHeight="false" outlineLevel="0" collapsed="false">
      <c r="A1540" s="0" t="str">
        <f aca="false">H1540&amp;C1540&amp;B1540&amp;D1540&amp;E1540</f>
        <v>C81regs2019AllEthFemale</v>
      </c>
      <c r="B1540" s="0" t="n">
        <v>2019</v>
      </c>
      <c r="C1540" s="0" t="s">
        <v>231</v>
      </c>
      <c r="D1540" s="0" t="s">
        <v>232</v>
      </c>
      <c r="E1540" s="0" t="s">
        <v>234</v>
      </c>
      <c r="F1540" s="0" t="n">
        <v>53</v>
      </c>
      <c r="G1540" s="0" t="n">
        <v>1.9</v>
      </c>
      <c r="H1540" s="0" t="s">
        <v>180</v>
      </c>
    </row>
    <row r="1541" customFormat="false" ht="12.75" hidden="false" customHeight="false" outlineLevel="0" collapsed="false">
      <c r="A1541" s="0" t="str">
        <f aca="false">H1541&amp;C1541&amp;B1541&amp;D1541&amp;E1541</f>
        <v>C82-C86, C96regs2019AllEthFemale</v>
      </c>
      <c r="B1541" s="0" t="n">
        <v>2019</v>
      </c>
      <c r="C1541" s="0" t="s">
        <v>231</v>
      </c>
      <c r="D1541" s="0" t="s">
        <v>232</v>
      </c>
      <c r="E1541" s="0" t="s">
        <v>234</v>
      </c>
      <c r="F1541" s="0" t="n">
        <v>391</v>
      </c>
      <c r="G1541" s="0" t="n">
        <v>9.7</v>
      </c>
      <c r="H1541" s="0" t="s">
        <v>218</v>
      </c>
    </row>
    <row r="1542" customFormat="false" ht="12.75" hidden="false" customHeight="false" outlineLevel="0" collapsed="false">
      <c r="A1542" s="0" t="str">
        <f aca="false">H1542&amp;C1542&amp;B1542&amp;D1542&amp;E1542</f>
        <v>C90regs2019AllEthFemale</v>
      </c>
      <c r="B1542" s="0" t="n">
        <v>2019</v>
      </c>
      <c r="C1542" s="0" t="s">
        <v>231</v>
      </c>
      <c r="D1542" s="0" t="s">
        <v>232</v>
      </c>
      <c r="E1542" s="0" t="s">
        <v>234</v>
      </c>
      <c r="F1542" s="0" t="n">
        <v>181</v>
      </c>
      <c r="G1542" s="0" t="n">
        <v>4.4</v>
      </c>
      <c r="H1542" s="0" t="s">
        <v>188</v>
      </c>
    </row>
    <row r="1543" customFormat="false" ht="12.75" hidden="false" customHeight="false" outlineLevel="0" collapsed="false">
      <c r="A1543" s="0" t="str">
        <f aca="false">H1543&amp;C1543&amp;B1543&amp;D1543&amp;E1543</f>
        <v>C91-C95regs2019AllEthFemale</v>
      </c>
      <c r="B1543" s="0" t="n">
        <v>2019</v>
      </c>
      <c r="C1543" s="0" t="s">
        <v>231</v>
      </c>
      <c r="D1543" s="0" t="s">
        <v>232</v>
      </c>
      <c r="E1543" s="0" t="s">
        <v>234</v>
      </c>
      <c r="F1543" s="0" t="n">
        <v>313</v>
      </c>
      <c r="G1543" s="0" t="n">
        <v>8.6</v>
      </c>
      <c r="H1543" s="0" t="s">
        <v>219</v>
      </c>
    </row>
    <row r="1544" customFormat="false" ht="12.75" hidden="false" customHeight="false" outlineLevel="0" collapsed="false">
      <c r="A1544" s="0" t="str">
        <f aca="false">H1544&amp;C1544&amp;B1544&amp;D1544&amp;E1544</f>
        <v>D45-D47regs2019AllEthFemale</v>
      </c>
      <c r="B1544" s="0" t="n">
        <v>2019</v>
      </c>
      <c r="C1544" s="0" t="s">
        <v>231</v>
      </c>
      <c r="D1544" s="0" t="s">
        <v>232</v>
      </c>
      <c r="E1544" s="0" t="s">
        <v>234</v>
      </c>
      <c r="F1544" s="0" t="n">
        <v>219</v>
      </c>
      <c r="G1544" s="0" t="n">
        <v>4.9</v>
      </c>
      <c r="H1544" s="0" t="s">
        <v>236</v>
      </c>
    </row>
    <row r="1545" customFormat="false" ht="12.75" hidden="false" customHeight="false" outlineLevel="0" collapsed="false">
      <c r="A1545" s="0" t="str">
        <f aca="false">H1545&amp;C1545&amp;B1545&amp;D1545&amp;E1545</f>
        <v>C00-C14regs2019AllEthMale</v>
      </c>
      <c r="B1545" s="0" t="n">
        <v>2019</v>
      </c>
      <c r="C1545" s="0" t="s">
        <v>231</v>
      </c>
      <c r="D1545" s="0" t="s">
        <v>232</v>
      </c>
      <c r="E1545" s="0" t="s">
        <v>235</v>
      </c>
      <c r="F1545" s="0" t="n">
        <v>366</v>
      </c>
      <c r="G1545" s="0" t="n">
        <v>10.3</v>
      </c>
      <c r="H1545" s="0" t="s">
        <v>214</v>
      </c>
    </row>
    <row r="1546" customFormat="false" ht="12.75" hidden="false" customHeight="false" outlineLevel="0" collapsed="false">
      <c r="A1546" s="0" t="str">
        <f aca="false">H1546&amp;C1546&amp;B1546&amp;D1546&amp;E1546</f>
        <v>C15regs2019AllEthMale</v>
      </c>
      <c r="B1546" s="0" t="n">
        <v>2019</v>
      </c>
      <c r="C1546" s="0" t="s">
        <v>231</v>
      </c>
      <c r="D1546" s="0" t="s">
        <v>232</v>
      </c>
      <c r="E1546" s="0" t="s">
        <v>235</v>
      </c>
      <c r="F1546" s="0" t="n">
        <v>234</v>
      </c>
      <c r="G1546" s="0" t="n">
        <v>5.9</v>
      </c>
      <c r="H1546" s="0" t="s">
        <v>119</v>
      </c>
    </row>
    <row r="1547" customFormat="false" ht="12.75" hidden="false" customHeight="false" outlineLevel="0" collapsed="false">
      <c r="A1547" s="0" t="str">
        <f aca="false">H1547&amp;C1547&amp;B1547&amp;D1547&amp;E1547</f>
        <v>C16regs2019AllEthMale</v>
      </c>
      <c r="B1547" s="0" t="n">
        <v>2019</v>
      </c>
      <c r="C1547" s="0" t="s">
        <v>231</v>
      </c>
      <c r="D1547" s="0" t="s">
        <v>232</v>
      </c>
      <c r="E1547" s="0" t="s">
        <v>235</v>
      </c>
      <c r="F1547" s="0" t="n">
        <v>264</v>
      </c>
      <c r="G1547" s="0" t="n">
        <v>7</v>
      </c>
      <c r="H1547" s="0" t="s">
        <v>122</v>
      </c>
    </row>
    <row r="1548" customFormat="false" ht="12.75" hidden="false" customHeight="false" outlineLevel="0" collapsed="false">
      <c r="A1548" s="0" t="str">
        <f aca="false">H1548&amp;C1548&amp;B1548&amp;D1548&amp;E1548</f>
        <v>C18-C21regs2019AllEthMale</v>
      </c>
      <c r="B1548" s="0" t="n">
        <v>2019</v>
      </c>
      <c r="C1548" s="0" t="s">
        <v>231</v>
      </c>
      <c r="D1548" s="0" t="s">
        <v>232</v>
      </c>
      <c r="E1548" s="0" t="s">
        <v>235</v>
      </c>
      <c r="F1548" s="0" t="n">
        <v>1773</v>
      </c>
      <c r="G1548" s="0" t="n">
        <v>45.5</v>
      </c>
      <c r="H1548" s="0" t="s">
        <v>215</v>
      </c>
    </row>
    <row r="1549" customFormat="false" ht="12.75" hidden="false" customHeight="false" outlineLevel="0" collapsed="false">
      <c r="A1549" s="0" t="str">
        <f aca="false">H1549&amp;C1549&amp;B1549&amp;D1549&amp;E1549</f>
        <v>C22regs2019AllEthMale</v>
      </c>
      <c r="B1549" s="0" t="n">
        <v>2019</v>
      </c>
      <c r="C1549" s="0" t="s">
        <v>231</v>
      </c>
      <c r="D1549" s="0" t="s">
        <v>232</v>
      </c>
      <c r="E1549" s="0" t="s">
        <v>235</v>
      </c>
      <c r="F1549" s="0" t="n">
        <v>271</v>
      </c>
      <c r="G1549" s="0" t="n">
        <v>7.1</v>
      </c>
      <c r="H1549" s="0" t="s">
        <v>129</v>
      </c>
    </row>
    <row r="1550" customFormat="false" ht="12.75" hidden="false" customHeight="false" outlineLevel="0" collapsed="false">
      <c r="A1550" s="0" t="str">
        <f aca="false">H1550&amp;C1550&amp;B1550&amp;D1550&amp;E1550</f>
        <v>C25regs2019AllEthMale</v>
      </c>
      <c r="B1550" s="0" t="n">
        <v>2019</v>
      </c>
      <c r="C1550" s="0" t="s">
        <v>231</v>
      </c>
      <c r="D1550" s="0" t="s">
        <v>232</v>
      </c>
      <c r="E1550" s="0" t="s">
        <v>235</v>
      </c>
      <c r="F1550" s="0" t="n">
        <v>380</v>
      </c>
      <c r="G1550" s="0" t="n">
        <v>9.6</v>
      </c>
      <c r="H1550" s="0" t="s">
        <v>134</v>
      </c>
    </row>
    <row r="1551" customFormat="false" ht="12.75" hidden="false" customHeight="false" outlineLevel="0" collapsed="false">
      <c r="A1551" s="0" t="str">
        <f aca="false">H1551&amp;C1551&amp;B1551&amp;D1551&amp;E1551</f>
        <v>C33-C34regs2019AllEthMale</v>
      </c>
      <c r="B1551" s="0" t="n">
        <v>2019</v>
      </c>
      <c r="C1551" s="0" t="s">
        <v>231</v>
      </c>
      <c r="D1551" s="0" t="s">
        <v>232</v>
      </c>
      <c r="E1551" s="0" t="s">
        <v>235</v>
      </c>
      <c r="F1551" s="0" t="n">
        <v>1162</v>
      </c>
      <c r="G1551" s="0" t="n">
        <v>28.6</v>
      </c>
      <c r="H1551" s="0" t="s">
        <v>216</v>
      </c>
    </row>
    <row r="1552" customFormat="false" ht="12.75" hidden="false" customHeight="false" outlineLevel="0" collapsed="false">
      <c r="A1552" s="0" t="str">
        <f aca="false">H1552&amp;C1552&amp;B1552&amp;D1552&amp;E1552</f>
        <v>C43regs2019AllEthMale</v>
      </c>
      <c r="B1552" s="0" t="n">
        <v>2019</v>
      </c>
      <c r="C1552" s="0" t="s">
        <v>231</v>
      </c>
      <c r="D1552" s="0" t="s">
        <v>232</v>
      </c>
      <c r="E1552" s="0" t="s">
        <v>235</v>
      </c>
      <c r="F1552" s="0" t="n">
        <v>1482</v>
      </c>
      <c r="G1552" s="0" t="n">
        <v>39.2</v>
      </c>
      <c r="H1552" s="0" t="s">
        <v>141</v>
      </c>
    </row>
    <row r="1553" customFormat="false" ht="12.75" hidden="false" customHeight="false" outlineLevel="0" collapsed="false">
      <c r="A1553" s="0" t="str">
        <f aca="false">H1553&amp;C1553&amp;B1553&amp;D1553&amp;E1553</f>
        <v>C50regs2019AllEthMale</v>
      </c>
      <c r="B1553" s="0" t="n">
        <v>2019</v>
      </c>
      <c r="C1553" s="0" t="s">
        <v>231</v>
      </c>
      <c r="D1553" s="0" t="s">
        <v>232</v>
      </c>
      <c r="E1553" s="0" t="s">
        <v>235</v>
      </c>
      <c r="F1553" s="0" t="n">
        <v>21</v>
      </c>
      <c r="G1553" s="0" t="n">
        <v>0.5</v>
      </c>
      <c r="H1553" s="0" t="s">
        <v>220</v>
      </c>
    </row>
    <row r="1554" customFormat="false" ht="12.75" hidden="false" customHeight="false" outlineLevel="0" collapsed="false">
      <c r="A1554" s="0" t="str">
        <f aca="false">H1554&amp;C1554&amp;B1554&amp;D1554&amp;E1554</f>
        <v>C61regs2019AllEthMale</v>
      </c>
      <c r="B1554" s="0" t="n">
        <v>2019</v>
      </c>
      <c r="C1554" s="0" t="s">
        <v>231</v>
      </c>
      <c r="D1554" s="0" t="s">
        <v>232</v>
      </c>
      <c r="E1554" s="0" t="s">
        <v>235</v>
      </c>
      <c r="F1554" s="0" t="n">
        <v>4233</v>
      </c>
      <c r="G1554" s="0" t="n">
        <v>107.4</v>
      </c>
      <c r="H1554" s="0" t="s">
        <v>161</v>
      </c>
    </row>
    <row r="1555" customFormat="false" ht="12.75" hidden="false" customHeight="false" outlineLevel="0" collapsed="false">
      <c r="A1555" s="0" t="str">
        <f aca="false">H1555&amp;C1555&amp;B1555&amp;D1555&amp;E1555</f>
        <v>C62regs2019AllEthMale</v>
      </c>
      <c r="B1555" s="0" t="n">
        <v>2019</v>
      </c>
      <c r="C1555" s="0" t="s">
        <v>231</v>
      </c>
      <c r="D1555" s="0" t="s">
        <v>232</v>
      </c>
      <c r="E1555" s="0" t="s">
        <v>235</v>
      </c>
      <c r="F1555" s="0" t="n">
        <v>177</v>
      </c>
      <c r="G1555" s="0" t="n">
        <v>7.3</v>
      </c>
      <c r="H1555" s="0" t="s">
        <v>165</v>
      </c>
    </row>
    <row r="1556" customFormat="false" ht="12.75" hidden="false" customHeight="false" outlineLevel="0" collapsed="false">
      <c r="A1556" s="0" t="str">
        <f aca="false">H1556&amp;C1556&amp;B1556&amp;D1556&amp;E1556</f>
        <v>C64-C66, C68regs2019AllEthMale</v>
      </c>
      <c r="B1556" s="0" t="n">
        <v>2019</v>
      </c>
      <c r="C1556" s="0" t="s">
        <v>231</v>
      </c>
      <c r="D1556" s="0" t="s">
        <v>232</v>
      </c>
      <c r="E1556" s="0" t="s">
        <v>235</v>
      </c>
      <c r="F1556" s="0" t="n">
        <v>429</v>
      </c>
      <c r="G1556" s="0" t="n">
        <v>11.6</v>
      </c>
      <c r="H1556" s="0" t="s">
        <v>217</v>
      </c>
    </row>
    <row r="1557" customFormat="false" ht="12.75" hidden="false" customHeight="false" outlineLevel="0" collapsed="false">
      <c r="A1557" s="0" t="str">
        <f aca="false">H1557&amp;C1557&amp;B1557&amp;D1557&amp;E1557</f>
        <v>C67regs2019AllEthMale</v>
      </c>
      <c r="B1557" s="0" t="n">
        <v>2019</v>
      </c>
      <c r="C1557" s="0" t="s">
        <v>231</v>
      </c>
      <c r="D1557" s="0" t="s">
        <v>232</v>
      </c>
      <c r="E1557" s="0" t="s">
        <v>235</v>
      </c>
      <c r="F1557" s="0" t="n">
        <v>346</v>
      </c>
      <c r="G1557" s="0" t="n">
        <v>8.3</v>
      </c>
      <c r="H1557" s="0" t="s">
        <v>169</v>
      </c>
    </row>
    <row r="1558" customFormat="false" ht="12.75" hidden="false" customHeight="false" outlineLevel="0" collapsed="false">
      <c r="A1558" s="0" t="str">
        <f aca="false">H1558&amp;C1558&amp;B1558&amp;D1558&amp;E1558</f>
        <v>C71regs2019AllEthMale</v>
      </c>
      <c r="B1558" s="0" t="n">
        <v>2019</v>
      </c>
      <c r="C1558" s="0" t="s">
        <v>231</v>
      </c>
      <c r="D1558" s="0" t="s">
        <v>232</v>
      </c>
      <c r="E1558" s="0" t="s">
        <v>235</v>
      </c>
      <c r="F1558" s="0" t="n">
        <v>171</v>
      </c>
      <c r="G1558" s="0" t="n">
        <v>5.2</v>
      </c>
      <c r="H1558" s="0" t="s">
        <v>174</v>
      </c>
    </row>
    <row r="1559" customFormat="false" ht="12.75" hidden="false" customHeight="false" outlineLevel="0" collapsed="false">
      <c r="A1559" s="0" t="str">
        <f aca="false">H1559&amp;C1559&amp;B1559&amp;D1559&amp;E1559</f>
        <v>C73regs2019AllEthMale</v>
      </c>
      <c r="B1559" s="0" t="n">
        <v>2019</v>
      </c>
      <c r="C1559" s="0" t="s">
        <v>231</v>
      </c>
      <c r="D1559" s="0" t="s">
        <v>232</v>
      </c>
      <c r="E1559" s="0" t="s">
        <v>235</v>
      </c>
      <c r="F1559" s="0" t="n">
        <v>106</v>
      </c>
      <c r="G1559" s="0" t="n">
        <v>3.5</v>
      </c>
      <c r="H1559" s="0" t="s">
        <v>177</v>
      </c>
    </row>
    <row r="1560" customFormat="false" ht="12.75" hidden="false" customHeight="false" outlineLevel="0" collapsed="false">
      <c r="A1560" s="0" t="str">
        <f aca="false">H1560&amp;C1560&amp;B1560&amp;D1560&amp;E1560</f>
        <v>C81regs2019AllEthMale</v>
      </c>
      <c r="B1560" s="0" t="n">
        <v>2019</v>
      </c>
      <c r="C1560" s="0" t="s">
        <v>231</v>
      </c>
      <c r="D1560" s="0" t="s">
        <v>232</v>
      </c>
      <c r="E1560" s="0" t="s">
        <v>235</v>
      </c>
      <c r="F1560" s="0" t="n">
        <v>67</v>
      </c>
      <c r="G1560" s="0" t="n">
        <v>2.3</v>
      </c>
      <c r="H1560" s="0" t="s">
        <v>180</v>
      </c>
    </row>
    <row r="1561" customFormat="false" ht="12.75" hidden="false" customHeight="false" outlineLevel="0" collapsed="false">
      <c r="A1561" s="0" t="str">
        <f aca="false">H1561&amp;C1561&amp;B1561&amp;D1561&amp;E1561</f>
        <v>C82-C86, C96regs2019AllEthMale</v>
      </c>
      <c r="B1561" s="0" t="n">
        <v>2019</v>
      </c>
      <c r="C1561" s="0" t="s">
        <v>231</v>
      </c>
      <c r="D1561" s="0" t="s">
        <v>232</v>
      </c>
      <c r="E1561" s="0" t="s">
        <v>235</v>
      </c>
      <c r="F1561" s="0" t="n">
        <v>592</v>
      </c>
      <c r="G1561" s="0" t="n">
        <v>16.1</v>
      </c>
      <c r="H1561" s="0" t="s">
        <v>218</v>
      </c>
    </row>
    <row r="1562" customFormat="false" ht="12.75" hidden="false" customHeight="false" outlineLevel="0" collapsed="false">
      <c r="A1562" s="0" t="str">
        <f aca="false">H1562&amp;C1562&amp;B1562&amp;D1562&amp;E1562</f>
        <v>C90regs2019AllEthMale</v>
      </c>
      <c r="B1562" s="0" t="n">
        <v>2019</v>
      </c>
      <c r="C1562" s="0" t="s">
        <v>231</v>
      </c>
      <c r="D1562" s="0" t="s">
        <v>232</v>
      </c>
      <c r="E1562" s="0" t="s">
        <v>235</v>
      </c>
      <c r="F1562" s="0" t="n">
        <v>260</v>
      </c>
      <c r="G1562" s="0" t="n">
        <v>6.5</v>
      </c>
      <c r="H1562" s="0" t="s">
        <v>188</v>
      </c>
    </row>
    <row r="1563" customFormat="false" ht="12.75" hidden="false" customHeight="false" outlineLevel="0" collapsed="false">
      <c r="A1563" s="0" t="str">
        <f aca="false">H1563&amp;C1563&amp;B1563&amp;D1563&amp;E1563</f>
        <v>C91-C95regs2019AllEthMale</v>
      </c>
      <c r="B1563" s="0" t="n">
        <v>2019</v>
      </c>
      <c r="C1563" s="0" t="s">
        <v>231</v>
      </c>
      <c r="D1563" s="0" t="s">
        <v>232</v>
      </c>
      <c r="E1563" s="0" t="s">
        <v>235</v>
      </c>
      <c r="F1563" s="0" t="n">
        <v>466</v>
      </c>
      <c r="G1563" s="0" t="n">
        <v>12.8</v>
      </c>
      <c r="H1563" s="0" t="s">
        <v>219</v>
      </c>
    </row>
    <row r="1564" customFormat="false" ht="12.75" hidden="false" customHeight="false" outlineLevel="0" collapsed="false">
      <c r="A1564" s="0" t="str">
        <f aca="false">H1564&amp;C1564&amp;B1564&amp;D1564&amp;E1564</f>
        <v>D45-D47regs2019AllEthMale</v>
      </c>
      <c r="B1564" s="0" t="n">
        <v>2019</v>
      </c>
      <c r="C1564" s="0" t="s">
        <v>231</v>
      </c>
      <c r="D1564" s="0" t="s">
        <v>232</v>
      </c>
      <c r="E1564" s="0" t="s">
        <v>235</v>
      </c>
      <c r="F1564" s="0" t="n">
        <v>285</v>
      </c>
      <c r="G1564" s="0" t="n">
        <v>7.2</v>
      </c>
      <c r="H1564" s="0" t="s">
        <v>236</v>
      </c>
    </row>
    <row r="1565" customFormat="false" ht="12.75" hidden="false" customHeight="false" outlineLevel="0" collapsed="false">
      <c r="A1565" s="0" t="str">
        <f aca="false">H1565&amp;C1565&amp;B1565&amp;D1565&amp;E1565</f>
        <v>C00-C14regs2020AllEthAllSex</v>
      </c>
      <c r="B1565" s="0" t="n">
        <v>2020</v>
      </c>
      <c r="C1565" s="0" t="s">
        <v>231</v>
      </c>
      <c r="D1565" s="0" t="s">
        <v>232</v>
      </c>
      <c r="E1565" s="0" t="s">
        <v>233</v>
      </c>
      <c r="F1565" s="0" t="n">
        <v>547</v>
      </c>
      <c r="G1565" s="0" t="n">
        <v>7.2</v>
      </c>
      <c r="H1565" s="0" t="s">
        <v>214</v>
      </c>
    </row>
    <row r="1566" customFormat="false" ht="12.75" hidden="false" customHeight="false" outlineLevel="0" collapsed="false">
      <c r="A1566" s="0" t="str">
        <f aca="false">H1566&amp;C1566&amp;B1566&amp;D1566&amp;E1566</f>
        <v>C15regs2020AllEthAllSex</v>
      </c>
      <c r="B1566" s="0" t="n">
        <v>2020</v>
      </c>
      <c r="C1566" s="0" t="s">
        <v>231</v>
      </c>
      <c r="D1566" s="0" t="s">
        <v>232</v>
      </c>
      <c r="E1566" s="0" t="s">
        <v>233</v>
      </c>
      <c r="F1566" s="0" t="n">
        <v>376</v>
      </c>
      <c r="G1566" s="0" t="n">
        <v>4.4</v>
      </c>
      <c r="H1566" s="0" t="s">
        <v>119</v>
      </c>
    </row>
    <row r="1567" customFormat="false" ht="12.75" hidden="false" customHeight="false" outlineLevel="0" collapsed="false">
      <c r="A1567" s="0" t="str">
        <f aca="false">H1567&amp;C1567&amp;B1567&amp;D1567&amp;E1567</f>
        <v>C16regs2020AllEthAllSex</v>
      </c>
      <c r="B1567" s="0" t="n">
        <v>2020</v>
      </c>
      <c r="C1567" s="0" t="s">
        <v>231</v>
      </c>
      <c r="D1567" s="0" t="s">
        <v>232</v>
      </c>
      <c r="E1567" s="0" t="s">
        <v>233</v>
      </c>
      <c r="F1567" s="0" t="n">
        <v>438</v>
      </c>
      <c r="G1567" s="0" t="n">
        <v>5.3</v>
      </c>
      <c r="H1567" s="0" t="s">
        <v>122</v>
      </c>
    </row>
    <row r="1568" customFormat="false" ht="12.75" hidden="false" customHeight="false" outlineLevel="0" collapsed="false">
      <c r="A1568" s="0" t="str">
        <f aca="false">H1568&amp;C1568&amp;B1568&amp;D1568&amp;E1568</f>
        <v>C18-C21regs2020AllEthAllSex</v>
      </c>
      <c r="B1568" s="0" t="n">
        <v>2020</v>
      </c>
      <c r="C1568" s="0" t="s">
        <v>231</v>
      </c>
      <c r="D1568" s="0" t="s">
        <v>232</v>
      </c>
      <c r="E1568" s="0" t="s">
        <v>233</v>
      </c>
      <c r="F1568" s="0" t="n">
        <v>3515</v>
      </c>
      <c r="G1568" s="0" t="n">
        <v>41.9</v>
      </c>
      <c r="H1568" s="0" t="s">
        <v>215</v>
      </c>
    </row>
    <row r="1569" customFormat="false" ht="12.75" hidden="false" customHeight="false" outlineLevel="0" collapsed="false">
      <c r="A1569" s="0" t="str">
        <f aca="false">H1569&amp;C1569&amp;B1569&amp;D1569&amp;E1569</f>
        <v>C22regs2020AllEthAllSex</v>
      </c>
      <c r="B1569" s="0" t="n">
        <v>2020</v>
      </c>
      <c r="C1569" s="0" t="s">
        <v>231</v>
      </c>
      <c r="D1569" s="0" t="s">
        <v>232</v>
      </c>
      <c r="E1569" s="0" t="s">
        <v>233</v>
      </c>
      <c r="F1569" s="0" t="n">
        <v>444</v>
      </c>
      <c r="G1569" s="0" t="n">
        <v>5.4</v>
      </c>
      <c r="H1569" s="0" t="s">
        <v>129</v>
      </c>
    </row>
    <row r="1570" customFormat="false" ht="12.75" hidden="false" customHeight="false" outlineLevel="0" collapsed="false">
      <c r="A1570" s="0" t="str">
        <f aca="false">H1570&amp;C1570&amp;B1570&amp;D1570&amp;E1570</f>
        <v>C25regs2020AllEthAllSex</v>
      </c>
      <c r="B1570" s="0" t="n">
        <v>2020</v>
      </c>
      <c r="C1570" s="0" t="s">
        <v>231</v>
      </c>
      <c r="D1570" s="0" t="s">
        <v>232</v>
      </c>
      <c r="E1570" s="0" t="s">
        <v>233</v>
      </c>
      <c r="F1570" s="0" t="n">
        <v>758</v>
      </c>
      <c r="G1570" s="0" t="n">
        <v>8.5</v>
      </c>
      <c r="H1570" s="0" t="s">
        <v>134</v>
      </c>
    </row>
    <row r="1571" customFormat="false" ht="12.75" hidden="false" customHeight="false" outlineLevel="0" collapsed="false">
      <c r="A1571" s="0" t="str">
        <f aca="false">H1571&amp;C1571&amp;B1571&amp;D1571&amp;E1571</f>
        <v>C33-C34regs2020AllEthAllSex</v>
      </c>
      <c r="B1571" s="0" t="n">
        <v>2020</v>
      </c>
      <c r="C1571" s="0" t="s">
        <v>231</v>
      </c>
      <c r="D1571" s="0" t="s">
        <v>232</v>
      </c>
      <c r="E1571" s="0" t="s">
        <v>233</v>
      </c>
      <c r="F1571" s="0" t="n">
        <v>2524</v>
      </c>
      <c r="G1571" s="0" t="n">
        <v>28.6</v>
      </c>
      <c r="H1571" s="0" t="s">
        <v>216</v>
      </c>
    </row>
    <row r="1572" customFormat="false" ht="12.75" hidden="false" customHeight="false" outlineLevel="0" collapsed="false">
      <c r="A1572" s="0" t="str">
        <f aca="false">H1572&amp;C1572&amp;B1572&amp;D1572&amp;E1572</f>
        <v>C43regs2020AllEthAllSex</v>
      </c>
      <c r="B1572" s="0" t="n">
        <v>2020</v>
      </c>
      <c r="C1572" s="0" t="s">
        <v>231</v>
      </c>
      <c r="D1572" s="0" t="s">
        <v>232</v>
      </c>
      <c r="E1572" s="0" t="s">
        <v>233</v>
      </c>
      <c r="F1572" s="0" t="n">
        <v>2632</v>
      </c>
      <c r="G1572" s="0" t="n">
        <v>33.1</v>
      </c>
      <c r="H1572" s="0" t="s">
        <v>141</v>
      </c>
    </row>
    <row r="1573" customFormat="false" ht="12.75" hidden="false" customHeight="false" outlineLevel="0" collapsed="false">
      <c r="A1573" s="0" t="str">
        <f aca="false">H1573&amp;C1573&amp;B1573&amp;D1573&amp;E1573</f>
        <v>C50regs2020AllEthAllSex</v>
      </c>
      <c r="B1573" s="0" t="n">
        <v>2020</v>
      </c>
      <c r="C1573" s="0" t="s">
        <v>231</v>
      </c>
      <c r="D1573" s="0" t="s">
        <v>232</v>
      </c>
      <c r="E1573" s="0" t="s">
        <v>233</v>
      </c>
      <c r="F1573" s="0" t="n">
        <v>3477</v>
      </c>
      <c r="G1573" s="0" t="n">
        <v>48.5</v>
      </c>
      <c r="H1573" s="0" t="s">
        <v>220</v>
      </c>
    </row>
    <row r="1574" customFormat="false" ht="12.75" hidden="false" customHeight="false" outlineLevel="0" collapsed="false">
      <c r="A1574" s="0" t="str">
        <f aca="false">H1574&amp;C1574&amp;B1574&amp;D1574&amp;E1574</f>
        <v>C51regs2020AllEthAllSex</v>
      </c>
      <c r="B1574" s="0" t="n">
        <v>2020</v>
      </c>
      <c r="C1574" s="0" t="s">
        <v>231</v>
      </c>
      <c r="D1574" s="0" t="s">
        <v>232</v>
      </c>
      <c r="E1574" s="0" t="s">
        <v>233</v>
      </c>
      <c r="F1574" s="0" t="n">
        <v>58</v>
      </c>
      <c r="G1574" s="0" t="n">
        <v>0.7</v>
      </c>
      <c r="H1574" s="0" t="s">
        <v>155</v>
      </c>
    </row>
    <row r="1575" customFormat="false" ht="12.75" hidden="false" customHeight="false" outlineLevel="0" collapsed="false">
      <c r="A1575" s="0" t="str">
        <f aca="false">H1575&amp;C1575&amp;B1575&amp;D1575&amp;E1575</f>
        <v>C53regs2020AllEthAllSex</v>
      </c>
      <c r="B1575" s="0" t="n">
        <v>2020</v>
      </c>
      <c r="C1575" s="0" t="s">
        <v>231</v>
      </c>
      <c r="D1575" s="0" t="s">
        <v>232</v>
      </c>
      <c r="E1575" s="0" t="s">
        <v>233</v>
      </c>
      <c r="F1575" s="0" t="n">
        <v>171</v>
      </c>
      <c r="G1575" s="0" t="n">
        <v>2.9</v>
      </c>
      <c r="H1575" s="0" t="s">
        <v>151</v>
      </c>
    </row>
    <row r="1576" customFormat="false" ht="12.75" hidden="false" customHeight="false" outlineLevel="0" collapsed="false">
      <c r="A1576" s="0" t="str">
        <f aca="false">H1576&amp;C1576&amp;B1576&amp;D1576&amp;E1576</f>
        <v>C54-C55regs2020AllEthAllSex</v>
      </c>
      <c r="B1576" s="0" t="n">
        <v>2020</v>
      </c>
      <c r="C1576" s="0" t="s">
        <v>231</v>
      </c>
      <c r="D1576" s="0" t="s">
        <v>232</v>
      </c>
      <c r="E1576" s="0" t="s">
        <v>233</v>
      </c>
      <c r="F1576" s="0" t="n">
        <v>723</v>
      </c>
      <c r="G1576" s="0" t="n">
        <v>9.7</v>
      </c>
      <c r="H1576" s="0" t="s">
        <v>221</v>
      </c>
    </row>
    <row r="1577" customFormat="false" ht="12.75" hidden="false" customHeight="false" outlineLevel="0" collapsed="false">
      <c r="A1577" s="0" t="str">
        <f aca="false">H1577&amp;C1577&amp;B1577&amp;D1577&amp;E1577</f>
        <v>C56-C57regs2020AllEthAllSex</v>
      </c>
      <c r="B1577" s="0" t="n">
        <v>2020</v>
      </c>
      <c r="C1577" s="0" t="s">
        <v>231</v>
      </c>
      <c r="D1577" s="0" t="s">
        <v>232</v>
      </c>
      <c r="E1577" s="0" t="s">
        <v>233</v>
      </c>
      <c r="F1577" s="0" t="n">
        <v>399</v>
      </c>
      <c r="G1577" s="0" t="n">
        <v>5.3</v>
      </c>
      <c r="H1577" s="0" t="s">
        <v>222</v>
      </c>
    </row>
    <row r="1578" customFormat="false" ht="12.75" hidden="false" customHeight="false" outlineLevel="0" collapsed="false">
      <c r="A1578" s="0" t="str">
        <f aca="false">H1578&amp;C1578&amp;B1578&amp;D1578&amp;E1578</f>
        <v>C61regs2020AllEthAllSex</v>
      </c>
      <c r="B1578" s="0" t="n">
        <v>2020</v>
      </c>
      <c r="C1578" s="0" t="s">
        <v>231</v>
      </c>
      <c r="D1578" s="0" t="s">
        <v>232</v>
      </c>
      <c r="E1578" s="0" t="s">
        <v>233</v>
      </c>
      <c r="F1578" s="0" t="n">
        <v>4004</v>
      </c>
      <c r="G1578" s="0" t="n">
        <v>47.1</v>
      </c>
      <c r="H1578" s="0" t="s">
        <v>161</v>
      </c>
    </row>
    <row r="1579" customFormat="false" ht="12.75" hidden="false" customHeight="false" outlineLevel="0" collapsed="false">
      <c r="A1579" s="0" t="str">
        <f aca="false">H1579&amp;C1579&amp;B1579&amp;D1579&amp;E1579</f>
        <v>C62regs2020AllEthAllSex</v>
      </c>
      <c r="B1579" s="0" t="n">
        <v>2020</v>
      </c>
      <c r="C1579" s="0" t="s">
        <v>231</v>
      </c>
      <c r="D1579" s="0" t="s">
        <v>232</v>
      </c>
      <c r="E1579" s="0" t="s">
        <v>233</v>
      </c>
      <c r="F1579" s="0" t="n">
        <v>199</v>
      </c>
      <c r="G1579" s="0" t="n">
        <v>4</v>
      </c>
      <c r="H1579" s="0" t="s">
        <v>165</v>
      </c>
    </row>
    <row r="1580" customFormat="false" ht="12.75" hidden="false" customHeight="false" outlineLevel="0" collapsed="false">
      <c r="A1580" s="0" t="str">
        <f aca="false">H1580&amp;C1580&amp;B1580&amp;D1580&amp;E1580</f>
        <v>C64-C66, C68regs2020AllEthAllSex</v>
      </c>
      <c r="B1580" s="0" t="n">
        <v>2020</v>
      </c>
      <c r="C1580" s="0" t="s">
        <v>231</v>
      </c>
      <c r="D1580" s="0" t="s">
        <v>232</v>
      </c>
      <c r="E1580" s="0" t="s">
        <v>233</v>
      </c>
      <c r="F1580" s="0" t="n">
        <v>781</v>
      </c>
      <c r="G1580" s="0" t="n">
        <v>9.9</v>
      </c>
      <c r="H1580" s="0" t="s">
        <v>217</v>
      </c>
    </row>
    <row r="1581" customFormat="false" ht="12.75" hidden="false" customHeight="false" outlineLevel="0" collapsed="false">
      <c r="A1581" s="0" t="str">
        <f aca="false">H1581&amp;C1581&amp;B1581&amp;D1581&amp;E1581</f>
        <v>C67regs2020AllEthAllSex</v>
      </c>
      <c r="B1581" s="0" t="n">
        <v>2020</v>
      </c>
      <c r="C1581" s="0" t="s">
        <v>231</v>
      </c>
      <c r="D1581" s="0" t="s">
        <v>232</v>
      </c>
      <c r="E1581" s="0" t="s">
        <v>233</v>
      </c>
      <c r="F1581" s="0" t="n">
        <v>485</v>
      </c>
      <c r="G1581" s="0" t="n">
        <v>5.2</v>
      </c>
      <c r="H1581" s="0" t="s">
        <v>169</v>
      </c>
    </row>
    <row r="1582" customFormat="false" ht="12.75" hidden="false" customHeight="false" outlineLevel="0" collapsed="false">
      <c r="A1582" s="0" t="str">
        <f aca="false">H1582&amp;C1582&amp;B1582&amp;D1582&amp;E1582</f>
        <v>C71regs2020AllEthAllSex</v>
      </c>
      <c r="B1582" s="0" t="n">
        <v>2020</v>
      </c>
      <c r="C1582" s="0" t="s">
        <v>231</v>
      </c>
      <c r="D1582" s="0" t="s">
        <v>232</v>
      </c>
      <c r="E1582" s="0" t="s">
        <v>233</v>
      </c>
      <c r="F1582" s="0" t="n">
        <v>349</v>
      </c>
      <c r="G1582" s="0" t="n">
        <v>4.9</v>
      </c>
      <c r="H1582" s="0" t="s">
        <v>174</v>
      </c>
    </row>
    <row r="1583" customFormat="false" ht="12.75" hidden="false" customHeight="false" outlineLevel="0" collapsed="false">
      <c r="A1583" s="0" t="str">
        <f aca="false">H1583&amp;C1583&amp;B1583&amp;D1583&amp;E1583</f>
        <v>C73regs2020AllEthAllSex</v>
      </c>
      <c r="B1583" s="0" t="n">
        <v>2020</v>
      </c>
      <c r="C1583" s="0" t="s">
        <v>231</v>
      </c>
      <c r="D1583" s="0" t="s">
        <v>232</v>
      </c>
      <c r="E1583" s="0" t="s">
        <v>233</v>
      </c>
      <c r="F1583" s="0" t="n">
        <v>377</v>
      </c>
      <c r="G1583" s="0" t="n">
        <v>6.2</v>
      </c>
      <c r="H1583" s="0" t="s">
        <v>177</v>
      </c>
    </row>
    <row r="1584" customFormat="false" ht="12.75" hidden="false" customHeight="false" outlineLevel="0" collapsed="false">
      <c r="A1584" s="0" t="str">
        <f aca="false">H1584&amp;C1584&amp;B1584&amp;D1584&amp;E1584</f>
        <v>C81regs2020AllEthAllSex</v>
      </c>
      <c r="B1584" s="0" t="n">
        <v>2020</v>
      </c>
      <c r="C1584" s="0" t="s">
        <v>231</v>
      </c>
      <c r="D1584" s="0" t="s">
        <v>232</v>
      </c>
      <c r="E1584" s="0" t="s">
        <v>233</v>
      </c>
      <c r="F1584" s="0" t="n">
        <v>132</v>
      </c>
      <c r="G1584" s="0" t="n">
        <v>2.4</v>
      </c>
      <c r="H1584" s="0" t="s">
        <v>180</v>
      </c>
    </row>
    <row r="1585" customFormat="false" ht="12.75" hidden="false" customHeight="false" outlineLevel="0" collapsed="false">
      <c r="A1585" s="0" t="str">
        <f aca="false">H1585&amp;C1585&amp;B1585&amp;D1585&amp;E1585</f>
        <v>C82-C86, C96regs2020AllEthAllSex</v>
      </c>
      <c r="B1585" s="0" t="n">
        <v>2020</v>
      </c>
      <c r="C1585" s="0" t="s">
        <v>231</v>
      </c>
      <c r="D1585" s="0" t="s">
        <v>232</v>
      </c>
      <c r="E1585" s="0" t="s">
        <v>233</v>
      </c>
      <c r="F1585" s="0" t="n">
        <v>1056</v>
      </c>
      <c r="G1585" s="0" t="n">
        <v>13.1</v>
      </c>
      <c r="H1585" s="0" t="s">
        <v>218</v>
      </c>
    </row>
    <row r="1586" customFormat="false" ht="12.75" hidden="false" customHeight="false" outlineLevel="0" collapsed="false">
      <c r="A1586" s="0" t="str">
        <f aca="false">H1586&amp;C1586&amp;B1586&amp;D1586&amp;E1586</f>
        <v>C90regs2020AllEthAllSex</v>
      </c>
      <c r="B1586" s="0" t="n">
        <v>2020</v>
      </c>
      <c r="C1586" s="0" t="s">
        <v>231</v>
      </c>
      <c r="D1586" s="0" t="s">
        <v>232</v>
      </c>
      <c r="E1586" s="0" t="s">
        <v>233</v>
      </c>
      <c r="F1586" s="0" t="n">
        <v>428</v>
      </c>
      <c r="G1586" s="0" t="n">
        <v>5</v>
      </c>
      <c r="H1586" s="0" t="s">
        <v>188</v>
      </c>
    </row>
    <row r="1587" customFormat="false" ht="12.75" hidden="false" customHeight="false" outlineLevel="0" collapsed="false">
      <c r="A1587" s="0" t="str">
        <f aca="false">H1587&amp;C1587&amp;B1587&amp;D1587&amp;E1587</f>
        <v>C91-C95regs2020AllEthAllSex</v>
      </c>
      <c r="B1587" s="0" t="n">
        <v>2020</v>
      </c>
      <c r="C1587" s="0" t="s">
        <v>231</v>
      </c>
      <c r="D1587" s="0" t="s">
        <v>232</v>
      </c>
      <c r="E1587" s="0" t="s">
        <v>233</v>
      </c>
      <c r="F1587" s="0" t="n">
        <v>753</v>
      </c>
      <c r="G1587" s="0" t="n">
        <v>10.1</v>
      </c>
      <c r="H1587" s="0" t="s">
        <v>219</v>
      </c>
    </row>
    <row r="1588" customFormat="false" ht="12.75" hidden="false" customHeight="false" outlineLevel="0" collapsed="false">
      <c r="A1588" s="0" t="str">
        <f aca="false">H1588&amp;C1588&amp;B1588&amp;D1588&amp;E1588</f>
        <v>D45-D47regs2020AllEthAllSex</v>
      </c>
      <c r="B1588" s="0" t="n">
        <v>2020</v>
      </c>
      <c r="C1588" s="0" t="s">
        <v>231</v>
      </c>
      <c r="D1588" s="0" t="s">
        <v>232</v>
      </c>
      <c r="E1588" s="0" t="s">
        <v>233</v>
      </c>
      <c r="F1588" s="0" t="n">
        <v>492</v>
      </c>
      <c r="G1588" s="0" t="n">
        <v>5.4</v>
      </c>
      <c r="H1588" s="0" t="s">
        <v>236</v>
      </c>
    </row>
    <row r="1589" customFormat="false" ht="12.75" hidden="false" customHeight="false" outlineLevel="0" collapsed="false">
      <c r="A1589" s="0" t="str">
        <f aca="false">H1589&amp;C1589&amp;B1589&amp;D1589&amp;E1589</f>
        <v>C00-C14regs2020AllEthFemale</v>
      </c>
      <c r="B1589" s="0" t="n">
        <v>2020</v>
      </c>
      <c r="C1589" s="0" t="s">
        <v>231</v>
      </c>
      <c r="D1589" s="0" t="s">
        <v>232</v>
      </c>
      <c r="E1589" s="0" t="s">
        <v>234</v>
      </c>
      <c r="F1589" s="0" t="n">
        <v>167</v>
      </c>
      <c r="G1589" s="0" t="n">
        <v>4.2</v>
      </c>
      <c r="H1589" s="0" t="s">
        <v>214</v>
      </c>
    </row>
    <row r="1590" customFormat="false" ht="12.75" hidden="false" customHeight="false" outlineLevel="0" collapsed="false">
      <c r="A1590" s="0" t="str">
        <f aca="false">H1590&amp;C1590&amp;B1590&amp;D1590&amp;E1590</f>
        <v>C15regs2020AllEthFemale</v>
      </c>
      <c r="B1590" s="0" t="n">
        <v>2020</v>
      </c>
      <c r="C1590" s="0" t="s">
        <v>231</v>
      </c>
      <c r="D1590" s="0" t="s">
        <v>232</v>
      </c>
      <c r="E1590" s="0" t="s">
        <v>234</v>
      </c>
      <c r="F1590" s="0" t="n">
        <v>115</v>
      </c>
      <c r="G1590" s="0" t="n">
        <v>2.5</v>
      </c>
      <c r="H1590" s="0" t="s">
        <v>119</v>
      </c>
    </row>
    <row r="1591" customFormat="false" ht="12.75" hidden="false" customHeight="false" outlineLevel="0" collapsed="false">
      <c r="A1591" s="0" t="str">
        <f aca="false">H1591&amp;C1591&amp;B1591&amp;D1591&amp;E1591</f>
        <v>C16regs2020AllEthFemale</v>
      </c>
      <c r="B1591" s="0" t="n">
        <v>2020</v>
      </c>
      <c r="C1591" s="0" t="s">
        <v>231</v>
      </c>
      <c r="D1591" s="0" t="s">
        <v>232</v>
      </c>
      <c r="E1591" s="0" t="s">
        <v>234</v>
      </c>
      <c r="F1591" s="0" t="n">
        <v>153</v>
      </c>
      <c r="G1591" s="0" t="n">
        <v>3.6</v>
      </c>
      <c r="H1591" s="0" t="s">
        <v>122</v>
      </c>
    </row>
    <row r="1592" customFormat="false" ht="12.75" hidden="false" customHeight="false" outlineLevel="0" collapsed="false">
      <c r="A1592" s="0" t="str">
        <f aca="false">H1592&amp;C1592&amp;B1592&amp;D1592&amp;E1592</f>
        <v>C18-C21regs2020AllEthFemale</v>
      </c>
      <c r="B1592" s="0" t="n">
        <v>2020</v>
      </c>
      <c r="C1592" s="0" t="s">
        <v>231</v>
      </c>
      <c r="D1592" s="0" t="s">
        <v>232</v>
      </c>
      <c r="E1592" s="0" t="s">
        <v>234</v>
      </c>
      <c r="F1592" s="0" t="n">
        <v>1638</v>
      </c>
      <c r="G1592" s="0" t="n">
        <v>37.1</v>
      </c>
      <c r="H1592" s="0" t="s">
        <v>215</v>
      </c>
    </row>
    <row r="1593" customFormat="false" ht="12.75" hidden="false" customHeight="false" outlineLevel="0" collapsed="false">
      <c r="A1593" s="0" t="str">
        <f aca="false">H1593&amp;C1593&amp;B1593&amp;D1593&amp;E1593</f>
        <v>C22regs2020AllEthFemale</v>
      </c>
      <c r="B1593" s="0" t="n">
        <v>2020</v>
      </c>
      <c r="C1593" s="0" t="s">
        <v>231</v>
      </c>
      <c r="D1593" s="0" t="s">
        <v>232</v>
      </c>
      <c r="E1593" s="0" t="s">
        <v>234</v>
      </c>
      <c r="F1593" s="0" t="n">
        <v>144</v>
      </c>
      <c r="G1593" s="0" t="n">
        <v>3.2</v>
      </c>
      <c r="H1593" s="0" t="s">
        <v>129</v>
      </c>
    </row>
    <row r="1594" customFormat="false" ht="12.75" hidden="false" customHeight="false" outlineLevel="0" collapsed="false">
      <c r="A1594" s="0" t="str">
        <f aca="false">H1594&amp;C1594&amp;B1594&amp;D1594&amp;E1594</f>
        <v>C25regs2020AllEthFemale</v>
      </c>
      <c r="B1594" s="0" t="n">
        <v>2020</v>
      </c>
      <c r="C1594" s="0" t="s">
        <v>231</v>
      </c>
      <c r="D1594" s="0" t="s">
        <v>232</v>
      </c>
      <c r="E1594" s="0" t="s">
        <v>234</v>
      </c>
      <c r="F1594" s="0" t="n">
        <v>392</v>
      </c>
      <c r="G1594" s="0" t="n">
        <v>8.2</v>
      </c>
      <c r="H1594" s="0" t="s">
        <v>134</v>
      </c>
    </row>
    <row r="1595" customFormat="false" ht="12.75" hidden="false" customHeight="false" outlineLevel="0" collapsed="false">
      <c r="A1595" s="0" t="str">
        <f aca="false">H1595&amp;C1595&amp;B1595&amp;D1595&amp;E1595</f>
        <v>C33-C34regs2020AllEthFemale</v>
      </c>
      <c r="B1595" s="0" t="n">
        <v>2020</v>
      </c>
      <c r="C1595" s="0" t="s">
        <v>231</v>
      </c>
      <c r="D1595" s="0" t="s">
        <v>232</v>
      </c>
      <c r="E1595" s="0" t="s">
        <v>234</v>
      </c>
      <c r="F1595" s="0" t="n">
        <v>1254</v>
      </c>
      <c r="G1595" s="0" t="n">
        <v>27.1</v>
      </c>
      <c r="H1595" s="0" t="s">
        <v>216</v>
      </c>
    </row>
    <row r="1596" customFormat="false" ht="12.75" hidden="false" customHeight="false" outlineLevel="0" collapsed="false">
      <c r="A1596" s="0" t="str">
        <f aca="false">H1596&amp;C1596&amp;B1596&amp;D1596&amp;E1596</f>
        <v>C43regs2020AllEthFemale</v>
      </c>
      <c r="B1596" s="0" t="n">
        <v>2020</v>
      </c>
      <c r="C1596" s="0" t="s">
        <v>231</v>
      </c>
      <c r="D1596" s="0" t="s">
        <v>232</v>
      </c>
      <c r="E1596" s="0" t="s">
        <v>234</v>
      </c>
      <c r="F1596" s="0" t="n">
        <v>1164</v>
      </c>
      <c r="G1596" s="0" t="n">
        <v>29.5</v>
      </c>
      <c r="H1596" s="0" t="s">
        <v>141</v>
      </c>
    </row>
    <row r="1597" customFormat="false" ht="12.75" hidden="false" customHeight="false" outlineLevel="0" collapsed="false">
      <c r="A1597" s="0" t="str">
        <f aca="false">H1597&amp;C1597&amp;B1597&amp;D1597&amp;E1597</f>
        <v>C50regs2020AllEthFemale</v>
      </c>
      <c r="B1597" s="0" t="n">
        <v>2020</v>
      </c>
      <c r="C1597" s="0" t="s">
        <v>231</v>
      </c>
      <c r="D1597" s="0" t="s">
        <v>232</v>
      </c>
      <c r="E1597" s="0" t="s">
        <v>234</v>
      </c>
      <c r="F1597" s="0" t="n">
        <v>3439</v>
      </c>
      <c r="G1597" s="0" t="n">
        <v>93.1</v>
      </c>
      <c r="H1597" s="0" t="s">
        <v>220</v>
      </c>
    </row>
    <row r="1598" customFormat="false" ht="12.75" hidden="false" customHeight="false" outlineLevel="0" collapsed="false">
      <c r="A1598" s="0" t="str">
        <f aca="false">H1598&amp;C1598&amp;B1598&amp;D1598&amp;E1598</f>
        <v>C51regs2020AllEthFemale</v>
      </c>
      <c r="B1598" s="0" t="n">
        <v>2020</v>
      </c>
      <c r="C1598" s="0" t="s">
        <v>231</v>
      </c>
      <c r="D1598" s="0" t="s">
        <v>232</v>
      </c>
      <c r="E1598" s="0" t="s">
        <v>234</v>
      </c>
      <c r="F1598" s="0" t="n">
        <v>58</v>
      </c>
      <c r="G1598" s="0" t="n">
        <v>1.4</v>
      </c>
      <c r="H1598" s="0" t="s">
        <v>155</v>
      </c>
    </row>
    <row r="1599" customFormat="false" ht="12.75" hidden="false" customHeight="false" outlineLevel="0" collapsed="false">
      <c r="A1599" s="0" t="str">
        <f aca="false">H1599&amp;C1599&amp;B1599&amp;D1599&amp;E1599</f>
        <v>C53regs2020AllEthFemale</v>
      </c>
      <c r="B1599" s="0" t="n">
        <v>2020</v>
      </c>
      <c r="C1599" s="0" t="s">
        <v>231</v>
      </c>
      <c r="D1599" s="0" t="s">
        <v>232</v>
      </c>
      <c r="E1599" s="0" t="s">
        <v>234</v>
      </c>
      <c r="F1599" s="0" t="n">
        <v>171</v>
      </c>
      <c r="G1599" s="0" t="n">
        <v>5.7</v>
      </c>
      <c r="H1599" s="0" t="s">
        <v>151</v>
      </c>
    </row>
    <row r="1600" customFormat="false" ht="12.75" hidden="false" customHeight="false" outlineLevel="0" collapsed="false">
      <c r="A1600" s="0" t="str">
        <f aca="false">H1600&amp;C1600&amp;B1600&amp;D1600&amp;E1600</f>
        <v>C54-C55regs2020AllEthFemale</v>
      </c>
      <c r="B1600" s="0" t="n">
        <v>2020</v>
      </c>
      <c r="C1600" s="0" t="s">
        <v>231</v>
      </c>
      <c r="D1600" s="0" t="s">
        <v>232</v>
      </c>
      <c r="E1600" s="0" t="s">
        <v>234</v>
      </c>
      <c r="F1600" s="0" t="n">
        <v>723</v>
      </c>
      <c r="G1600" s="0" t="n">
        <v>18.8</v>
      </c>
      <c r="H1600" s="0" t="s">
        <v>221</v>
      </c>
    </row>
    <row r="1601" customFormat="false" ht="12.75" hidden="false" customHeight="false" outlineLevel="0" collapsed="false">
      <c r="A1601" s="0" t="str">
        <f aca="false">H1601&amp;C1601&amp;B1601&amp;D1601&amp;E1601</f>
        <v>C56-C57regs2020AllEthFemale</v>
      </c>
      <c r="B1601" s="0" t="n">
        <v>2020</v>
      </c>
      <c r="C1601" s="0" t="s">
        <v>231</v>
      </c>
      <c r="D1601" s="0" t="s">
        <v>232</v>
      </c>
      <c r="E1601" s="0" t="s">
        <v>234</v>
      </c>
      <c r="F1601" s="0" t="n">
        <v>399</v>
      </c>
      <c r="G1601" s="0" t="n">
        <v>10.2</v>
      </c>
      <c r="H1601" s="0" t="s">
        <v>222</v>
      </c>
    </row>
    <row r="1602" customFormat="false" ht="12.75" hidden="false" customHeight="false" outlineLevel="0" collapsed="false">
      <c r="A1602" s="0" t="str">
        <f aca="false">H1602&amp;C1602&amp;B1602&amp;D1602&amp;E1602</f>
        <v>C64-C66, C68regs2020AllEthFemale</v>
      </c>
      <c r="B1602" s="0" t="n">
        <v>2020</v>
      </c>
      <c r="C1602" s="0" t="s">
        <v>231</v>
      </c>
      <c r="D1602" s="0" t="s">
        <v>232</v>
      </c>
      <c r="E1602" s="0" t="s">
        <v>234</v>
      </c>
      <c r="F1602" s="0" t="n">
        <v>246</v>
      </c>
      <c r="G1602" s="0" t="n">
        <v>6.2</v>
      </c>
      <c r="H1602" s="0" t="s">
        <v>217</v>
      </c>
    </row>
    <row r="1603" customFormat="false" ht="12.75" hidden="false" customHeight="false" outlineLevel="0" collapsed="false">
      <c r="A1603" s="0" t="str">
        <f aca="false">H1603&amp;C1603&amp;B1603&amp;D1603&amp;E1603</f>
        <v>C67regs2020AllEthFemale</v>
      </c>
      <c r="B1603" s="0" t="n">
        <v>2020</v>
      </c>
      <c r="C1603" s="0" t="s">
        <v>231</v>
      </c>
      <c r="D1603" s="0" t="s">
        <v>232</v>
      </c>
      <c r="E1603" s="0" t="s">
        <v>234</v>
      </c>
      <c r="F1603" s="0" t="n">
        <v>124</v>
      </c>
      <c r="G1603" s="0" t="n">
        <v>2.5</v>
      </c>
      <c r="H1603" s="0" t="s">
        <v>169</v>
      </c>
    </row>
    <row r="1604" customFormat="false" ht="12.75" hidden="false" customHeight="false" outlineLevel="0" collapsed="false">
      <c r="A1604" s="0" t="str">
        <f aca="false">H1604&amp;C1604&amp;B1604&amp;D1604&amp;E1604</f>
        <v>C71regs2020AllEthFemale</v>
      </c>
      <c r="B1604" s="0" t="n">
        <v>2020</v>
      </c>
      <c r="C1604" s="0" t="s">
        <v>231</v>
      </c>
      <c r="D1604" s="0" t="s">
        <v>232</v>
      </c>
      <c r="E1604" s="0" t="s">
        <v>234</v>
      </c>
      <c r="F1604" s="0" t="n">
        <v>146</v>
      </c>
      <c r="G1604" s="0" t="n">
        <v>3.9</v>
      </c>
      <c r="H1604" s="0" t="s">
        <v>174</v>
      </c>
    </row>
    <row r="1605" customFormat="false" ht="12.75" hidden="false" customHeight="false" outlineLevel="0" collapsed="false">
      <c r="A1605" s="0" t="str">
        <f aca="false">H1605&amp;C1605&amp;B1605&amp;D1605&amp;E1605</f>
        <v>C73regs2020AllEthFemale</v>
      </c>
      <c r="B1605" s="0" t="n">
        <v>2020</v>
      </c>
      <c r="C1605" s="0" t="s">
        <v>231</v>
      </c>
      <c r="D1605" s="0" t="s">
        <v>232</v>
      </c>
      <c r="E1605" s="0" t="s">
        <v>234</v>
      </c>
      <c r="F1605" s="0" t="n">
        <v>262</v>
      </c>
      <c r="G1605" s="0" t="n">
        <v>8.7</v>
      </c>
      <c r="H1605" s="0" t="s">
        <v>177</v>
      </c>
    </row>
    <row r="1606" customFormat="false" ht="12.75" hidden="false" customHeight="false" outlineLevel="0" collapsed="false">
      <c r="A1606" s="0" t="str">
        <f aca="false">H1606&amp;C1606&amp;B1606&amp;D1606&amp;E1606</f>
        <v>C81regs2020AllEthFemale</v>
      </c>
      <c r="B1606" s="0" t="n">
        <v>2020</v>
      </c>
      <c r="C1606" s="0" t="s">
        <v>231</v>
      </c>
      <c r="D1606" s="0" t="s">
        <v>232</v>
      </c>
      <c r="E1606" s="0" t="s">
        <v>234</v>
      </c>
      <c r="F1606" s="0" t="n">
        <v>58</v>
      </c>
      <c r="G1606" s="0" t="n">
        <v>2</v>
      </c>
      <c r="H1606" s="0" t="s">
        <v>180</v>
      </c>
    </row>
    <row r="1607" customFormat="false" ht="12.75" hidden="false" customHeight="false" outlineLevel="0" collapsed="false">
      <c r="A1607" s="0" t="str">
        <f aca="false">H1607&amp;C1607&amp;B1607&amp;D1607&amp;E1607</f>
        <v>C82-C86, C96regs2020AllEthFemale</v>
      </c>
      <c r="B1607" s="0" t="n">
        <v>2020</v>
      </c>
      <c r="C1607" s="0" t="s">
        <v>231</v>
      </c>
      <c r="D1607" s="0" t="s">
        <v>232</v>
      </c>
      <c r="E1607" s="0" t="s">
        <v>234</v>
      </c>
      <c r="F1607" s="0" t="n">
        <v>442</v>
      </c>
      <c r="G1607" s="0" t="n">
        <v>10.4</v>
      </c>
      <c r="H1607" s="0" t="s">
        <v>218</v>
      </c>
    </row>
    <row r="1608" customFormat="false" ht="12.75" hidden="false" customHeight="false" outlineLevel="0" collapsed="false">
      <c r="A1608" s="0" t="str">
        <f aca="false">H1608&amp;C1608&amp;B1608&amp;D1608&amp;E1608</f>
        <v>C90regs2020AllEthFemale</v>
      </c>
      <c r="B1608" s="0" t="n">
        <v>2020</v>
      </c>
      <c r="C1608" s="0" t="s">
        <v>231</v>
      </c>
      <c r="D1608" s="0" t="s">
        <v>232</v>
      </c>
      <c r="E1608" s="0" t="s">
        <v>234</v>
      </c>
      <c r="F1608" s="0" t="n">
        <v>170</v>
      </c>
      <c r="G1608" s="0" t="n">
        <v>3.9</v>
      </c>
      <c r="H1608" s="0" t="s">
        <v>188</v>
      </c>
    </row>
    <row r="1609" customFormat="false" ht="12.75" hidden="false" customHeight="false" outlineLevel="0" collapsed="false">
      <c r="A1609" s="0" t="str">
        <f aca="false">H1609&amp;C1609&amp;B1609&amp;D1609&amp;E1609</f>
        <v>C91-C95regs2020AllEthFemale</v>
      </c>
      <c r="B1609" s="0" t="n">
        <v>2020</v>
      </c>
      <c r="C1609" s="0" t="s">
        <v>231</v>
      </c>
      <c r="D1609" s="0" t="s">
        <v>232</v>
      </c>
      <c r="E1609" s="0" t="s">
        <v>234</v>
      </c>
      <c r="F1609" s="0" t="n">
        <v>285</v>
      </c>
      <c r="G1609" s="0" t="n">
        <v>7.2</v>
      </c>
      <c r="H1609" s="0" t="s">
        <v>219</v>
      </c>
    </row>
    <row r="1610" customFormat="false" ht="12.75" hidden="false" customHeight="false" outlineLevel="0" collapsed="false">
      <c r="A1610" s="0" t="str">
        <f aca="false">H1610&amp;C1610&amp;B1610&amp;D1610&amp;E1610</f>
        <v>D45-D47regs2020AllEthFemale</v>
      </c>
      <c r="B1610" s="0" t="n">
        <v>2020</v>
      </c>
      <c r="C1610" s="0" t="s">
        <v>231</v>
      </c>
      <c r="D1610" s="0" t="s">
        <v>232</v>
      </c>
      <c r="E1610" s="0" t="s">
        <v>234</v>
      </c>
      <c r="F1610" s="0" t="n">
        <v>196</v>
      </c>
      <c r="G1610" s="0" t="n">
        <v>4.2</v>
      </c>
      <c r="H1610" s="0" t="s">
        <v>236</v>
      </c>
    </row>
    <row r="1611" customFormat="false" ht="12.75" hidden="false" customHeight="false" outlineLevel="0" collapsed="false">
      <c r="A1611" s="0" t="str">
        <f aca="false">H1611&amp;C1611&amp;B1611&amp;D1611&amp;E1611</f>
        <v>C00-C14regs2020AllEthMale</v>
      </c>
      <c r="B1611" s="0" t="n">
        <v>2020</v>
      </c>
      <c r="C1611" s="0" t="s">
        <v>231</v>
      </c>
      <c r="D1611" s="0" t="s">
        <v>232</v>
      </c>
      <c r="E1611" s="0" t="s">
        <v>235</v>
      </c>
      <c r="F1611" s="0" t="n">
        <v>380</v>
      </c>
      <c r="G1611" s="0" t="n">
        <v>10.5</v>
      </c>
      <c r="H1611" s="0" t="s">
        <v>214</v>
      </c>
    </row>
    <row r="1612" customFormat="false" ht="12.75" hidden="false" customHeight="false" outlineLevel="0" collapsed="false">
      <c r="A1612" s="0" t="str">
        <f aca="false">H1612&amp;C1612&amp;B1612&amp;D1612&amp;E1612</f>
        <v>C15regs2020AllEthMale</v>
      </c>
      <c r="B1612" s="0" t="n">
        <v>2020</v>
      </c>
      <c r="C1612" s="0" t="s">
        <v>231</v>
      </c>
      <c r="D1612" s="0" t="s">
        <v>232</v>
      </c>
      <c r="E1612" s="0" t="s">
        <v>235</v>
      </c>
      <c r="F1612" s="0" t="n">
        <v>261</v>
      </c>
      <c r="G1612" s="0" t="n">
        <v>6.5</v>
      </c>
      <c r="H1612" s="0" t="s">
        <v>119</v>
      </c>
    </row>
    <row r="1613" customFormat="false" ht="12.75" hidden="false" customHeight="false" outlineLevel="0" collapsed="false">
      <c r="A1613" s="0" t="str">
        <f aca="false">H1613&amp;C1613&amp;B1613&amp;D1613&amp;E1613</f>
        <v>C16regs2020AllEthMale</v>
      </c>
      <c r="B1613" s="0" t="n">
        <v>2020</v>
      </c>
      <c r="C1613" s="0" t="s">
        <v>231</v>
      </c>
      <c r="D1613" s="0" t="s">
        <v>232</v>
      </c>
      <c r="E1613" s="0" t="s">
        <v>235</v>
      </c>
      <c r="F1613" s="0" t="n">
        <v>285</v>
      </c>
      <c r="G1613" s="0" t="n">
        <v>7.2</v>
      </c>
      <c r="H1613" s="0" t="s">
        <v>122</v>
      </c>
    </row>
    <row r="1614" customFormat="false" ht="12.75" hidden="false" customHeight="false" outlineLevel="0" collapsed="false">
      <c r="A1614" s="0" t="str">
        <f aca="false">H1614&amp;C1614&amp;B1614&amp;D1614&amp;E1614</f>
        <v>C18-C21regs2020AllEthMale</v>
      </c>
      <c r="B1614" s="0" t="n">
        <v>2020</v>
      </c>
      <c r="C1614" s="0" t="s">
        <v>231</v>
      </c>
      <c r="D1614" s="0" t="s">
        <v>232</v>
      </c>
      <c r="E1614" s="0" t="s">
        <v>235</v>
      </c>
      <c r="F1614" s="0" t="n">
        <v>1877</v>
      </c>
      <c r="G1614" s="0" t="n">
        <v>47.2</v>
      </c>
      <c r="H1614" s="0" t="s">
        <v>215</v>
      </c>
    </row>
    <row r="1615" customFormat="false" ht="12.75" hidden="false" customHeight="false" outlineLevel="0" collapsed="false">
      <c r="A1615" s="0" t="str">
        <f aca="false">H1615&amp;C1615&amp;B1615&amp;D1615&amp;E1615</f>
        <v>C22regs2020AllEthMale</v>
      </c>
      <c r="B1615" s="0" t="n">
        <v>2020</v>
      </c>
      <c r="C1615" s="0" t="s">
        <v>231</v>
      </c>
      <c r="D1615" s="0" t="s">
        <v>232</v>
      </c>
      <c r="E1615" s="0" t="s">
        <v>235</v>
      </c>
      <c r="F1615" s="0" t="n">
        <v>300</v>
      </c>
      <c r="G1615" s="0" t="n">
        <v>7.8</v>
      </c>
      <c r="H1615" s="0" t="s">
        <v>129</v>
      </c>
    </row>
    <row r="1616" customFormat="false" ht="12.75" hidden="false" customHeight="false" outlineLevel="0" collapsed="false">
      <c r="A1616" s="0" t="str">
        <f aca="false">H1616&amp;C1616&amp;B1616&amp;D1616&amp;E1616</f>
        <v>C25regs2020AllEthMale</v>
      </c>
      <c r="B1616" s="0" t="n">
        <v>2020</v>
      </c>
      <c r="C1616" s="0" t="s">
        <v>231</v>
      </c>
      <c r="D1616" s="0" t="s">
        <v>232</v>
      </c>
      <c r="E1616" s="0" t="s">
        <v>235</v>
      </c>
      <c r="F1616" s="0" t="n">
        <v>366</v>
      </c>
      <c r="G1616" s="0" t="n">
        <v>8.8</v>
      </c>
      <c r="H1616" s="0" t="s">
        <v>134</v>
      </c>
    </row>
    <row r="1617" customFormat="false" ht="12.75" hidden="false" customHeight="false" outlineLevel="0" collapsed="false">
      <c r="A1617" s="0" t="str">
        <f aca="false">H1617&amp;C1617&amp;B1617&amp;D1617&amp;E1617</f>
        <v>C33-C34regs2020AllEthMale</v>
      </c>
      <c r="B1617" s="0" t="n">
        <v>2020</v>
      </c>
      <c r="C1617" s="0" t="s">
        <v>231</v>
      </c>
      <c r="D1617" s="0" t="s">
        <v>232</v>
      </c>
      <c r="E1617" s="0" t="s">
        <v>235</v>
      </c>
      <c r="F1617" s="0" t="n">
        <v>1270</v>
      </c>
      <c r="G1617" s="0" t="n">
        <v>30.4</v>
      </c>
      <c r="H1617" s="0" t="s">
        <v>216</v>
      </c>
    </row>
    <row r="1618" customFormat="false" ht="12.75" hidden="false" customHeight="false" outlineLevel="0" collapsed="false">
      <c r="A1618" s="0" t="str">
        <f aca="false">H1618&amp;C1618&amp;B1618&amp;D1618&amp;E1618</f>
        <v>C43regs2020AllEthMale</v>
      </c>
      <c r="B1618" s="0" t="n">
        <v>2020</v>
      </c>
      <c r="C1618" s="0" t="s">
        <v>231</v>
      </c>
      <c r="D1618" s="0" t="s">
        <v>232</v>
      </c>
      <c r="E1618" s="0" t="s">
        <v>235</v>
      </c>
      <c r="F1618" s="0" t="n">
        <v>1468</v>
      </c>
      <c r="G1618" s="0" t="n">
        <v>37.4</v>
      </c>
      <c r="H1618" s="0" t="s">
        <v>141</v>
      </c>
    </row>
    <row r="1619" customFormat="false" ht="12.75" hidden="false" customHeight="false" outlineLevel="0" collapsed="false">
      <c r="A1619" s="0" t="str">
        <f aca="false">H1619&amp;C1619&amp;B1619&amp;D1619&amp;E1619</f>
        <v>C50regs2020AllEthMale</v>
      </c>
      <c r="B1619" s="0" t="n">
        <v>2020</v>
      </c>
      <c r="C1619" s="0" t="s">
        <v>231</v>
      </c>
      <c r="D1619" s="0" t="s">
        <v>232</v>
      </c>
      <c r="E1619" s="0" t="s">
        <v>235</v>
      </c>
      <c r="F1619" s="0" t="n">
        <v>38</v>
      </c>
      <c r="G1619" s="0" t="n">
        <v>0.9</v>
      </c>
      <c r="H1619" s="0" t="s">
        <v>220</v>
      </c>
    </row>
    <row r="1620" customFormat="false" ht="12.75" hidden="false" customHeight="false" outlineLevel="0" collapsed="false">
      <c r="A1620" s="0" t="str">
        <f aca="false">H1620&amp;C1620&amp;B1620&amp;D1620&amp;E1620</f>
        <v>C61regs2020AllEthMale</v>
      </c>
      <c r="B1620" s="0" t="n">
        <v>2020</v>
      </c>
      <c r="C1620" s="0" t="s">
        <v>231</v>
      </c>
      <c r="D1620" s="0" t="s">
        <v>232</v>
      </c>
      <c r="E1620" s="0" t="s">
        <v>235</v>
      </c>
      <c r="F1620" s="0" t="n">
        <v>4004</v>
      </c>
      <c r="G1620" s="0" t="n">
        <v>98.2</v>
      </c>
      <c r="H1620" s="0" t="s">
        <v>161</v>
      </c>
    </row>
    <row r="1621" customFormat="false" ht="12.75" hidden="false" customHeight="false" outlineLevel="0" collapsed="false">
      <c r="A1621" s="0" t="str">
        <f aca="false">H1621&amp;C1621&amp;B1621&amp;D1621&amp;E1621</f>
        <v>C62regs2020AllEthMale</v>
      </c>
      <c r="B1621" s="0" t="n">
        <v>2020</v>
      </c>
      <c r="C1621" s="0" t="s">
        <v>231</v>
      </c>
      <c r="D1621" s="0" t="s">
        <v>232</v>
      </c>
      <c r="E1621" s="0" t="s">
        <v>235</v>
      </c>
      <c r="F1621" s="0" t="n">
        <v>199</v>
      </c>
      <c r="G1621" s="0" t="n">
        <v>8</v>
      </c>
      <c r="H1621" s="0" t="s">
        <v>165</v>
      </c>
    </row>
    <row r="1622" customFormat="false" ht="12.75" hidden="false" customHeight="false" outlineLevel="0" collapsed="false">
      <c r="A1622" s="0" t="str">
        <f aca="false">H1622&amp;C1622&amp;B1622&amp;D1622&amp;E1622</f>
        <v>C64-C66, C68regs2020AllEthMale</v>
      </c>
      <c r="B1622" s="0" t="n">
        <v>2020</v>
      </c>
      <c r="C1622" s="0" t="s">
        <v>231</v>
      </c>
      <c r="D1622" s="0" t="s">
        <v>232</v>
      </c>
      <c r="E1622" s="0" t="s">
        <v>235</v>
      </c>
      <c r="F1622" s="0" t="n">
        <v>535</v>
      </c>
      <c r="G1622" s="0" t="n">
        <v>13.9</v>
      </c>
      <c r="H1622" s="0" t="s">
        <v>217</v>
      </c>
    </row>
    <row r="1623" customFormat="false" ht="12.75" hidden="false" customHeight="false" outlineLevel="0" collapsed="false">
      <c r="A1623" s="0" t="str">
        <f aca="false">H1623&amp;C1623&amp;B1623&amp;D1623&amp;E1623</f>
        <v>C67regs2020AllEthMale</v>
      </c>
      <c r="B1623" s="0" t="n">
        <v>2020</v>
      </c>
      <c r="C1623" s="0" t="s">
        <v>231</v>
      </c>
      <c r="D1623" s="0" t="s">
        <v>232</v>
      </c>
      <c r="E1623" s="0" t="s">
        <v>235</v>
      </c>
      <c r="F1623" s="0" t="n">
        <v>361</v>
      </c>
      <c r="G1623" s="0" t="n">
        <v>8.3</v>
      </c>
      <c r="H1623" s="0" t="s">
        <v>169</v>
      </c>
    </row>
    <row r="1624" customFormat="false" ht="12.75" hidden="false" customHeight="false" outlineLevel="0" collapsed="false">
      <c r="A1624" s="0" t="str">
        <f aca="false">H1624&amp;C1624&amp;B1624&amp;D1624&amp;E1624</f>
        <v>C71regs2020AllEthMale</v>
      </c>
      <c r="B1624" s="0" t="n">
        <v>2020</v>
      </c>
      <c r="C1624" s="0" t="s">
        <v>231</v>
      </c>
      <c r="D1624" s="0" t="s">
        <v>232</v>
      </c>
      <c r="E1624" s="0" t="s">
        <v>235</v>
      </c>
      <c r="F1624" s="0" t="n">
        <v>203</v>
      </c>
      <c r="G1624" s="0" t="n">
        <v>6</v>
      </c>
      <c r="H1624" s="0" t="s">
        <v>174</v>
      </c>
    </row>
    <row r="1625" customFormat="false" ht="12.75" hidden="false" customHeight="false" outlineLevel="0" collapsed="false">
      <c r="A1625" s="0" t="str">
        <f aca="false">H1625&amp;C1625&amp;B1625&amp;D1625&amp;E1625</f>
        <v>C73regs2020AllEthMale</v>
      </c>
      <c r="B1625" s="0" t="n">
        <v>2020</v>
      </c>
      <c r="C1625" s="0" t="s">
        <v>231</v>
      </c>
      <c r="D1625" s="0" t="s">
        <v>232</v>
      </c>
      <c r="E1625" s="0" t="s">
        <v>235</v>
      </c>
      <c r="F1625" s="0" t="n">
        <v>115</v>
      </c>
      <c r="G1625" s="0" t="n">
        <v>3.6</v>
      </c>
      <c r="H1625" s="0" t="s">
        <v>177</v>
      </c>
    </row>
    <row r="1626" customFormat="false" ht="12.75" hidden="false" customHeight="false" outlineLevel="0" collapsed="false">
      <c r="A1626" s="0" t="str">
        <f aca="false">H1626&amp;C1626&amp;B1626&amp;D1626&amp;E1626</f>
        <v>C81regs2020AllEthMale</v>
      </c>
      <c r="B1626" s="0" t="n">
        <v>2020</v>
      </c>
      <c r="C1626" s="0" t="s">
        <v>231</v>
      </c>
      <c r="D1626" s="0" t="s">
        <v>232</v>
      </c>
      <c r="E1626" s="0" t="s">
        <v>235</v>
      </c>
      <c r="F1626" s="0" t="n">
        <v>74</v>
      </c>
      <c r="G1626" s="0" t="n">
        <v>2.7</v>
      </c>
      <c r="H1626" s="0" t="s">
        <v>180</v>
      </c>
    </row>
    <row r="1627" customFormat="false" ht="12.75" hidden="false" customHeight="false" outlineLevel="0" collapsed="false">
      <c r="A1627" s="0" t="str">
        <f aca="false">H1627&amp;C1627&amp;B1627&amp;D1627&amp;E1627</f>
        <v>C82-C86, C96regs2020AllEthMale</v>
      </c>
      <c r="B1627" s="0" t="n">
        <v>2020</v>
      </c>
      <c r="C1627" s="0" t="s">
        <v>231</v>
      </c>
      <c r="D1627" s="0" t="s">
        <v>232</v>
      </c>
      <c r="E1627" s="0" t="s">
        <v>235</v>
      </c>
      <c r="F1627" s="0" t="n">
        <v>614</v>
      </c>
      <c r="G1627" s="0" t="n">
        <v>16</v>
      </c>
      <c r="H1627" s="0" t="s">
        <v>218</v>
      </c>
    </row>
    <row r="1628" customFormat="false" ht="12.75" hidden="false" customHeight="false" outlineLevel="0" collapsed="false">
      <c r="A1628" s="0" t="str">
        <f aca="false">H1628&amp;C1628&amp;B1628&amp;D1628&amp;E1628</f>
        <v>C90regs2020AllEthMale</v>
      </c>
      <c r="B1628" s="0" t="n">
        <v>2020</v>
      </c>
      <c r="C1628" s="0" t="s">
        <v>231</v>
      </c>
      <c r="D1628" s="0" t="s">
        <v>232</v>
      </c>
      <c r="E1628" s="0" t="s">
        <v>235</v>
      </c>
      <c r="F1628" s="0" t="n">
        <v>258</v>
      </c>
      <c r="G1628" s="0" t="n">
        <v>6.4</v>
      </c>
      <c r="H1628" s="0" t="s">
        <v>188</v>
      </c>
    </row>
    <row r="1629" customFormat="false" ht="12.75" hidden="false" customHeight="false" outlineLevel="0" collapsed="false">
      <c r="A1629" s="0" t="str">
        <f aca="false">H1629&amp;C1629&amp;B1629&amp;D1629&amp;E1629</f>
        <v>C91-C95regs2020AllEthMale</v>
      </c>
      <c r="B1629" s="0" t="n">
        <v>2020</v>
      </c>
      <c r="C1629" s="0" t="s">
        <v>231</v>
      </c>
      <c r="D1629" s="0" t="s">
        <v>232</v>
      </c>
      <c r="E1629" s="0" t="s">
        <v>235</v>
      </c>
      <c r="F1629" s="0" t="n">
        <v>468</v>
      </c>
      <c r="G1629" s="0" t="n">
        <v>13.1</v>
      </c>
      <c r="H1629" s="0" t="s">
        <v>219</v>
      </c>
    </row>
    <row r="1630" customFormat="false" ht="12.75" hidden="false" customHeight="false" outlineLevel="0" collapsed="false">
      <c r="A1630" s="0" t="str">
        <f aca="false">H1630&amp;C1630&amp;B1630&amp;D1630&amp;E1630</f>
        <v>D45-D47regs2020AllEthMale</v>
      </c>
      <c r="B1630" s="0" t="n">
        <v>2020</v>
      </c>
      <c r="C1630" s="0" t="s">
        <v>231</v>
      </c>
      <c r="D1630" s="0" t="s">
        <v>232</v>
      </c>
      <c r="E1630" s="0" t="s">
        <v>235</v>
      </c>
      <c r="F1630" s="0" t="n">
        <v>296</v>
      </c>
      <c r="G1630" s="0" t="n">
        <v>6.9</v>
      </c>
      <c r="H1630" s="0" t="s">
        <v>236</v>
      </c>
    </row>
    <row r="1631" customFormat="false" ht="12.75" hidden="false" customHeight="false" outlineLevel="0" collapsed="false">
      <c r="A1631" s="0" t="str">
        <f aca="false">H1631&amp;C1631&amp;B1631&amp;D1631&amp;E1631</f>
        <v>C00-C96, D45-D47regs1996AllEthAllSex</v>
      </c>
      <c r="B1631" s="0" t="n">
        <v>1996</v>
      </c>
      <c r="C1631" s="0" t="s">
        <v>231</v>
      </c>
      <c r="D1631" s="0" t="s">
        <v>232</v>
      </c>
      <c r="E1631" s="0" t="s">
        <v>233</v>
      </c>
      <c r="F1631" s="0" t="n">
        <v>16225</v>
      </c>
      <c r="G1631" s="0" t="n">
        <v>356.7</v>
      </c>
      <c r="H1631" s="0" t="s">
        <v>213</v>
      </c>
    </row>
    <row r="1632" customFormat="false" ht="12.75" hidden="false" customHeight="false" outlineLevel="0" collapsed="false">
      <c r="A1632" s="0" t="str">
        <f aca="false">H1632&amp;C1632&amp;B1632&amp;D1632&amp;E1632</f>
        <v>C00-C96, D45-D47regs1996AllEthFemale</v>
      </c>
      <c r="B1632" s="0" t="n">
        <v>1996</v>
      </c>
      <c r="C1632" s="0" t="s">
        <v>231</v>
      </c>
      <c r="D1632" s="0" t="s">
        <v>232</v>
      </c>
      <c r="E1632" s="0" t="s">
        <v>234</v>
      </c>
      <c r="F1632" s="0" t="n">
        <v>7593</v>
      </c>
      <c r="G1632" s="0" t="n">
        <v>319.5</v>
      </c>
      <c r="H1632" s="0" t="s">
        <v>213</v>
      </c>
    </row>
    <row r="1633" customFormat="false" ht="12.75" hidden="false" customHeight="false" outlineLevel="0" collapsed="false">
      <c r="A1633" s="0" t="str">
        <f aca="false">H1633&amp;C1633&amp;B1633&amp;D1633&amp;E1633</f>
        <v>C00-C96, D45-D47regs1996AllEthMale</v>
      </c>
      <c r="B1633" s="0" t="n">
        <v>1996</v>
      </c>
      <c r="C1633" s="0" t="s">
        <v>231</v>
      </c>
      <c r="D1633" s="0" t="s">
        <v>232</v>
      </c>
      <c r="E1633" s="0" t="s">
        <v>235</v>
      </c>
      <c r="F1633" s="0" t="n">
        <v>8632</v>
      </c>
      <c r="G1633" s="0" t="n">
        <v>414.1</v>
      </c>
      <c r="H1633" s="0" t="s">
        <v>213</v>
      </c>
    </row>
    <row r="1634" customFormat="false" ht="12.75" hidden="false" customHeight="false" outlineLevel="0" collapsed="false">
      <c r="A1634" s="0" t="str">
        <f aca="false">H1634&amp;C1634&amp;B1634&amp;D1634&amp;E1634</f>
        <v>C00-C96, D45-D47regs1997AllEthAllSex</v>
      </c>
      <c r="B1634" s="0" t="n">
        <v>1997</v>
      </c>
      <c r="C1634" s="0" t="s">
        <v>231</v>
      </c>
      <c r="D1634" s="0" t="s">
        <v>232</v>
      </c>
      <c r="E1634" s="0" t="s">
        <v>233</v>
      </c>
      <c r="F1634" s="0" t="n">
        <v>16137</v>
      </c>
      <c r="G1634" s="0" t="n">
        <v>346.5</v>
      </c>
      <c r="H1634" s="0" t="s">
        <v>213</v>
      </c>
    </row>
    <row r="1635" customFormat="false" ht="12.75" hidden="false" customHeight="false" outlineLevel="0" collapsed="false">
      <c r="A1635" s="0" t="str">
        <f aca="false">H1635&amp;C1635&amp;B1635&amp;D1635&amp;E1635</f>
        <v>C00-C96, D45-D47regs1997AllEthFemale</v>
      </c>
      <c r="B1635" s="0" t="n">
        <v>1997</v>
      </c>
      <c r="C1635" s="0" t="s">
        <v>231</v>
      </c>
      <c r="D1635" s="0" t="s">
        <v>232</v>
      </c>
      <c r="E1635" s="0" t="s">
        <v>234</v>
      </c>
      <c r="F1635" s="0" t="n">
        <v>7672</v>
      </c>
      <c r="G1635" s="0" t="n">
        <v>314.2</v>
      </c>
      <c r="H1635" s="0" t="s">
        <v>213</v>
      </c>
    </row>
    <row r="1636" customFormat="false" ht="12.75" hidden="false" customHeight="false" outlineLevel="0" collapsed="false">
      <c r="A1636" s="0" t="str">
        <f aca="false">H1636&amp;C1636&amp;B1636&amp;D1636&amp;E1636</f>
        <v>C00-C96, D45-D47regs1997AllEthMale</v>
      </c>
      <c r="B1636" s="0" t="n">
        <v>1997</v>
      </c>
      <c r="C1636" s="0" t="s">
        <v>231</v>
      </c>
      <c r="D1636" s="0" t="s">
        <v>232</v>
      </c>
      <c r="E1636" s="0" t="s">
        <v>235</v>
      </c>
      <c r="F1636" s="0" t="n">
        <v>8465</v>
      </c>
      <c r="G1636" s="0" t="n">
        <v>396.9</v>
      </c>
      <c r="H1636" s="0" t="s">
        <v>213</v>
      </c>
    </row>
    <row r="1637" customFormat="false" ht="12.75" hidden="false" customHeight="false" outlineLevel="0" collapsed="false">
      <c r="A1637" s="0" t="str">
        <f aca="false">H1637&amp;C1637&amp;B1637&amp;D1637&amp;E1637</f>
        <v>C00-C96, D45-D47regs1998AllEthAllSex</v>
      </c>
      <c r="B1637" s="0" t="n">
        <v>1998</v>
      </c>
      <c r="C1637" s="0" t="s">
        <v>231</v>
      </c>
      <c r="D1637" s="0" t="s">
        <v>232</v>
      </c>
      <c r="E1637" s="0" t="s">
        <v>233</v>
      </c>
      <c r="F1637" s="0" t="n">
        <v>16666</v>
      </c>
      <c r="G1637" s="0" t="n">
        <v>350.7</v>
      </c>
      <c r="H1637" s="0" t="s">
        <v>213</v>
      </c>
    </row>
    <row r="1638" customFormat="false" ht="12.75" hidden="false" customHeight="false" outlineLevel="0" collapsed="false">
      <c r="A1638" s="0" t="str">
        <f aca="false">H1638&amp;C1638&amp;B1638&amp;D1638&amp;E1638</f>
        <v>C00-C96, D45-D47regs1998AllEthFemale</v>
      </c>
      <c r="B1638" s="0" t="n">
        <v>1998</v>
      </c>
      <c r="C1638" s="0" t="s">
        <v>231</v>
      </c>
      <c r="D1638" s="0" t="s">
        <v>232</v>
      </c>
      <c r="E1638" s="0" t="s">
        <v>234</v>
      </c>
      <c r="F1638" s="0" t="n">
        <v>7789</v>
      </c>
      <c r="G1638" s="0" t="n">
        <v>311.6</v>
      </c>
      <c r="H1638" s="0" t="s">
        <v>213</v>
      </c>
    </row>
    <row r="1639" customFormat="false" ht="12.75" hidden="false" customHeight="false" outlineLevel="0" collapsed="false">
      <c r="A1639" s="0" t="str">
        <f aca="false">H1639&amp;C1639&amp;B1639&amp;D1639&amp;E1639</f>
        <v>C00-C96, D45-D47regs1998AllEthMale</v>
      </c>
      <c r="B1639" s="0" t="n">
        <v>1998</v>
      </c>
      <c r="C1639" s="0" t="s">
        <v>231</v>
      </c>
      <c r="D1639" s="0" t="s">
        <v>232</v>
      </c>
      <c r="E1639" s="0" t="s">
        <v>235</v>
      </c>
      <c r="F1639" s="0" t="n">
        <v>8877</v>
      </c>
      <c r="G1639" s="0" t="n">
        <v>407.3</v>
      </c>
      <c r="H1639" s="0" t="s">
        <v>213</v>
      </c>
    </row>
    <row r="1640" customFormat="false" ht="12.75" hidden="false" customHeight="false" outlineLevel="0" collapsed="false">
      <c r="A1640" s="0" t="str">
        <f aca="false">H1640&amp;C1640&amp;B1640&amp;D1640&amp;E1640</f>
        <v>C00-C96, D45-D47regs1999AllEthAllSex</v>
      </c>
      <c r="B1640" s="0" t="n">
        <v>1999</v>
      </c>
      <c r="C1640" s="0" t="s">
        <v>231</v>
      </c>
      <c r="D1640" s="0" t="s">
        <v>232</v>
      </c>
      <c r="E1640" s="0" t="s">
        <v>233</v>
      </c>
      <c r="F1640" s="0" t="n">
        <v>17055</v>
      </c>
      <c r="G1640" s="0" t="n">
        <v>353.9</v>
      </c>
      <c r="H1640" s="0" t="s">
        <v>213</v>
      </c>
    </row>
    <row r="1641" customFormat="false" ht="12.75" hidden="false" customHeight="false" outlineLevel="0" collapsed="false">
      <c r="A1641" s="0" t="str">
        <f aca="false">H1641&amp;C1641&amp;B1641&amp;D1641&amp;E1641</f>
        <v>C00-C96, D45-D47regs1999AllEthFemale</v>
      </c>
      <c r="B1641" s="0" t="n">
        <v>1999</v>
      </c>
      <c r="C1641" s="0" t="s">
        <v>231</v>
      </c>
      <c r="D1641" s="0" t="s">
        <v>232</v>
      </c>
      <c r="E1641" s="0" t="s">
        <v>234</v>
      </c>
      <c r="F1641" s="0" t="n">
        <v>7974</v>
      </c>
      <c r="G1641" s="0" t="n">
        <v>317.3</v>
      </c>
      <c r="H1641" s="0" t="s">
        <v>213</v>
      </c>
    </row>
    <row r="1642" customFormat="false" ht="12.75" hidden="false" customHeight="false" outlineLevel="0" collapsed="false">
      <c r="A1642" s="0" t="str">
        <f aca="false">H1642&amp;C1642&amp;B1642&amp;D1642&amp;E1642</f>
        <v>C00-C96, D45-D47regs1999AllEthMale</v>
      </c>
      <c r="B1642" s="0" t="n">
        <v>1999</v>
      </c>
      <c r="C1642" s="0" t="s">
        <v>231</v>
      </c>
      <c r="D1642" s="0" t="s">
        <v>232</v>
      </c>
      <c r="E1642" s="0" t="s">
        <v>235</v>
      </c>
      <c r="F1642" s="0" t="n">
        <v>9081</v>
      </c>
      <c r="G1642" s="0" t="n">
        <v>408.7</v>
      </c>
      <c r="H1642" s="0" t="s">
        <v>213</v>
      </c>
    </row>
    <row r="1643" customFormat="false" ht="12.75" hidden="false" customHeight="false" outlineLevel="0" collapsed="false">
      <c r="A1643" s="0" t="str">
        <f aca="false">H1643&amp;C1643&amp;B1643&amp;D1643&amp;E1643</f>
        <v>C00-C96, D45-D47regs2000AllEthAllSex</v>
      </c>
      <c r="B1643" s="0" t="n">
        <v>2000</v>
      </c>
      <c r="C1643" s="0" t="s">
        <v>231</v>
      </c>
      <c r="D1643" s="0" t="s">
        <v>232</v>
      </c>
      <c r="E1643" s="0" t="s">
        <v>233</v>
      </c>
      <c r="F1643" s="0" t="n">
        <v>17897</v>
      </c>
      <c r="G1643" s="0" t="n">
        <v>365.8</v>
      </c>
      <c r="H1643" s="0" t="s">
        <v>213</v>
      </c>
    </row>
    <row r="1644" customFormat="false" ht="12.75" hidden="false" customHeight="false" outlineLevel="0" collapsed="false">
      <c r="A1644" s="0" t="str">
        <f aca="false">H1644&amp;C1644&amp;B1644&amp;D1644&amp;E1644</f>
        <v>C00-C96, D45-D47regs2000AllEthFemale</v>
      </c>
      <c r="B1644" s="0" t="n">
        <v>2000</v>
      </c>
      <c r="C1644" s="0" t="s">
        <v>231</v>
      </c>
      <c r="D1644" s="0" t="s">
        <v>232</v>
      </c>
      <c r="E1644" s="0" t="s">
        <v>234</v>
      </c>
      <c r="F1644" s="0" t="n">
        <v>8316</v>
      </c>
      <c r="G1644" s="0" t="n">
        <v>325.5</v>
      </c>
      <c r="H1644" s="0" t="s">
        <v>213</v>
      </c>
    </row>
    <row r="1645" customFormat="false" ht="12.75" hidden="false" customHeight="false" outlineLevel="0" collapsed="false">
      <c r="A1645" s="0" t="str">
        <f aca="false">H1645&amp;C1645&amp;B1645&amp;D1645&amp;E1645</f>
        <v>C00-C96, D45-D47regs2000AllEthMale</v>
      </c>
      <c r="B1645" s="0" t="n">
        <v>2000</v>
      </c>
      <c r="C1645" s="0" t="s">
        <v>231</v>
      </c>
      <c r="D1645" s="0" t="s">
        <v>232</v>
      </c>
      <c r="E1645" s="0" t="s">
        <v>235</v>
      </c>
      <c r="F1645" s="0" t="n">
        <v>9581</v>
      </c>
      <c r="G1645" s="0" t="n">
        <v>422.1</v>
      </c>
      <c r="H1645" s="0" t="s">
        <v>213</v>
      </c>
    </row>
    <row r="1646" customFormat="false" ht="12.75" hidden="false" customHeight="false" outlineLevel="0" collapsed="false">
      <c r="A1646" s="0" t="str">
        <f aca="false">H1646&amp;C1646&amp;B1646&amp;D1646&amp;E1646</f>
        <v>C00-C96, D45-D47regs2001AllEthAllSex</v>
      </c>
      <c r="B1646" s="0" t="n">
        <v>2001</v>
      </c>
      <c r="C1646" s="0" t="s">
        <v>231</v>
      </c>
      <c r="D1646" s="0" t="s">
        <v>232</v>
      </c>
      <c r="E1646" s="0" t="s">
        <v>233</v>
      </c>
      <c r="F1646" s="0" t="n">
        <v>18011</v>
      </c>
      <c r="G1646" s="0" t="n">
        <v>359.9</v>
      </c>
      <c r="H1646" s="0" t="s">
        <v>213</v>
      </c>
    </row>
    <row r="1647" customFormat="false" ht="12.75" hidden="false" customHeight="false" outlineLevel="0" collapsed="false">
      <c r="A1647" s="0" t="str">
        <f aca="false">H1647&amp;C1647&amp;B1647&amp;D1647&amp;E1647</f>
        <v>C00-C96, D45-D47regs2001AllEthFemale</v>
      </c>
      <c r="B1647" s="0" t="n">
        <v>2001</v>
      </c>
      <c r="C1647" s="0" t="s">
        <v>231</v>
      </c>
      <c r="D1647" s="0" t="s">
        <v>232</v>
      </c>
      <c r="E1647" s="0" t="s">
        <v>234</v>
      </c>
      <c r="F1647" s="0" t="n">
        <v>8386</v>
      </c>
      <c r="G1647" s="0" t="n">
        <v>321.3</v>
      </c>
      <c r="H1647" s="0" t="s">
        <v>213</v>
      </c>
    </row>
    <row r="1648" customFormat="false" ht="12.75" hidden="false" customHeight="false" outlineLevel="0" collapsed="false">
      <c r="A1648" s="0" t="str">
        <f aca="false">H1648&amp;C1648&amp;B1648&amp;D1648&amp;E1648</f>
        <v>C00-C96, D45-D47regs2001AllEthMale</v>
      </c>
      <c r="B1648" s="0" t="n">
        <v>2001</v>
      </c>
      <c r="C1648" s="0" t="s">
        <v>231</v>
      </c>
      <c r="D1648" s="0" t="s">
        <v>232</v>
      </c>
      <c r="E1648" s="0" t="s">
        <v>235</v>
      </c>
      <c r="F1648" s="0" t="n">
        <v>9625</v>
      </c>
      <c r="G1648" s="0" t="n">
        <v>413.9</v>
      </c>
      <c r="H1648" s="0" t="s">
        <v>213</v>
      </c>
    </row>
    <row r="1649" customFormat="false" ht="12.75" hidden="false" customHeight="false" outlineLevel="0" collapsed="false">
      <c r="A1649" s="0" t="str">
        <f aca="false">H1649&amp;C1649&amp;B1649&amp;D1649&amp;E1649</f>
        <v>C00-C96, D45-D47regs2002AllEthAllSex</v>
      </c>
      <c r="B1649" s="0" t="n">
        <v>2002</v>
      </c>
      <c r="C1649" s="0" t="s">
        <v>231</v>
      </c>
      <c r="D1649" s="0" t="s">
        <v>232</v>
      </c>
      <c r="E1649" s="0" t="s">
        <v>233</v>
      </c>
      <c r="F1649" s="0" t="n">
        <v>17979</v>
      </c>
      <c r="G1649" s="0" t="n">
        <v>350.8</v>
      </c>
      <c r="H1649" s="0" t="s">
        <v>213</v>
      </c>
    </row>
    <row r="1650" customFormat="false" ht="12.75" hidden="false" customHeight="false" outlineLevel="0" collapsed="false">
      <c r="A1650" s="0" t="str">
        <f aca="false">H1650&amp;C1650&amp;B1650&amp;D1650&amp;E1650</f>
        <v>C00-C96, D45-D47regs2002AllEthFemale</v>
      </c>
      <c r="B1650" s="0" t="n">
        <v>2002</v>
      </c>
      <c r="C1650" s="0" t="s">
        <v>231</v>
      </c>
      <c r="D1650" s="0" t="s">
        <v>232</v>
      </c>
      <c r="E1650" s="0" t="s">
        <v>234</v>
      </c>
      <c r="F1650" s="0" t="n">
        <v>8562</v>
      </c>
      <c r="G1650" s="0" t="n">
        <v>318.6</v>
      </c>
      <c r="H1650" s="0" t="s">
        <v>213</v>
      </c>
    </row>
    <row r="1651" customFormat="false" ht="12.75" hidden="false" customHeight="false" outlineLevel="0" collapsed="false">
      <c r="A1651" s="0" t="str">
        <f aca="false">H1651&amp;C1651&amp;B1651&amp;D1651&amp;E1651</f>
        <v>C00-C96, D45-D47regs2002AllEthMale</v>
      </c>
      <c r="B1651" s="0" t="n">
        <v>2002</v>
      </c>
      <c r="C1651" s="0" t="s">
        <v>231</v>
      </c>
      <c r="D1651" s="0" t="s">
        <v>232</v>
      </c>
      <c r="E1651" s="0" t="s">
        <v>235</v>
      </c>
      <c r="F1651" s="0" t="n">
        <v>9417</v>
      </c>
      <c r="G1651" s="0" t="n">
        <v>395.8</v>
      </c>
      <c r="H1651" s="0" t="s">
        <v>213</v>
      </c>
    </row>
    <row r="1652" customFormat="false" ht="12.75" hidden="false" customHeight="false" outlineLevel="0" collapsed="false">
      <c r="A1652" s="0" t="str">
        <f aca="false">H1652&amp;C1652&amp;B1652&amp;D1652&amp;E1652</f>
        <v>C00-C96, D45-D47regs2003AllEthAllSex</v>
      </c>
      <c r="B1652" s="0" t="n">
        <v>2003</v>
      </c>
      <c r="C1652" s="0" t="s">
        <v>231</v>
      </c>
      <c r="D1652" s="0" t="s">
        <v>232</v>
      </c>
      <c r="E1652" s="0" t="s">
        <v>233</v>
      </c>
      <c r="F1652" s="0" t="n">
        <v>18675</v>
      </c>
      <c r="G1652" s="0" t="n">
        <v>355.9</v>
      </c>
      <c r="H1652" s="0" t="s">
        <v>213</v>
      </c>
    </row>
    <row r="1653" customFormat="false" ht="12.75" hidden="false" customHeight="false" outlineLevel="0" collapsed="false">
      <c r="A1653" s="0" t="str">
        <f aca="false">H1653&amp;C1653&amp;B1653&amp;D1653&amp;E1653</f>
        <v>C00-C96, D45-D47regs2003AllEthFemale</v>
      </c>
      <c r="B1653" s="0" t="n">
        <v>2003</v>
      </c>
      <c r="C1653" s="0" t="s">
        <v>231</v>
      </c>
      <c r="D1653" s="0" t="s">
        <v>232</v>
      </c>
      <c r="E1653" s="0" t="s">
        <v>234</v>
      </c>
      <c r="F1653" s="0" t="n">
        <v>8778</v>
      </c>
      <c r="G1653" s="0" t="n">
        <v>318.7</v>
      </c>
      <c r="H1653" s="0" t="s">
        <v>213</v>
      </c>
    </row>
    <row r="1654" customFormat="false" ht="12.75" hidden="false" customHeight="false" outlineLevel="0" collapsed="false">
      <c r="A1654" s="0" t="str">
        <f aca="false">H1654&amp;C1654&amp;B1654&amp;D1654&amp;E1654</f>
        <v>C00-C96, D45-D47regs2003AllEthMale</v>
      </c>
      <c r="B1654" s="0" t="n">
        <v>2003</v>
      </c>
      <c r="C1654" s="0" t="s">
        <v>231</v>
      </c>
      <c r="D1654" s="0" t="s">
        <v>232</v>
      </c>
      <c r="E1654" s="0" t="s">
        <v>235</v>
      </c>
      <c r="F1654" s="0" t="n">
        <v>9897</v>
      </c>
      <c r="G1654" s="0" t="n">
        <v>404.5</v>
      </c>
      <c r="H1654" s="0" t="s">
        <v>213</v>
      </c>
    </row>
    <row r="1655" customFormat="false" ht="12.75" hidden="false" customHeight="false" outlineLevel="0" collapsed="false">
      <c r="A1655" s="0" t="str">
        <f aca="false">H1655&amp;C1655&amp;B1655&amp;D1655&amp;E1655</f>
        <v>C00-C96, D45-D47regs2004AllEthAllSex</v>
      </c>
      <c r="B1655" s="0" t="n">
        <v>2004</v>
      </c>
      <c r="C1655" s="0" t="s">
        <v>231</v>
      </c>
      <c r="D1655" s="0" t="s">
        <v>232</v>
      </c>
      <c r="E1655" s="0" t="s">
        <v>233</v>
      </c>
      <c r="F1655" s="0" t="n">
        <v>18963</v>
      </c>
      <c r="G1655" s="0" t="n">
        <v>352.6</v>
      </c>
      <c r="H1655" s="0" t="s">
        <v>213</v>
      </c>
    </row>
    <row r="1656" customFormat="false" ht="12.75" hidden="false" customHeight="false" outlineLevel="0" collapsed="false">
      <c r="A1656" s="0" t="str">
        <f aca="false">H1656&amp;C1656&amp;B1656&amp;D1656&amp;E1656</f>
        <v>C00-C96, D45-D47regs2004AllEthFemale</v>
      </c>
      <c r="B1656" s="0" t="n">
        <v>2004</v>
      </c>
      <c r="C1656" s="0" t="s">
        <v>231</v>
      </c>
      <c r="D1656" s="0" t="s">
        <v>232</v>
      </c>
      <c r="E1656" s="0" t="s">
        <v>234</v>
      </c>
      <c r="F1656" s="0" t="n">
        <v>8946</v>
      </c>
      <c r="G1656" s="0" t="n">
        <v>317.3</v>
      </c>
      <c r="H1656" s="0" t="s">
        <v>213</v>
      </c>
    </row>
    <row r="1657" customFormat="false" ht="12.75" hidden="false" customHeight="false" outlineLevel="0" collapsed="false">
      <c r="A1657" s="0" t="str">
        <f aca="false">H1657&amp;C1657&amp;B1657&amp;D1657&amp;E1657</f>
        <v>C00-C96, D45-D47regs2004AllEthMale</v>
      </c>
      <c r="B1657" s="0" t="n">
        <v>2004</v>
      </c>
      <c r="C1657" s="0" t="s">
        <v>231</v>
      </c>
      <c r="D1657" s="0" t="s">
        <v>232</v>
      </c>
      <c r="E1657" s="0" t="s">
        <v>235</v>
      </c>
      <c r="F1657" s="0" t="n">
        <v>10017</v>
      </c>
      <c r="G1657" s="0" t="n">
        <v>399.1</v>
      </c>
      <c r="H1657" s="0" t="s">
        <v>213</v>
      </c>
    </row>
    <row r="1658" customFormat="false" ht="12.75" hidden="false" customHeight="false" outlineLevel="0" collapsed="false">
      <c r="A1658" s="0" t="str">
        <f aca="false">H1658&amp;C1658&amp;B1658&amp;D1658&amp;E1658</f>
        <v>C00-C96, D45-D47regs2005AllEthAllSex</v>
      </c>
      <c r="B1658" s="0" t="n">
        <v>2005</v>
      </c>
      <c r="C1658" s="0" t="s">
        <v>231</v>
      </c>
      <c r="D1658" s="0" t="s">
        <v>232</v>
      </c>
      <c r="E1658" s="0" t="s">
        <v>233</v>
      </c>
      <c r="F1658" s="0" t="n">
        <v>18640</v>
      </c>
      <c r="G1658" s="0" t="n">
        <v>339.3</v>
      </c>
      <c r="H1658" s="0" t="s">
        <v>213</v>
      </c>
    </row>
    <row r="1659" customFormat="false" ht="12.75" hidden="false" customHeight="false" outlineLevel="0" collapsed="false">
      <c r="A1659" s="0" t="str">
        <f aca="false">H1659&amp;C1659&amp;B1659&amp;D1659&amp;E1659</f>
        <v>C00-C96, D45-D47regs2005AllEthFemale</v>
      </c>
      <c r="B1659" s="0" t="n">
        <v>2005</v>
      </c>
      <c r="C1659" s="0" t="s">
        <v>231</v>
      </c>
      <c r="D1659" s="0" t="s">
        <v>232</v>
      </c>
      <c r="E1659" s="0" t="s">
        <v>234</v>
      </c>
      <c r="F1659" s="0" t="n">
        <v>8952</v>
      </c>
      <c r="G1659" s="0" t="n">
        <v>310</v>
      </c>
      <c r="H1659" s="0" t="s">
        <v>213</v>
      </c>
    </row>
    <row r="1660" customFormat="false" ht="12.75" hidden="false" customHeight="false" outlineLevel="0" collapsed="false">
      <c r="A1660" s="0" t="str">
        <f aca="false">H1660&amp;C1660&amp;B1660&amp;D1660&amp;E1660</f>
        <v>C00-C96, D45-D47regs2005AllEthMale</v>
      </c>
      <c r="B1660" s="0" t="n">
        <v>2005</v>
      </c>
      <c r="C1660" s="0" t="s">
        <v>231</v>
      </c>
      <c r="D1660" s="0" t="s">
        <v>232</v>
      </c>
      <c r="E1660" s="0" t="s">
        <v>235</v>
      </c>
      <c r="F1660" s="0" t="n">
        <v>9688</v>
      </c>
      <c r="G1660" s="0" t="n">
        <v>377.4</v>
      </c>
      <c r="H1660" s="0" t="s">
        <v>213</v>
      </c>
    </row>
    <row r="1661" customFormat="false" ht="12.75" hidden="false" customHeight="false" outlineLevel="0" collapsed="false">
      <c r="A1661" s="0" t="str">
        <f aca="false">H1661&amp;C1661&amp;B1661&amp;D1661&amp;E1661</f>
        <v>C00-C96, D45-D47regs2006AllEthAllSex</v>
      </c>
      <c r="B1661" s="0" t="n">
        <v>2006</v>
      </c>
      <c r="C1661" s="0" t="s">
        <v>231</v>
      </c>
      <c r="D1661" s="0" t="s">
        <v>232</v>
      </c>
      <c r="E1661" s="0" t="s">
        <v>233</v>
      </c>
      <c r="F1661" s="0" t="n">
        <v>18981</v>
      </c>
      <c r="G1661" s="0" t="n">
        <v>337.3</v>
      </c>
      <c r="H1661" s="0" t="s">
        <v>213</v>
      </c>
    </row>
    <row r="1662" customFormat="false" ht="12.75" hidden="false" customHeight="false" outlineLevel="0" collapsed="false">
      <c r="A1662" s="0" t="str">
        <f aca="false">H1662&amp;C1662&amp;B1662&amp;D1662&amp;E1662</f>
        <v>C00-C96, D45-D47regs2006AllEthFemale</v>
      </c>
      <c r="B1662" s="0" t="n">
        <v>2006</v>
      </c>
      <c r="C1662" s="0" t="s">
        <v>231</v>
      </c>
      <c r="D1662" s="0" t="s">
        <v>232</v>
      </c>
      <c r="E1662" s="0" t="s">
        <v>234</v>
      </c>
      <c r="F1662" s="0" t="n">
        <v>9066</v>
      </c>
      <c r="G1662" s="0" t="n">
        <v>307.3</v>
      </c>
      <c r="H1662" s="0" t="s">
        <v>213</v>
      </c>
    </row>
    <row r="1663" customFormat="false" ht="12.75" hidden="false" customHeight="false" outlineLevel="0" collapsed="false">
      <c r="A1663" s="0" t="str">
        <f aca="false">H1663&amp;C1663&amp;B1663&amp;D1663&amp;E1663</f>
        <v>C00-C96, D45-D47regs2006AllEthMale</v>
      </c>
      <c r="B1663" s="0" t="n">
        <v>2006</v>
      </c>
      <c r="C1663" s="0" t="s">
        <v>231</v>
      </c>
      <c r="D1663" s="0" t="s">
        <v>232</v>
      </c>
      <c r="E1663" s="0" t="s">
        <v>235</v>
      </c>
      <c r="F1663" s="0" t="n">
        <v>9915</v>
      </c>
      <c r="G1663" s="0" t="n">
        <v>375.8</v>
      </c>
      <c r="H1663" s="0" t="s">
        <v>213</v>
      </c>
    </row>
    <row r="1664" customFormat="false" ht="12.75" hidden="false" customHeight="false" outlineLevel="0" collapsed="false">
      <c r="A1664" s="0" t="str">
        <f aca="false">H1664&amp;C1664&amp;B1664&amp;D1664&amp;E1664</f>
        <v>C00-C96, D45-D47regs2007AllEthAllSex</v>
      </c>
      <c r="B1664" s="0" t="n">
        <v>2007</v>
      </c>
      <c r="C1664" s="0" t="s">
        <v>231</v>
      </c>
      <c r="D1664" s="0" t="s">
        <v>232</v>
      </c>
      <c r="E1664" s="0" t="s">
        <v>233</v>
      </c>
      <c r="F1664" s="0" t="n">
        <v>19910</v>
      </c>
      <c r="G1664" s="0" t="n">
        <v>343.7</v>
      </c>
      <c r="H1664" s="0" t="s">
        <v>213</v>
      </c>
    </row>
    <row r="1665" customFormat="false" ht="12.75" hidden="false" customHeight="false" outlineLevel="0" collapsed="false">
      <c r="A1665" s="0" t="str">
        <f aca="false">H1665&amp;C1665&amp;B1665&amp;D1665&amp;E1665</f>
        <v>C00-C96, D45-D47regs2007AllEthFemale</v>
      </c>
      <c r="B1665" s="0" t="n">
        <v>2007</v>
      </c>
      <c r="C1665" s="0" t="s">
        <v>231</v>
      </c>
      <c r="D1665" s="0" t="s">
        <v>232</v>
      </c>
      <c r="E1665" s="0" t="s">
        <v>234</v>
      </c>
      <c r="F1665" s="0" t="n">
        <v>9384</v>
      </c>
      <c r="G1665" s="0" t="n">
        <v>311.4</v>
      </c>
      <c r="H1665" s="0" t="s">
        <v>213</v>
      </c>
    </row>
    <row r="1666" customFormat="false" ht="12.75" hidden="false" customHeight="false" outlineLevel="0" collapsed="false">
      <c r="A1666" s="0" t="str">
        <f aca="false">H1666&amp;C1666&amp;B1666&amp;D1666&amp;E1666</f>
        <v>C00-C96, D45-D47regs2007AllEthMale</v>
      </c>
      <c r="B1666" s="0" t="n">
        <v>2007</v>
      </c>
      <c r="C1666" s="0" t="s">
        <v>231</v>
      </c>
      <c r="D1666" s="0" t="s">
        <v>232</v>
      </c>
      <c r="E1666" s="0" t="s">
        <v>235</v>
      </c>
      <c r="F1666" s="0" t="n">
        <v>10526</v>
      </c>
      <c r="G1666" s="0" t="n">
        <v>385.4</v>
      </c>
      <c r="H1666" s="0" t="s">
        <v>213</v>
      </c>
    </row>
    <row r="1667" customFormat="false" ht="12.75" hidden="false" customHeight="false" outlineLevel="0" collapsed="false">
      <c r="A1667" s="0" t="str">
        <f aca="false">H1667&amp;C1667&amp;B1667&amp;D1667&amp;E1667</f>
        <v>C00-C96, D45-D47regs2008AllEthAllSex</v>
      </c>
      <c r="B1667" s="0" t="n">
        <v>2008</v>
      </c>
      <c r="C1667" s="0" t="s">
        <v>231</v>
      </c>
      <c r="D1667" s="0" t="s">
        <v>232</v>
      </c>
      <c r="E1667" s="0" t="s">
        <v>233</v>
      </c>
      <c r="F1667" s="0" t="n">
        <v>20480</v>
      </c>
      <c r="G1667" s="0" t="n">
        <v>347.1</v>
      </c>
      <c r="H1667" s="0" t="s">
        <v>213</v>
      </c>
    </row>
    <row r="1668" customFormat="false" ht="12.75" hidden="false" customHeight="false" outlineLevel="0" collapsed="false">
      <c r="A1668" s="0" t="str">
        <f aca="false">H1668&amp;C1668&amp;B1668&amp;D1668&amp;E1668</f>
        <v>C00-C96, D45-D47regs2008AllEthFemale</v>
      </c>
      <c r="B1668" s="0" t="n">
        <v>2008</v>
      </c>
      <c r="C1668" s="0" t="s">
        <v>231</v>
      </c>
      <c r="D1668" s="0" t="s">
        <v>232</v>
      </c>
      <c r="E1668" s="0" t="s">
        <v>234</v>
      </c>
      <c r="F1668" s="0" t="n">
        <v>9881</v>
      </c>
      <c r="G1668" s="0" t="n">
        <v>321.9</v>
      </c>
      <c r="H1668" s="0" t="s">
        <v>213</v>
      </c>
    </row>
    <row r="1669" customFormat="false" ht="12.75" hidden="false" customHeight="false" outlineLevel="0" collapsed="false">
      <c r="A1669" s="0" t="str">
        <f aca="false">H1669&amp;C1669&amp;B1669&amp;D1669&amp;E1669</f>
        <v>C00-C96, D45-D47regs2008AllEthMale</v>
      </c>
      <c r="B1669" s="0" t="n">
        <v>2008</v>
      </c>
      <c r="C1669" s="0" t="s">
        <v>231</v>
      </c>
      <c r="D1669" s="0" t="s">
        <v>232</v>
      </c>
      <c r="E1669" s="0" t="s">
        <v>235</v>
      </c>
      <c r="F1669" s="0" t="n">
        <v>10599</v>
      </c>
      <c r="G1669" s="0" t="n">
        <v>379.3</v>
      </c>
      <c r="H1669" s="0" t="s">
        <v>213</v>
      </c>
    </row>
    <row r="1670" customFormat="false" ht="12.75" hidden="false" customHeight="false" outlineLevel="0" collapsed="false">
      <c r="A1670" s="0" t="str">
        <f aca="false">H1670&amp;C1670&amp;B1670&amp;D1670&amp;E1670</f>
        <v>C00-C96, D45-D47regs2009AllEthAllSex</v>
      </c>
      <c r="B1670" s="0" t="n">
        <v>2009</v>
      </c>
      <c r="C1670" s="0" t="s">
        <v>231</v>
      </c>
      <c r="D1670" s="0" t="s">
        <v>232</v>
      </c>
      <c r="E1670" s="0" t="s">
        <v>233</v>
      </c>
      <c r="F1670" s="0" t="n">
        <v>21067</v>
      </c>
      <c r="G1670" s="0" t="n">
        <v>348.1</v>
      </c>
      <c r="H1670" s="0" t="s">
        <v>213</v>
      </c>
    </row>
    <row r="1671" customFormat="false" ht="12.75" hidden="false" customHeight="false" outlineLevel="0" collapsed="false">
      <c r="A1671" s="0" t="str">
        <f aca="false">H1671&amp;C1671&amp;B1671&amp;D1671&amp;E1671</f>
        <v>C00-C96, D45-D47regs2009AllEthFemale</v>
      </c>
      <c r="B1671" s="0" t="n">
        <v>2009</v>
      </c>
      <c r="C1671" s="0" t="s">
        <v>231</v>
      </c>
      <c r="D1671" s="0" t="s">
        <v>232</v>
      </c>
      <c r="E1671" s="0" t="s">
        <v>234</v>
      </c>
      <c r="F1671" s="0" t="n">
        <v>9808</v>
      </c>
      <c r="G1671" s="0" t="n">
        <v>309.7</v>
      </c>
      <c r="H1671" s="0" t="s">
        <v>213</v>
      </c>
    </row>
    <row r="1672" customFormat="false" ht="12.75" hidden="false" customHeight="false" outlineLevel="0" collapsed="false">
      <c r="A1672" s="0" t="str">
        <f aca="false">H1672&amp;C1672&amp;B1672&amp;D1672&amp;E1672</f>
        <v>C00-C96, D45-D47regs2009AllEthMale</v>
      </c>
      <c r="B1672" s="0" t="n">
        <v>2009</v>
      </c>
      <c r="C1672" s="0" t="s">
        <v>231</v>
      </c>
      <c r="D1672" s="0" t="s">
        <v>232</v>
      </c>
      <c r="E1672" s="0" t="s">
        <v>235</v>
      </c>
      <c r="F1672" s="0" t="n">
        <v>11259</v>
      </c>
      <c r="G1672" s="0" t="n">
        <v>393.5</v>
      </c>
      <c r="H1672" s="0" t="s">
        <v>213</v>
      </c>
    </row>
    <row r="1673" customFormat="false" ht="12.75" hidden="false" customHeight="false" outlineLevel="0" collapsed="false">
      <c r="A1673" s="0" t="str">
        <f aca="false">H1673&amp;C1673&amp;B1673&amp;D1673&amp;E1673</f>
        <v>C00-C96, D45-D47regs2010AllEthAllSex</v>
      </c>
      <c r="B1673" s="0" t="n">
        <v>2010</v>
      </c>
      <c r="C1673" s="0" t="s">
        <v>231</v>
      </c>
      <c r="D1673" s="0" t="s">
        <v>232</v>
      </c>
      <c r="E1673" s="0" t="s">
        <v>233</v>
      </c>
      <c r="F1673" s="0" t="n">
        <v>21494</v>
      </c>
      <c r="G1673" s="0" t="n">
        <v>347.7</v>
      </c>
      <c r="H1673" s="0" t="s">
        <v>213</v>
      </c>
    </row>
    <row r="1674" customFormat="false" ht="12.75" hidden="false" customHeight="false" outlineLevel="0" collapsed="false">
      <c r="A1674" s="0" t="str">
        <f aca="false">H1674&amp;C1674&amp;B1674&amp;D1674&amp;E1674</f>
        <v>C00-C96, D45-D47regs2010AllEthFemale</v>
      </c>
      <c r="B1674" s="0" t="n">
        <v>2010</v>
      </c>
      <c r="C1674" s="0" t="s">
        <v>231</v>
      </c>
      <c r="D1674" s="0" t="s">
        <v>232</v>
      </c>
      <c r="E1674" s="0" t="s">
        <v>234</v>
      </c>
      <c r="F1674" s="0" t="n">
        <v>10273</v>
      </c>
      <c r="G1674" s="0" t="n">
        <v>319.4</v>
      </c>
      <c r="H1674" s="0" t="s">
        <v>213</v>
      </c>
    </row>
    <row r="1675" customFormat="false" ht="12.75" hidden="false" customHeight="false" outlineLevel="0" collapsed="false">
      <c r="A1675" s="0" t="str">
        <f aca="false">H1675&amp;C1675&amp;B1675&amp;D1675&amp;E1675</f>
        <v>C00-C96, D45-D47regs2010AllEthMale</v>
      </c>
      <c r="B1675" s="0" t="n">
        <v>2010</v>
      </c>
      <c r="C1675" s="0" t="s">
        <v>231</v>
      </c>
      <c r="D1675" s="0" t="s">
        <v>232</v>
      </c>
      <c r="E1675" s="0" t="s">
        <v>235</v>
      </c>
      <c r="F1675" s="0" t="n">
        <v>11221</v>
      </c>
      <c r="G1675" s="0" t="n">
        <v>382.2</v>
      </c>
      <c r="H1675" s="0" t="s">
        <v>213</v>
      </c>
    </row>
    <row r="1676" customFormat="false" ht="12.75" hidden="false" customHeight="false" outlineLevel="0" collapsed="false">
      <c r="A1676" s="0" t="str">
        <f aca="false">H1676&amp;C1676&amp;B1676&amp;D1676&amp;E1676</f>
        <v>C00-C96, D45-D47regs2011AllEthAllSex</v>
      </c>
      <c r="B1676" s="0" t="n">
        <v>2011</v>
      </c>
      <c r="C1676" s="0" t="s">
        <v>231</v>
      </c>
      <c r="D1676" s="0" t="s">
        <v>232</v>
      </c>
      <c r="E1676" s="0" t="s">
        <v>233</v>
      </c>
      <c r="F1676" s="0" t="n">
        <v>21306</v>
      </c>
      <c r="G1676" s="0" t="n">
        <v>335.9</v>
      </c>
      <c r="H1676" s="0" t="s">
        <v>213</v>
      </c>
    </row>
    <row r="1677" customFormat="false" ht="12.75" hidden="false" customHeight="false" outlineLevel="0" collapsed="false">
      <c r="A1677" s="0" t="str">
        <f aca="false">H1677&amp;C1677&amp;B1677&amp;D1677&amp;E1677</f>
        <v>C00-C96, D45-D47regs2011AllEthFemale</v>
      </c>
      <c r="B1677" s="0" t="n">
        <v>2011</v>
      </c>
      <c r="C1677" s="0" t="s">
        <v>231</v>
      </c>
      <c r="D1677" s="0" t="s">
        <v>232</v>
      </c>
      <c r="E1677" s="0" t="s">
        <v>234</v>
      </c>
      <c r="F1677" s="0" t="n">
        <v>10094</v>
      </c>
      <c r="G1677" s="0" t="n">
        <v>307.7</v>
      </c>
      <c r="H1677" s="0" t="s">
        <v>213</v>
      </c>
    </row>
    <row r="1678" customFormat="false" ht="12.75" hidden="false" customHeight="false" outlineLevel="0" collapsed="false">
      <c r="A1678" s="0" t="str">
        <f aca="false">H1678&amp;C1678&amp;B1678&amp;D1678&amp;E1678</f>
        <v>C00-C96, D45-D47regs2011AllEthMale</v>
      </c>
      <c r="B1678" s="0" t="n">
        <v>2011</v>
      </c>
      <c r="C1678" s="0" t="s">
        <v>231</v>
      </c>
      <c r="D1678" s="0" t="s">
        <v>232</v>
      </c>
      <c r="E1678" s="0" t="s">
        <v>235</v>
      </c>
      <c r="F1678" s="0" t="n">
        <v>11212</v>
      </c>
      <c r="G1678" s="0" t="n">
        <v>370</v>
      </c>
      <c r="H1678" s="0" t="s">
        <v>213</v>
      </c>
    </row>
    <row r="1679" customFormat="false" ht="12.75" hidden="false" customHeight="false" outlineLevel="0" collapsed="false">
      <c r="A1679" s="0" t="str">
        <f aca="false">H1679&amp;C1679&amp;B1679&amp;D1679&amp;E1679</f>
        <v>C00-C96, D45-D47regs2012AllEthAllSex</v>
      </c>
      <c r="B1679" s="0" t="n">
        <v>2012</v>
      </c>
      <c r="C1679" s="0" t="s">
        <v>231</v>
      </c>
      <c r="D1679" s="0" t="s">
        <v>232</v>
      </c>
      <c r="E1679" s="0" t="s">
        <v>233</v>
      </c>
      <c r="F1679" s="0" t="n">
        <v>22100</v>
      </c>
      <c r="G1679" s="0" t="n">
        <v>341.3</v>
      </c>
      <c r="H1679" s="0" t="s">
        <v>213</v>
      </c>
    </row>
    <row r="1680" customFormat="false" ht="12.75" hidden="false" customHeight="false" outlineLevel="0" collapsed="false">
      <c r="A1680" s="0" t="str">
        <f aca="false">H1680&amp;C1680&amp;B1680&amp;D1680&amp;E1680</f>
        <v>C00-C96, D45-D47regs2012AllEthFemale</v>
      </c>
      <c r="B1680" s="0" t="n">
        <v>2012</v>
      </c>
      <c r="C1680" s="0" t="s">
        <v>231</v>
      </c>
      <c r="D1680" s="0" t="s">
        <v>232</v>
      </c>
      <c r="E1680" s="0" t="s">
        <v>234</v>
      </c>
      <c r="F1680" s="0" t="n">
        <v>10571</v>
      </c>
      <c r="G1680" s="0" t="n">
        <v>316.6</v>
      </c>
      <c r="H1680" s="0" t="s">
        <v>213</v>
      </c>
    </row>
    <row r="1681" customFormat="false" ht="12.75" hidden="false" customHeight="false" outlineLevel="0" collapsed="false">
      <c r="A1681" s="0" t="str">
        <f aca="false">H1681&amp;C1681&amp;B1681&amp;D1681&amp;E1681</f>
        <v>C00-C96, D45-D47regs2012AllEthMale</v>
      </c>
      <c r="B1681" s="0" t="n">
        <v>2012</v>
      </c>
      <c r="C1681" s="0" t="s">
        <v>231</v>
      </c>
      <c r="D1681" s="0" t="s">
        <v>232</v>
      </c>
      <c r="E1681" s="0" t="s">
        <v>235</v>
      </c>
      <c r="F1681" s="0" t="n">
        <v>11529</v>
      </c>
      <c r="G1681" s="0" t="n">
        <v>371</v>
      </c>
      <c r="H1681" s="0" t="s">
        <v>213</v>
      </c>
    </row>
    <row r="1682" customFormat="false" ht="12.75" hidden="false" customHeight="false" outlineLevel="0" collapsed="false">
      <c r="A1682" s="0" t="str">
        <f aca="false">H1682&amp;C1682&amp;B1682&amp;D1682&amp;E1682</f>
        <v>C00-C96, D45-D47regs2013AllEthAllSex</v>
      </c>
      <c r="B1682" s="0" t="n">
        <v>2013</v>
      </c>
      <c r="C1682" s="0" t="s">
        <v>231</v>
      </c>
      <c r="D1682" s="0" t="s">
        <v>232</v>
      </c>
      <c r="E1682" s="0" t="s">
        <v>233</v>
      </c>
      <c r="F1682" s="0" t="n">
        <v>22450</v>
      </c>
      <c r="G1682" s="0" t="n">
        <v>338.9</v>
      </c>
      <c r="H1682" s="0" t="s">
        <v>213</v>
      </c>
    </row>
    <row r="1683" customFormat="false" ht="12.75" hidden="false" customHeight="false" outlineLevel="0" collapsed="false">
      <c r="A1683" s="0" t="str">
        <f aca="false">H1683&amp;C1683&amp;B1683&amp;D1683&amp;E1683</f>
        <v>C00-C96, D45-D47regs2013AllEthFemale</v>
      </c>
      <c r="B1683" s="0" t="n">
        <v>2013</v>
      </c>
      <c r="C1683" s="0" t="s">
        <v>231</v>
      </c>
      <c r="D1683" s="0" t="s">
        <v>232</v>
      </c>
      <c r="E1683" s="0" t="s">
        <v>234</v>
      </c>
      <c r="F1683" s="0" t="n">
        <v>10782</v>
      </c>
      <c r="G1683" s="0" t="n">
        <v>318.2</v>
      </c>
      <c r="H1683" s="0" t="s">
        <v>213</v>
      </c>
    </row>
    <row r="1684" customFormat="false" ht="12.75" hidden="false" customHeight="false" outlineLevel="0" collapsed="false">
      <c r="A1684" s="0" t="str">
        <f aca="false">H1684&amp;C1684&amp;B1684&amp;D1684&amp;E1684</f>
        <v>C00-C96, D45-D47regs2013AllEthMale</v>
      </c>
      <c r="B1684" s="0" t="n">
        <v>2013</v>
      </c>
      <c r="C1684" s="0" t="s">
        <v>231</v>
      </c>
      <c r="D1684" s="0" t="s">
        <v>232</v>
      </c>
      <c r="E1684" s="0" t="s">
        <v>235</v>
      </c>
      <c r="F1684" s="0" t="n">
        <v>11668</v>
      </c>
      <c r="G1684" s="0" t="n">
        <v>364.6</v>
      </c>
      <c r="H1684" s="0" t="s">
        <v>213</v>
      </c>
    </row>
    <row r="1685" customFormat="false" ht="12.75" hidden="false" customHeight="false" outlineLevel="0" collapsed="false">
      <c r="A1685" s="0" t="str">
        <f aca="false">H1685&amp;C1685&amp;B1685&amp;D1685&amp;E1685</f>
        <v>C00-C96, D45-D47regs2014AllEthAllSex</v>
      </c>
      <c r="B1685" s="0" t="n">
        <v>2014</v>
      </c>
      <c r="C1685" s="0" t="s">
        <v>231</v>
      </c>
      <c r="D1685" s="0" t="s">
        <v>232</v>
      </c>
      <c r="E1685" s="0" t="s">
        <v>233</v>
      </c>
      <c r="F1685" s="0" t="n">
        <v>23300</v>
      </c>
      <c r="G1685" s="0" t="n">
        <v>342.3</v>
      </c>
      <c r="H1685" s="0" t="s">
        <v>213</v>
      </c>
    </row>
    <row r="1686" customFormat="false" ht="12.75" hidden="false" customHeight="false" outlineLevel="0" collapsed="false">
      <c r="A1686" s="0" t="str">
        <f aca="false">H1686&amp;C1686&amp;B1686&amp;D1686&amp;E1686</f>
        <v>C00-C96, D45-D47regs2014AllEthFemale</v>
      </c>
      <c r="B1686" s="0" t="n">
        <v>2014</v>
      </c>
      <c r="C1686" s="0" t="s">
        <v>231</v>
      </c>
      <c r="D1686" s="0" t="s">
        <v>232</v>
      </c>
      <c r="E1686" s="0" t="s">
        <v>234</v>
      </c>
      <c r="F1686" s="0" t="n">
        <v>11179</v>
      </c>
      <c r="G1686" s="0" t="n">
        <v>319.8</v>
      </c>
      <c r="H1686" s="0" t="s">
        <v>213</v>
      </c>
    </row>
    <row r="1687" customFormat="false" ht="12.75" hidden="false" customHeight="false" outlineLevel="0" collapsed="false">
      <c r="A1687" s="0" t="str">
        <f aca="false">H1687&amp;C1687&amp;B1687&amp;D1687&amp;E1687</f>
        <v>C00-C96, D45-D47regs2014AllEthMale</v>
      </c>
      <c r="B1687" s="0" t="n">
        <v>2014</v>
      </c>
      <c r="C1687" s="0" t="s">
        <v>231</v>
      </c>
      <c r="D1687" s="0" t="s">
        <v>232</v>
      </c>
      <c r="E1687" s="0" t="s">
        <v>235</v>
      </c>
      <c r="F1687" s="0" t="n">
        <v>12121</v>
      </c>
      <c r="G1687" s="0" t="n">
        <v>368.9</v>
      </c>
      <c r="H1687" s="0" t="s">
        <v>213</v>
      </c>
    </row>
    <row r="1688" customFormat="false" ht="12.75" hidden="false" customHeight="false" outlineLevel="0" collapsed="false">
      <c r="A1688" s="0" t="str">
        <f aca="false">H1688&amp;C1688&amp;B1688&amp;D1688&amp;E1688</f>
        <v>C00-C96, D45-D47regs2015AllEthAllSex</v>
      </c>
      <c r="B1688" s="0" t="n">
        <v>2015</v>
      </c>
      <c r="C1688" s="0" t="s">
        <v>231</v>
      </c>
      <c r="D1688" s="0" t="s">
        <v>232</v>
      </c>
      <c r="E1688" s="0" t="s">
        <v>233</v>
      </c>
      <c r="F1688" s="0" t="n">
        <v>23491</v>
      </c>
      <c r="G1688" s="0" t="n">
        <v>336</v>
      </c>
      <c r="H1688" s="0" t="s">
        <v>213</v>
      </c>
    </row>
    <row r="1689" customFormat="false" ht="12.75" hidden="false" customHeight="false" outlineLevel="0" collapsed="false">
      <c r="A1689" s="0" t="str">
        <f aca="false">H1689&amp;C1689&amp;B1689&amp;D1689&amp;E1689</f>
        <v>C00-C96, D45-D47regs2015AllEthFemale</v>
      </c>
      <c r="B1689" s="0" t="n">
        <v>2015</v>
      </c>
      <c r="C1689" s="0" t="s">
        <v>231</v>
      </c>
      <c r="D1689" s="0" t="s">
        <v>232</v>
      </c>
      <c r="E1689" s="0" t="s">
        <v>234</v>
      </c>
      <c r="F1689" s="0" t="n">
        <v>11346</v>
      </c>
      <c r="G1689" s="0" t="n">
        <v>316.5</v>
      </c>
      <c r="H1689" s="0" t="s">
        <v>213</v>
      </c>
    </row>
    <row r="1690" customFormat="false" ht="12.75" hidden="false" customHeight="false" outlineLevel="0" collapsed="false">
      <c r="A1690" s="0" t="str">
        <f aca="false">H1690&amp;C1690&amp;B1690&amp;D1690&amp;E1690</f>
        <v>C00-C96, D45-D47regs2015AllEthMale</v>
      </c>
      <c r="B1690" s="0" t="n">
        <v>2015</v>
      </c>
      <c r="C1690" s="0" t="s">
        <v>231</v>
      </c>
      <c r="D1690" s="0" t="s">
        <v>232</v>
      </c>
      <c r="E1690" s="0" t="s">
        <v>235</v>
      </c>
      <c r="F1690" s="0" t="n">
        <v>12145</v>
      </c>
      <c r="G1690" s="0" t="n">
        <v>359.3</v>
      </c>
      <c r="H1690" s="0" t="s">
        <v>213</v>
      </c>
    </row>
    <row r="1691" customFormat="false" ht="12.75" hidden="false" customHeight="false" outlineLevel="0" collapsed="false">
      <c r="A1691" s="0" t="str">
        <f aca="false">H1691&amp;C1691&amp;B1691&amp;D1691&amp;E1691</f>
        <v>C00-C96, D45-D47regs2016AllEthAllSex</v>
      </c>
      <c r="B1691" s="0" t="n">
        <v>2016</v>
      </c>
      <c r="C1691" s="0" t="s">
        <v>231</v>
      </c>
      <c r="D1691" s="0" t="s">
        <v>232</v>
      </c>
      <c r="E1691" s="0" t="s">
        <v>233</v>
      </c>
      <c r="F1691" s="0" t="n">
        <v>24385</v>
      </c>
      <c r="G1691" s="0" t="n">
        <v>338.5</v>
      </c>
      <c r="H1691" s="0" t="s">
        <v>213</v>
      </c>
    </row>
    <row r="1692" customFormat="false" ht="12.75" hidden="false" customHeight="false" outlineLevel="0" collapsed="false">
      <c r="A1692" s="0" t="str">
        <f aca="false">H1692&amp;C1692&amp;B1692&amp;D1692&amp;E1692</f>
        <v>C00-C96, D45-D47regs2016AllEthFemale</v>
      </c>
      <c r="B1692" s="0" t="n">
        <v>2016</v>
      </c>
      <c r="C1692" s="0" t="s">
        <v>231</v>
      </c>
      <c r="D1692" s="0" t="s">
        <v>232</v>
      </c>
      <c r="E1692" s="0" t="s">
        <v>234</v>
      </c>
      <c r="F1692" s="0" t="n">
        <v>11723</v>
      </c>
      <c r="G1692" s="0" t="n">
        <v>319.1</v>
      </c>
      <c r="H1692" s="0" t="s">
        <v>213</v>
      </c>
    </row>
    <row r="1693" customFormat="false" ht="12.75" hidden="false" customHeight="false" outlineLevel="0" collapsed="false">
      <c r="A1693" s="0" t="str">
        <f aca="false">H1693&amp;C1693&amp;B1693&amp;D1693&amp;E1693</f>
        <v>C00-C96, D45-D47regs2016AllEthMale</v>
      </c>
      <c r="B1693" s="0" t="n">
        <v>2016</v>
      </c>
      <c r="C1693" s="0" t="s">
        <v>231</v>
      </c>
      <c r="D1693" s="0" t="s">
        <v>232</v>
      </c>
      <c r="E1693" s="0" t="s">
        <v>235</v>
      </c>
      <c r="F1693" s="0" t="n">
        <v>12662</v>
      </c>
      <c r="G1693" s="0" t="n">
        <v>361.9</v>
      </c>
      <c r="H1693" s="0" t="s">
        <v>213</v>
      </c>
    </row>
    <row r="1694" customFormat="false" ht="12.75" hidden="false" customHeight="false" outlineLevel="0" collapsed="false">
      <c r="A1694" s="0" t="str">
        <f aca="false">H1694&amp;C1694&amp;B1694&amp;D1694&amp;E1694</f>
        <v>C00-C96, D45-D47regs2017AllEthAllSex</v>
      </c>
      <c r="B1694" s="0" t="n">
        <v>2017</v>
      </c>
      <c r="C1694" s="0" t="s">
        <v>231</v>
      </c>
      <c r="D1694" s="0" t="s">
        <v>232</v>
      </c>
      <c r="E1694" s="0" t="s">
        <v>233</v>
      </c>
      <c r="F1694" s="0" t="n">
        <v>24735</v>
      </c>
      <c r="G1694" s="0" t="n">
        <v>334.4</v>
      </c>
      <c r="H1694" s="0" t="s">
        <v>213</v>
      </c>
    </row>
    <row r="1695" customFormat="false" ht="12.75" hidden="false" customHeight="false" outlineLevel="0" collapsed="false">
      <c r="A1695" s="0" t="str">
        <f aca="false">H1695&amp;C1695&amp;B1695&amp;D1695&amp;E1695</f>
        <v>C00-C96, D45-D47regs2017AllEthFemale</v>
      </c>
      <c r="B1695" s="0" t="n">
        <v>2017</v>
      </c>
      <c r="C1695" s="0" t="s">
        <v>231</v>
      </c>
      <c r="D1695" s="0" t="s">
        <v>232</v>
      </c>
      <c r="E1695" s="0" t="s">
        <v>234</v>
      </c>
      <c r="F1695" s="0" t="n">
        <v>11565</v>
      </c>
      <c r="G1695" s="0" t="n">
        <v>308</v>
      </c>
      <c r="H1695" s="0" t="s">
        <v>213</v>
      </c>
    </row>
    <row r="1696" customFormat="false" ht="12.75" hidden="false" customHeight="false" outlineLevel="0" collapsed="false">
      <c r="A1696" s="0" t="str">
        <f aca="false">H1696&amp;C1696&amp;B1696&amp;D1696&amp;E1696</f>
        <v>C00-C96, D45-D47regs2017AllEthMale</v>
      </c>
      <c r="B1696" s="0" t="n">
        <v>2017</v>
      </c>
      <c r="C1696" s="0" t="s">
        <v>231</v>
      </c>
      <c r="D1696" s="0" t="s">
        <v>232</v>
      </c>
      <c r="E1696" s="0" t="s">
        <v>235</v>
      </c>
      <c r="F1696" s="0" t="n">
        <v>13170</v>
      </c>
      <c r="G1696" s="0" t="n">
        <v>365.4</v>
      </c>
      <c r="H1696" s="0" t="s">
        <v>213</v>
      </c>
    </row>
    <row r="1697" customFormat="false" ht="12.75" hidden="false" customHeight="false" outlineLevel="0" collapsed="false">
      <c r="A1697" s="0" t="str">
        <f aca="false">H1697&amp;C1697&amp;B1697&amp;D1697&amp;E1697</f>
        <v>C00-C96, D45-D47regs2018AllEthAllSex</v>
      </c>
      <c r="B1697" s="0" t="n">
        <v>2018</v>
      </c>
      <c r="C1697" s="0" t="s">
        <v>231</v>
      </c>
      <c r="D1697" s="0" t="s">
        <v>232</v>
      </c>
      <c r="E1697" s="0" t="s">
        <v>233</v>
      </c>
      <c r="F1697" s="0" t="n">
        <v>26364</v>
      </c>
      <c r="G1697" s="0" t="n">
        <v>348.1</v>
      </c>
      <c r="H1697" s="0" t="s">
        <v>213</v>
      </c>
    </row>
    <row r="1698" customFormat="false" ht="12.75" hidden="false" customHeight="false" outlineLevel="0" collapsed="false">
      <c r="A1698" s="0" t="str">
        <f aca="false">H1698&amp;C1698&amp;B1698&amp;D1698&amp;E1698</f>
        <v>C00-C96, D45-D47regs2018AllEthFemale</v>
      </c>
      <c r="B1698" s="0" t="n">
        <v>2018</v>
      </c>
      <c r="C1698" s="0" t="s">
        <v>231</v>
      </c>
      <c r="D1698" s="0" t="s">
        <v>232</v>
      </c>
      <c r="E1698" s="0" t="s">
        <v>234</v>
      </c>
      <c r="F1698" s="0" t="n">
        <v>12297</v>
      </c>
      <c r="G1698" s="0" t="n">
        <v>321.2</v>
      </c>
      <c r="H1698" s="0" t="s">
        <v>213</v>
      </c>
    </row>
    <row r="1699" customFormat="false" ht="12.75" hidden="false" customHeight="false" outlineLevel="0" collapsed="false">
      <c r="A1699" s="0" t="str">
        <f aca="false">H1699&amp;C1699&amp;B1699&amp;D1699&amp;E1699</f>
        <v>C00-C96, D45-D47regs2018AllEthMale</v>
      </c>
      <c r="B1699" s="0" t="n">
        <v>2018</v>
      </c>
      <c r="C1699" s="0" t="s">
        <v>231</v>
      </c>
      <c r="D1699" s="0" t="s">
        <v>232</v>
      </c>
      <c r="E1699" s="0" t="s">
        <v>235</v>
      </c>
      <c r="F1699" s="0" t="n">
        <v>14067</v>
      </c>
      <c r="G1699" s="0" t="n">
        <v>379.8</v>
      </c>
      <c r="H1699" s="0" t="s">
        <v>213</v>
      </c>
    </row>
    <row r="1700" customFormat="false" ht="12.75" hidden="false" customHeight="false" outlineLevel="0" collapsed="false">
      <c r="A1700" s="0" t="str">
        <f aca="false">H1700&amp;C1700&amp;B1700&amp;D1700&amp;E1700</f>
        <v>C00-C96, D45-D47regs2019AllEthAllSex</v>
      </c>
      <c r="B1700" s="0" t="n">
        <v>2019</v>
      </c>
      <c r="C1700" s="0" t="s">
        <v>231</v>
      </c>
      <c r="D1700" s="0" t="s">
        <v>232</v>
      </c>
      <c r="E1700" s="0" t="s">
        <v>233</v>
      </c>
      <c r="F1700" s="0" t="n">
        <v>26509</v>
      </c>
      <c r="G1700" s="0" t="n">
        <v>341.2</v>
      </c>
      <c r="H1700" s="0" t="s">
        <v>213</v>
      </c>
    </row>
    <row r="1701" customFormat="false" ht="12.75" hidden="false" customHeight="false" outlineLevel="0" collapsed="false">
      <c r="A1701" s="0" t="str">
        <f aca="false">H1701&amp;C1701&amp;B1701&amp;D1701&amp;E1701</f>
        <v>C00-C96, D45-D47regs2019AllEthFemale</v>
      </c>
      <c r="B1701" s="0" t="n">
        <v>2019</v>
      </c>
      <c r="C1701" s="0" t="s">
        <v>231</v>
      </c>
      <c r="D1701" s="0" t="s">
        <v>232</v>
      </c>
      <c r="E1701" s="0" t="s">
        <v>234</v>
      </c>
      <c r="F1701" s="0" t="n">
        <v>12429</v>
      </c>
      <c r="G1701" s="0" t="n">
        <v>319.5</v>
      </c>
      <c r="H1701" s="0" t="s">
        <v>213</v>
      </c>
    </row>
    <row r="1702" customFormat="false" ht="12.75" hidden="false" customHeight="false" outlineLevel="0" collapsed="false">
      <c r="A1702" s="0" t="str">
        <f aca="false">H1702&amp;C1702&amp;B1702&amp;D1702&amp;E1702</f>
        <v>C00-C96, D45-D47regs2019AllEthMale</v>
      </c>
      <c r="B1702" s="0" t="n">
        <v>2019</v>
      </c>
      <c r="C1702" s="0" t="s">
        <v>231</v>
      </c>
      <c r="D1702" s="0" t="s">
        <v>232</v>
      </c>
      <c r="E1702" s="0" t="s">
        <v>235</v>
      </c>
      <c r="F1702" s="0" t="n">
        <v>14080</v>
      </c>
      <c r="G1702" s="0" t="n">
        <v>367.6</v>
      </c>
      <c r="H1702" s="0" t="s">
        <v>213</v>
      </c>
    </row>
    <row r="1703" customFormat="false" ht="12.75" hidden="false" customHeight="false" outlineLevel="0" collapsed="false">
      <c r="A1703" s="0" t="str">
        <f aca="false">H1703&amp;C1703&amp;B1703&amp;D1703&amp;E1703</f>
        <v>C00-C96, D45-D47regs2020AllEthAllSex</v>
      </c>
      <c r="B1703" s="0" t="n">
        <v>2020</v>
      </c>
      <c r="C1703" s="0" t="s">
        <v>231</v>
      </c>
      <c r="D1703" s="0" t="s">
        <v>232</v>
      </c>
      <c r="E1703" s="0" t="s">
        <v>233</v>
      </c>
      <c r="F1703" s="0" t="n">
        <v>27024</v>
      </c>
      <c r="G1703" s="0" t="n">
        <v>337.4</v>
      </c>
      <c r="H1703" s="0" t="s">
        <v>213</v>
      </c>
    </row>
    <row r="1704" customFormat="false" ht="12.75" hidden="false" customHeight="false" outlineLevel="0" collapsed="false">
      <c r="A1704" s="0" t="str">
        <f aca="false">H1704&amp;C1704&amp;B1704&amp;D1704&amp;E1704</f>
        <v>C00-C96, D45-D47regs2020AllEthFemale</v>
      </c>
      <c r="B1704" s="0" t="n">
        <v>2020</v>
      </c>
      <c r="C1704" s="0" t="s">
        <v>231</v>
      </c>
      <c r="D1704" s="0" t="s">
        <v>232</v>
      </c>
      <c r="E1704" s="0" t="s">
        <v>234</v>
      </c>
      <c r="F1704" s="0" t="n">
        <v>12577</v>
      </c>
      <c r="G1704" s="0" t="n">
        <v>312.8</v>
      </c>
      <c r="H1704" s="0" t="s">
        <v>213</v>
      </c>
    </row>
    <row r="1705" customFormat="false" ht="12.75" hidden="false" customHeight="false" outlineLevel="0" collapsed="false">
      <c r="A1705" s="0" t="str">
        <f aca="false">H1705&amp;C1705&amp;B1705&amp;D1705&amp;E1705</f>
        <v>C00-C96, D45-D47regs2020AllEthMale</v>
      </c>
      <c r="B1705" s="0" t="n">
        <v>2020</v>
      </c>
      <c r="C1705" s="0" t="s">
        <v>231</v>
      </c>
      <c r="D1705" s="0" t="s">
        <v>232</v>
      </c>
      <c r="E1705" s="0" t="s">
        <v>235</v>
      </c>
      <c r="F1705" s="0" t="n">
        <v>14447</v>
      </c>
      <c r="G1705" s="0" t="n">
        <v>366.8</v>
      </c>
      <c r="H1705" s="0" t="s">
        <v>213</v>
      </c>
    </row>
    <row r="1706" customFormat="false" ht="12.75" hidden="false" customHeight="false" outlineLevel="0" collapsed="false">
      <c r="A1706" s="0" t="str">
        <f aca="false">H1706&amp;C1706&amp;B1706&amp;D1706&amp;E1706</f>
        <v>C00-C14deaths1996AllEthAllSex</v>
      </c>
      <c r="B1706" s="0" t="n">
        <v>1996</v>
      </c>
      <c r="C1706" s="0" t="s">
        <v>237</v>
      </c>
      <c r="D1706" s="0" t="s">
        <v>232</v>
      </c>
      <c r="E1706" s="0" t="s">
        <v>233</v>
      </c>
      <c r="F1706" s="0" t="n">
        <v>113</v>
      </c>
      <c r="G1706" s="0" t="n">
        <v>2.5</v>
      </c>
      <c r="H1706" s="0" t="s">
        <v>214</v>
      </c>
    </row>
    <row r="1707" customFormat="false" ht="12.75" hidden="false" customHeight="false" outlineLevel="0" collapsed="false">
      <c r="A1707" s="0" t="str">
        <f aca="false">H1707&amp;C1707&amp;B1707&amp;D1707&amp;E1707</f>
        <v>C00-C96, D45-D47deaths1996AllEthAllSex</v>
      </c>
      <c r="B1707" s="0" t="n">
        <v>1996</v>
      </c>
      <c r="C1707" s="0" t="s">
        <v>237</v>
      </c>
      <c r="D1707" s="0" t="s">
        <v>232</v>
      </c>
      <c r="E1707" s="0" t="s">
        <v>233</v>
      </c>
      <c r="F1707" s="0" t="n">
        <v>7453</v>
      </c>
      <c r="G1707" s="0" t="n">
        <v>157.1</v>
      </c>
      <c r="H1707" s="0" t="s">
        <v>213</v>
      </c>
    </row>
    <row r="1708" customFormat="false" ht="12.75" hidden="false" customHeight="false" outlineLevel="0" collapsed="false">
      <c r="A1708" s="0" t="str">
        <f aca="false">H1708&amp;C1708&amp;B1708&amp;D1708&amp;E1708</f>
        <v>C15deaths1996AllEthAllSex</v>
      </c>
      <c r="B1708" s="0" t="n">
        <v>1996</v>
      </c>
      <c r="C1708" s="0" t="s">
        <v>237</v>
      </c>
      <c r="D1708" s="0" t="s">
        <v>232</v>
      </c>
      <c r="E1708" s="0" t="s">
        <v>233</v>
      </c>
      <c r="F1708" s="0" t="n">
        <v>192</v>
      </c>
      <c r="G1708" s="0" t="n">
        <v>4</v>
      </c>
      <c r="H1708" s="0" t="s">
        <v>119</v>
      </c>
    </row>
    <row r="1709" customFormat="false" ht="12.75" hidden="false" customHeight="false" outlineLevel="0" collapsed="false">
      <c r="A1709" s="0" t="str">
        <f aca="false">H1709&amp;C1709&amp;B1709&amp;D1709&amp;E1709</f>
        <v>C16deaths1996AllEthAllSex</v>
      </c>
      <c r="B1709" s="0" t="n">
        <v>1996</v>
      </c>
      <c r="C1709" s="0" t="s">
        <v>237</v>
      </c>
      <c r="D1709" s="0" t="s">
        <v>232</v>
      </c>
      <c r="E1709" s="0" t="s">
        <v>233</v>
      </c>
      <c r="F1709" s="0" t="n">
        <v>297</v>
      </c>
      <c r="G1709" s="0" t="n">
        <v>6.2</v>
      </c>
      <c r="H1709" s="0" t="s">
        <v>122</v>
      </c>
    </row>
    <row r="1710" customFormat="false" ht="12.75" hidden="false" customHeight="false" outlineLevel="0" collapsed="false">
      <c r="A1710" s="0" t="str">
        <f aca="false">H1710&amp;C1710&amp;B1710&amp;D1710&amp;E1710</f>
        <v>C18-C21deaths1996AllEthAllSex</v>
      </c>
      <c r="B1710" s="0" t="n">
        <v>1996</v>
      </c>
      <c r="C1710" s="0" t="s">
        <v>237</v>
      </c>
      <c r="D1710" s="0" t="s">
        <v>232</v>
      </c>
      <c r="E1710" s="0" t="s">
        <v>233</v>
      </c>
      <c r="F1710" s="0" t="n">
        <v>1133</v>
      </c>
      <c r="G1710" s="0" t="n">
        <v>23.8</v>
      </c>
      <c r="H1710" s="0" t="s">
        <v>215</v>
      </c>
    </row>
    <row r="1711" customFormat="false" ht="12.75" hidden="false" customHeight="false" outlineLevel="0" collapsed="false">
      <c r="A1711" s="0" t="str">
        <f aca="false">H1711&amp;C1711&amp;B1711&amp;D1711&amp;E1711</f>
        <v>C22deaths1996AllEthAllSex</v>
      </c>
      <c r="B1711" s="0" t="n">
        <v>1996</v>
      </c>
      <c r="C1711" s="0" t="s">
        <v>237</v>
      </c>
      <c r="D1711" s="0" t="s">
        <v>232</v>
      </c>
      <c r="E1711" s="0" t="s">
        <v>233</v>
      </c>
      <c r="F1711" s="0" t="n">
        <v>105</v>
      </c>
      <c r="G1711" s="0" t="n">
        <v>2.3</v>
      </c>
      <c r="H1711" s="0" t="s">
        <v>129</v>
      </c>
    </row>
    <row r="1712" customFormat="false" ht="12.75" hidden="false" customHeight="false" outlineLevel="0" collapsed="false">
      <c r="A1712" s="0" t="str">
        <f aca="false">H1712&amp;C1712&amp;B1712&amp;D1712&amp;E1712</f>
        <v>C25deaths1996AllEthAllSex</v>
      </c>
      <c r="B1712" s="0" t="n">
        <v>1996</v>
      </c>
      <c r="C1712" s="0" t="s">
        <v>237</v>
      </c>
      <c r="D1712" s="0" t="s">
        <v>232</v>
      </c>
      <c r="E1712" s="0" t="s">
        <v>233</v>
      </c>
      <c r="F1712" s="0" t="n">
        <v>297</v>
      </c>
      <c r="G1712" s="0" t="n">
        <v>6.1</v>
      </c>
      <c r="H1712" s="0" t="s">
        <v>134</v>
      </c>
    </row>
    <row r="1713" customFormat="false" ht="12.75" hidden="false" customHeight="false" outlineLevel="0" collapsed="false">
      <c r="A1713" s="0" t="str">
        <f aca="false">H1713&amp;C1713&amp;B1713&amp;D1713&amp;E1713</f>
        <v>C33-C34deaths1996AllEthAllSex</v>
      </c>
      <c r="B1713" s="0" t="n">
        <v>1996</v>
      </c>
      <c r="C1713" s="0" t="s">
        <v>237</v>
      </c>
      <c r="D1713" s="0" t="s">
        <v>232</v>
      </c>
      <c r="E1713" s="0" t="s">
        <v>233</v>
      </c>
      <c r="F1713" s="0" t="n">
        <v>1400</v>
      </c>
      <c r="G1713" s="0" t="n">
        <v>29.7</v>
      </c>
      <c r="H1713" s="0" t="s">
        <v>216</v>
      </c>
    </row>
    <row r="1714" customFormat="false" ht="12.75" hidden="false" customHeight="false" outlineLevel="0" collapsed="false">
      <c r="A1714" s="0" t="str">
        <f aca="false">H1714&amp;C1714&amp;B1714&amp;D1714&amp;E1714</f>
        <v>C43deaths1996AllEthAllSex</v>
      </c>
      <c r="B1714" s="0" t="n">
        <v>1996</v>
      </c>
      <c r="C1714" s="0" t="s">
        <v>237</v>
      </c>
      <c r="D1714" s="0" t="s">
        <v>232</v>
      </c>
      <c r="E1714" s="0" t="s">
        <v>233</v>
      </c>
      <c r="F1714" s="0" t="n">
        <v>195</v>
      </c>
      <c r="G1714" s="0" t="n">
        <v>4.3</v>
      </c>
      <c r="H1714" s="0" t="s">
        <v>141</v>
      </c>
    </row>
    <row r="1715" customFormat="false" ht="12.75" hidden="false" customHeight="false" outlineLevel="0" collapsed="false">
      <c r="A1715" s="0" t="str">
        <f aca="false">H1715&amp;C1715&amp;B1715&amp;D1715&amp;E1715</f>
        <v>C50deaths1996AllEthAllSex</v>
      </c>
      <c r="B1715" s="0" t="n">
        <v>1996</v>
      </c>
      <c r="C1715" s="0" t="s">
        <v>237</v>
      </c>
      <c r="D1715" s="0" t="s">
        <v>232</v>
      </c>
      <c r="E1715" s="0" t="s">
        <v>233</v>
      </c>
      <c r="F1715" s="0" t="n">
        <v>747</v>
      </c>
      <c r="G1715" s="0" t="n">
        <v>16.2</v>
      </c>
      <c r="H1715" s="0" t="s">
        <v>220</v>
      </c>
    </row>
    <row r="1716" customFormat="false" ht="12.75" hidden="false" customHeight="false" outlineLevel="0" collapsed="false">
      <c r="A1716" s="0" t="str">
        <f aca="false">H1716&amp;C1716&amp;B1716&amp;D1716&amp;E1716</f>
        <v>C51deaths1996AllEthAllSex</v>
      </c>
      <c r="B1716" s="0" t="n">
        <v>1996</v>
      </c>
      <c r="C1716" s="0" t="s">
        <v>237</v>
      </c>
      <c r="D1716" s="0" t="s">
        <v>232</v>
      </c>
      <c r="E1716" s="0" t="s">
        <v>233</v>
      </c>
      <c r="F1716" s="0" t="n">
        <v>14</v>
      </c>
      <c r="G1716" s="0" t="n">
        <v>0.3</v>
      </c>
      <c r="H1716" s="0" t="s">
        <v>155</v>
      </c>
    </row>
    <row r="1717" customFormat="false" ht="12.75" hidden="false" customHeight="false" outlineLevel="0" collapsed="false">
      <c r="A1717" s="0" t="str">
        <f aca="false">H1717&amp;C1717&amp;B1717&amp;D1717&amp;E1717</f>
        <v>C53deaths1996AllEthAllSex</v>
      </c>
      <c r="B1717" s="0" t="n">
        <v>1996</v>
      </c>
      <c r="C1717" s="0" t="s">
        <v>237</v>
      </c>
      <c r="D1717" s="0" t="s">
        <v>232</v>
      </c>
      <c r="E1717" s="0" t="s">
        <v>233</v>
      </c>
      <c r="F1717" s="0" t="n">
        <v>83</v>
      </c>
      <c r="G1717" s="0" t="n">
        <v>1.9</v>
      </c>
      <c r="H1717" s="0" t="s">
        <v>151</v>
      </c>
    </row>
    <row r="1718" customFormat="false" ht="12.75" hidden="false" customHeight="false" outlineLevel="0" collapsed="false">
      <c r="A1718" s="0" t="str">
        <f aca="false">H1718&amp;C1718&amp;B1718&amp;D1718&amp;E1718</f>
        <v>C54-C55deaths1996AllEthAllSex</v>
      </c>
      <c r="B1718" s="0" t="n">
        <v>1996</v>
      </c>
      <c r="C1718" s="0" t="s">
        <v>237</v>
      </c>
      <c r="D1718" s="0" t="s">
        <v>232</v>
      </c>
      <c r="E1718" s="0" t="s">
        <v>233</v>
      </c>
      <c r="F1718" s="0" t="n">
        <v>67</v>
      </c>
      <c r="G1718" s="0" t="n">
        <v>1.4</v>
      </c>
      <c r="H1718" s="0" t="s">
        <v>221</v>
      </c>
    </row>
    <row r="1719" customFormat="false" ht="12.75" hidden="false" customHeight="false" outlineLevel="0" collapsed="false">
      <c r="A1719" s="0" t="str">
        <f aca="false">H1719&amp;C1719&amp;B1719&amp;D1719&amp;E1719</f>
        <v>C56-C57deaths1996AllEthAllSex</v>
      </c>
      <c r="B1719" s="0" t="n">
        <v>1996</v>
      </c>
      <c r="C1719" s="0" t="s">
        <v>237</v>
      </c>
      <c r="D1719" s="0" t="s">
        <v>232</v>
      </c>
      <c r="E1719" s="0" t="s">
        <v>233</v>
      </c>
      <c r="F1719" s="0" t="n">
        <v>179</v>
      </c>
      <c r="G1719" s="0" t="n">
        <v>4</v>
      </c>
      <c r="H1719" s="0" t="s">
        <v>222</v>
      </c>
    </row>
    <row r="1720" customFormat="false" ht="12.75" hidden="false" customHeight="false" outlineLevel="0" collapsed="false">
      <c r="A1720" s="0" t="str">
        <f aca="false">H1720&amp;C1720&amp;B1720&amp;D1720&amp;E1720</f>
        <v>C61deaths1996AllEthAllSex</v>
      </c>
      <c r="B1720" s="0" t="n">
        <v>1996</v>
      </c>
      <c r="C1720" s="0" t="s">
        <v>237</v>
      </c>
      <c r="D1720" s="0" t="s">
        <v>232</v>
      </c>
      <c r="E1720" s="0" t="s">
        <v>233</v>
      </c>
      <c r="F1720" s="0" t="n">
        <v>502</v>
      </c>
      <c r="G1720" s="0" t="n">
        <v>9.3</v>
      </c>
      <c r="H1720" s="0" t="s">
        <v>161</v>
      </c>
    </row>
    <row r="1721" customFormat="false" ht="12.75" hidden="false" customHeight="false" outlineLevel="0" collapsed="false">
      <c r="A1721" s="0" t="str">
        <f aca="false">H1721&amp;C1721&amp;B1721&amp;D1721&amp;E1721</f>
        <v>C62deaths1996AllEthAllSex</v>
      </c>
      <c r="B1721" s="0" t="n">
        <v>1996</v>
      </c>
      <c r="C1721" s="0" t="s">
        <v>237</v>
      </c>
      <c r="D1721" s="0" t="s">
        <v>232</v>
      </c>
      <c r="E1721" s="0" t="s">
        <v>233</v>
      </c>
      <c r="F1721" s="0" t="n">
        <v>5</v>
      </c>
      <c r="G1721" s="0" t="n">
        <v>0.1</v>
      </c>
      <c r="H1721" s="0" t="s">
        <v>165</v>
      </c>
    </row>
    <row r="1722" customFormat="false" ht="12.75" hidden="false" customHeight="false" outlineLevel="0" collapsed="false">
      <c r="A1722" s="0" t="str">
        <f aca="false">H1722&amp;C1722&amp;B1722&amp;D1722&amp;E1722</f>
        <v>C64-C66, C68deaths1996AllEthAllSex</v>
      </c>
      <c r="B1722" s="0" t="n">
        <v>1996</v>
      </c>
      <c r="C1722" s="0" t="s">
        <v>237</v>
      </c>
      <c r="D1722" s="0" t="s">
        <v>232</v>
      </c>
      <c r="E1722" s="0" t="s">
        <v>233</v>
      </c>
      <c r="F1722" s="0" t="n">
        <v>148</v>
      </c>
      <c r="G1722" s="0" t="n">
        <v>3.1</v>
      </c>
      <c r="H1722" s="0" t="s">
        <v>217</v>
      </c>
    </row>
    <row r="1723" customFormat="false" ht="12.75" hidden="false" customHeight="false" outlineLevel="0" collapsed="false">
      <c r="A1723" s="0" t="str">
        <f aca="false">H1723&amp;C1723&amp;B1723&amp;D1723&amp;E1723</f>
        <v>C67deaths1996AllEthAllSex</v>
      </c>
      <c r="B1723" s="0" t="n">
        <v>1996</v>
      </c>
      <c r="C1723" s="0" t="s">
        <v>237</v>
      </c>
      <c r="D1723" s="0" t="s">
        <v>232</v>
      </c>
      <c r="E1723" s="0" t="s">
        <v>233</v>
      </c>
      <c r="F1723" s="0" t="n">
        <v>187</v>
      </c>
      <c r="G1723" s="0" t="n">
        <v>3.6</v>
      </c>
      <c r="H1723" s="0" t="s">
        <v>169</v>
      </c>
    </row>
    <row r="1724" customFormat="false" ht="12.75" hidden="false" customHeight="false" outlineLevel="0" collapsed="false">
      <c r="A1724" s="0" t="str">
        <f aca="false">H1724&amp;C1724&amp;B1724&amp;D1724&amp;E1724</f>
        <v>C71deaths1996AllEthAllSex</v>
      </c>
      <c r="B1724" s="0" t="n">
        <v>1996</v>
      </c>
      <c r="C1724" s="0" t="s">
        <v>237</v>
      </c>
      <c r="D1724" s="0" t="s">
        <v>232</v>
      </c>
      <c r="E1724" s="0" t="s">
        <v>233</v>
      </c>
      <c r="F1724" s="0" t="n">
        <v>200</v>
      </c>
      <c r="G1724" s="0" t="n">
        <v>4.7</v>
      </c>
      <c r="H1724" s="0" t="s">
        <v>174</v>
      </c>
    </row>
    <row r="1725" customFormat="false" ht="12.75" hidden="false" customHeight="false" outlineLevel="0" collapsed="false">
      <c r="A1725" s="0" t="str">
        <f aca="false">H1725&amp;C1725&amp;B1725&amp;D1725&amp;E1725</f>
        <v>C73deaths1996AllEthAllSex</v>
      </c>
      <c r="B1725" s="0" t="n">
        <v>1996</v>
      </c>
      <c r="C1725" s="0" t="s">
        <v>237</v>
      </c>
      <c r="D1725" s="0" t="s">
        <v>232</v>
      </c>
      <c r="E1725" s="0" t="s">
        <v>233</v>
      </c>
      <c r="F1725" s="0" t="n">
        <v>22</v>
      </c>
      <c r="G1725" s="0" t="n">
        <v>0.5</v>
      </c>
      <c r="H1725" s="0" t="s">
        <v>177</v>
      </c>
    </row>
    <row r="1726" customFormat="false" ht="12.75" hidden="false" customHeight="false" outlineLevel="0" collapsed="false">
      <c r="A1726" s="0" t="str">
        <f aca="false">H1726&amp;C1726&amp;B1726&amp;D1726&amp;E1726</f>
        <v>C81deaths1996AllEthAllSex</v>
      </c>
      <c r="B1726" s="0" t="n">
        <v>1996</v>
      </c>
      <c r="C1726" s="0" t="s">
        <v>237</v>
      </c>
      <c r="D1726" s="0" t="s">
        <v>232</v>
      </c>
      <c r="E1726" s="0" t="s">
        <v>233</v>
      </c>
      <c r="F1726" s="0" t="n">
        <v>11</v>
      </c>
      <c r="G1726" s="0" t="n">
        <v>0.2</v>
      </c>
      <c r="H1726" s="0" t="s">
        <v>180</v>
      </c>
    </row>
    <row r="1727" customFormat="false" ht="12.75" hidden="false" customHeight="false" outlineLevel="0" collapsed="false">
      <c r="A1727" s="0" t="str">
        <f aca="false">H1727&amp;C1727&amp;B1727&amp;D1727&amp;E1727</f>
        <v>C82-C86, C96deaths1996AllEthAllSex</v>
      </c>
      <c r="B1727" s="0" t="n">
        <v>1996</v>
      </c>
      <c r="C1727" s="0" t="s">
        <v>237</v>
      </c>
      <c r="D1727" s="0" t="s">
        <v>232</v>
      </c>
      <c r="E1727" s="0" t="s">
        <v>233</v>
      </c>
      <c r="F1727" s="0" t="n">
        <v>283</v>
      </c>
      <c r="G1727" s="0" t="n">
        <v>6</v>
      </c>
      <c r="H1727" s="0" t="s">
        <v>218</v>
      </c>
    </row>
    <row r="1728" customFormat="false" ht="12.75" hidden="false" customHeight="false" outlineLevel="0" collapsed="false">
      <c r="A1728" s="0" t="str">
        <f aca="false">H1728&amp;C1728&amp;B1728&amp;D1728&amp;E1728</f>
        <v>C90deaths1996AllEthAllSex</v>
      </c>
      <c r="B1728" s="0" t="n">
        <v>1996</v>
      </c>
      <c r="C1728" s="0" t="s">
        <v>237</v>
      </c>
      <c r="D1728" s="0" t="s">
        <v>232</v>
      </c>
      <c r="E1728" s="0" t="s">
        <v>233</v>
      </c>
      <c r="F1728" s="0" t="n">
        <v>121</v>
      </c>
      <c r="G1728" s="0" t="n">
        <v>2.5</v>
      </c>
      <c r="H1728" s="0" t="s">
        <v>188</v>
      </c>
    </row>
    <row r="1729" customFormat="false" ht="12.75" hidden="false" customHeight="false" outlineLevel="0" collapsed="false">
      <c r="A1729" s="0" t="str">
        <f aca="false">H1729&amp;C1729&amp;B1729&amp;D1729&amp;E1729</f>
        <v>C91-C95deaths1996AllEthAllSex</v>
      </c>
      <c r="B1729" s="0" t="n">
        <v>1996</v>
      </c>
      <c r="C1729" s="0" t="s">
        <v>237</v>
      </c>
      <c r="D1729" s="0" t="s">
        <v>232</v>
      </c>
      <c r="E1729" s="0" t="s">
        <v>233</v>
      </c>
      <c r="F1729" s="0" t="n">
        <v>253</v>
      </c>
      <c r="G1729" s="0" t="n">
        <v>5.5</v>
      </c>
      <c r="H1729" s="0" t="s">
        <v>219</v>
      </c>
    </row>
    <row r="1730" customFormat="false" ht="12.75" hidden="false" customHeight="false" outlineLevel="0" collapsed="false">
      <c r="A1730" s="0" t="str">
        <f aca="false">H1730&amp;C1730&amp;B1730&amp;D1730&amp;E1730</f>
        <v>C00-C14deaths1996AllEthFemale</v>
      </c>
      <c r="B1730" s="0" t="n">
        <v>1996</v>
      </c>
      <c r="C1730" s="0" t="s">
        <v>237</v>
      </c>
      <c r="D1730" s="0" t="s">
        <v>232</v>
      </c>
      <c r="E1730" s="0" t="s">
        <v>234</v>
      </c>
      <c r="F1730" s="0" t="n">
        <v>27</v>
      </c>
      <c r="G1730" s="0" t="n">
        <v>1</v>
      </c>
      <c r="H1730" s="0" t="s">
        <v>214</v>
      </c>
    </row>
    <row r="1731" customFormat="false" ht="12.75" hidden="false" customHeight="false" outlineLevel="0" collapsed="false">
      <c r="A1731" s="0" t="str">
        <f aca="false">H1731&amp;C1731&amp;B1731&amp;D1731&amp;E1731</f>
        <v>C00-C96, D45-D47deaths1996AllEthFemale</v>
      </c>
      <c r="B1731" s="0" t="n">
        <v>1996</v>
      </c>
      <c r="C1731" s="0" t="s">
        <v>237</v>
      </c>
      <c r="D1731" s="0" t="s">
        <v>232</v>
      </c>
      <c r="E1731" s="0" t="s">
        <v>234</v>
      </c>
      <c r="F1731" s="0" t="n">
        <v>3584</v>
      </c>
      <c r="G1731" s="0" t="n">
        <v>138.9</v>
      </c>
      <c r="H1731" s="0" t="s">
        <v>213</v>
      </c>
    </row>
    <row r="1732" customFormat="false" ht="12.75" hidden="false" customHeight="false" outlineLevel="0" collapsed="false">
      <c r="A1732" s="0" t="str">
        <f aca="false">H1732&amp;C1732&amp;B1732&amp;D1732&amp;E1732</f>
        <v>C15deaths1996AllEthFemale</v>
      </c>
      <c r="B1732" s="0" t="n">
        <v>1996</v>
      </c>
      <c r="C1732" s="0" t="s">
        <v>237</v>
      </c>
      <c r="D1732" s="0" t="s">
        <v>232</v>
      </c>
      <c r="E1732" s="0" t="s">
        <v>234</v>
      </c>
      <c r="F1732" s="0" t="n">
        <v>68</v>
      </c>
      <c r="G1732" s="0" t="n">
        <v>2.4</v>
      </c>
      <c r="H1732" s="0" t="s">
        <v>119</v>
      </c>
    </row>
    <row r="1733" customFormat="false" ht="12.75" hidden="false" customHeight="false" outlineLevel="0" collapsed="false">
      <c r="A1733" s="0" t="str">
        <f aca="false">H1733&amp;C1733&amp;B1733&amp;D1733&amp;E1733</f>
        <v>C16deaths1996AllEthFemale</v>
      </c>
      <c r="B1733" s="0" t="n">
        <v>1996</v>
      </c>
      <c r="C1733" s="0" t="s">
        <v>237</v>
      </c>
      <c r="D1733" s="0" t="s">
        <v>232</v>
      </c>
      <c r="E1733" s="0" t="s">
        <v>234</v>
      </c>
      <c r="F1733" s="0" t="n">
        <v>121</v>
      </c>
      <c r="G1733" s="0" t="n">
        <v>4.4</v>
      </c>
      <c r="H1733" s="0" t="s">
        <v>122</v>
      </c>
    </row>
    <row r="1734" customFormat="false" ht="12.75" hidden="false" customHeight="false" outlineLevel="0" collapsed="false">
      <c r="A1734" s="0" t="str">
        <f aca="false">H1734&amp;C1734&amp;B1734&amp;D1734&amp;E1734</f>
        <v>C18-C21deaths1996AllEthFemale</v>
      </c>
      <c r="B1734" s="0" t="n">
        <v>1996</v>
      </c>
      <c r="C1734" s="0" t="s">
        <v>237</v>
      </c>
      <c r="D1734" s="0" t="s">
        <v>232</v>
      </c>
      <c r="E1734" s="0" t="s">
        <v>234</v>
      </c>
      <c r="F1734" s="0" t="n">
        <v>546</v>
      </c>
      <c r="G1734" s="0" t="n">
        <v>20.4</v>
      </c>
      <c r="H1734" s="0" t="s">
        <v>215</v>
      </c>
    </row>
    <row r="1735" customFormat="false" ht="12.75" hidden="false" customHeight="false" outlineLevel="0" collapsed="false">
      <c r="A1735" s="0" t="str">
        <f aca="false">H1735&amp;C1735&amp;B1735&amp;D1735&amp;E1735</f>
        <v>C22deaths1996AllEthFemale</v>
      </c>
      <c r="B1735" s="0" t="n">
        <v>1996</v>
      </c>
      <c r="C1735" s="0" t="s">
        <v>237</v>
      </c>
      <c r="D1735" s="0" t="s">
        <v>232</v>
      </c>
      <c r="E1735" s="0" t="s">
        <v>234</v>
      </c>
      <c r="F1735" s="0" t="n">
        <v>39</v>
      </c>
      <c r="G1735" s="0" t="n">
        <v>1.5</v>
      </c>
      <c r="H1735" s="0" t="s">
        <v>129</v>
      </c>
    </row>
    <row r="1736" customFormat="false" ht="12.75" hidden="false" customHeight="false" outlineLevel="0" collapsed="false">
      <c r="A1736" s="0" t="str">
        <f aca="false">H1736&amp;C1736&amp;B1736&amp;D1736&amp;E1736</f>
        <v>C25deaths1996AllEthFemale</v>
      </c>
      <c r="B1736" s="0" t="n">
        <v>1996</v>
      </c>
      <c r="C1736" s="0" t="s">
        <v>237</v>
      </c>
      <c r="D1736" s="0" t="s">
        <v>232</v>
      </c>
      <c r="E1736" s="0" t="s">
        <v>234</v>
      </c>
      <c r="F1736" s="0" t="n">
        <v>166</v>
      </c>
      <c r="G1736" s="0" t="n">
        <v>6.1</v>
      </c>
      <c r="H1736" s="0" t="s">
        <v>134</v>
      </c>
    </row>
    <row r="1737" customFormat="false" ht="12.75" hidden="false" customHeight="false" outlineLevel="0" collapsed="false">
      <c r="A1737" s="0" t="str">
        <f aca="false">H1737&amp;C1737&amp;B1737&amp;D1737&amp;E1737</f>
        <v>C33-C34deaths1996AllEthFemale</v>
      </c>
      <c r="B1737" s="0" t="n">
        <v>1996</v>
      </c>
      <c r="C1737" s="0" t="s">
        <v>237</v>
      </c>
      <c r="D1737" s="0" t="s">
        <v>232</v>
      </c>
      <c r="E1737" s="0" t="s">
        <v>234</v>
      </c>
      <c r="F1737" s="0" t="n">
        <v>500</v>
      </c>
      <c r="G1737" s="0" t="n">
        <v>19.8</v>
      </c>
      <c r="H1737" s="0" t="s">
        <v>216</v>
      </c>
    </row>
    <row r="1738" customFormat="false" ht="12.75" hidden="false" customHeight="false" outlineLevel="0" collapsed="false">
      <c r="A1738" s="0" t="str">
        <f aca="false">H1738&amp;C1738&amp;B1738&amp;D1738&amp;E1738</f>
        <v>C43deaths1996AllEthFemale</v>
      </c>
      <c r="B1738" s="0" t="n">
        <v>1996</v>
      </c>
      <c r="C1738" s="0" t="s">
        <v>237</v>
      </c>
      <c r="D1738" s="0" t="s">
        <v>232</v>
      </c>
      <c r="E1738" s="0" t="s">
        <v>234</v>
      </c>
      <c r="F1738" s="0" t="n">
        <v>87</v>
      </c>
      <c r="G1738" s="0" t="n">
        <v>3.6</v>
      </c>
      <c r="H1738" s="0" t="s">
        <v>141</v>
      </c>
    </row>
    <row r="1739" customFormat="false" ht="12.75" hidden="false" customHeight="false" outlineLevel="0" collapsed="false">
      <c r="A1739" s="0" t="str">
        <f aca="false">H1739&amp;C1739&amp;B1739&amp;D1739&amp;E1739</f>
        <v>C50deaths1996AllEthFemale</v>
      </c>
      <c r="B1739" s="0" t="n">
        <v>1996</v>
      </c>
      <c r="C1739" s="0" t="s">
        <v>237</v>
      </c>
      <c r="D1739" s="0" t="s">
        <v>232</v>
      </c>
      <c r="E1739" s="0" t="s">
        <v>234</v>
      </c>
      <c r="F1739" s="0" t="n">
        <v>704</v>
      </c>
      <c r="G1739" s="0" t="n">
        <v>28.7</v>
      </c>
      <c r="H1739" s="0" t="s">
        <v>220</v>
      </c>
    </row>
    <row r="1740" customFormat="false" ht="12.75" hidden="false" customHeight="false" outlineLevel="0" collapsed="false">
      <c r="A1740" s="0" t="str">
        <f aca="false">H1740&amp;C1740&amp;B1740&amp;D1740&amp;E1740</f>
        <v>C51deaths1996AllEthFemale</v>
      </c>
      <c r="B1740" s="0" t="n">
        <v>1996</v>
      </c>
      <c r="C1740" s="0" t="s">
        <v>237</v>
      </c>
      <c r="D1740" s="0" t="s">
        <v>232</v>
      </c>
      <c r="E1740" s="0" t="s">
        <v>234</v>
      </c>
      <c r="F1740" s="0" t="n">
        <v>14</v>
      </c>
      <c r="G1740" s="0" t="n">
        <v>0.5</v>
      </c>
      <c r="H1740" s="0" t="s">
        <v>155</v>
      </c>
    </row>
    <row r="1741" customFormat="false" ht="12.75" hidden="false" customHeight="false" outlineLevel="0" collapsed="false">
      <c r="A1741" s="0" t="str">
        <f aca="false">H1741&amp;C1741&amp;B1741&amp;D1741&amp;E1741</f>
        <v>C53deaths1996AllEthFemale</v>
      </c>
      <c r="B1741" s="0" t="n">
        <v>1996</v>
      </c>
      <c r="C1741" s="0" t="s">
        <v>237</v>
      </c>
      <c r="D1741" s="0" t="s">
        <v>232</v>
      </c>
      <c r="E1741" s="0" t="s">
        <v>234</v>
      </c>
      <c r="F1741" s="0" t="n">
        <v>83</v>
      </c>
      <c r="G1741" s="0" t="n">
        <v>3.7</v>
      </c>
      <c r="H1741" s="0" t="s">
        <v>151</v>
      </c>
    </row>
    <row r="1742" customFormat="false" ht="12.75" hidden="false" customHeight="false" outlineLevel="0" collapsed="false">
      <c r="A1742" s="0" t="str">
        <f aca="false">H1742&amp;C1742&amp;B1742&amp;D1742&amp;E1742</f>
        <v>C54-C55deaths1996AllEthFemale</v>
      </c>
      <c r="B1742" s="0" t="n">
        <v>1996</v>
      </c>
      <c r="C1742" s="0" t="s">
        <v>237</v>
      </c>
      <c r="D1742" s="0" t="s">
        <v>232</v>
      </c>
      <c r="E1742" s="0" t="s">
        <v>234</v>
      </c>
      <c r="F1742" s="0" t="n">
        <v>67</v>
      </c>
      <c r="G1742" s="0" t="n">
        <v>2.5</v>
      </c>
      <c r="H1742" s="0" t="s">
        <v>221</v>
      </c>
    </row>
    <row r="1743" customFormat="false" ht="12.75" hidden="false" customHeight="false" outlineLevel="0" collapsed="false">
      <c r="A1743" s="0" t="str">
        <f aca="false">H1743&amp;C1743&amp;B1743&amp;D1743&amp;E1743</f>
        <v>C56-C57deaths1996AllEthFemale</v>
      </c>
      <c r="B1743" s="0" t="n">
        <v>1996</v>
      </c>
      <c r="C1743" s="0" t="s">
        <v>237</v>
      </c>
      <c r="D1743" s="0" t="s">
        <v>232</v>
      </c>
      <c r="E1743" s="0" t="s">
        <v>234</v>
      </c>
      <c r="F1743" s="0" t="n">
        <v>179</v>
      </c>
      <c r="G1743" s="0" t="n">
        <v>7.4</v>
      </c>
      <c r="H1743" s="0" t="s">
        <v>222</v>
      </c>
    </row>
    <row r="1744" customFormat="false" ht="12.75" hidden="false" customHeight="false" outlineLevel="0" collapsed="false">
      <c r="A1744" s="0" t="str">
        <f aca="false">H1744&amp;C1744&amp;B1744&amp;D1744&amp;E1744</f>
        <v>C64-C66, C68deaths1996AllEthFemale</v>
      </c>
      <c r="B1744" s="0" t="n">
        <v>1996</v>
      </c>
      <c r="C1744" s="0" t="s">
        <v>237</v>
      </c>
      <c r="D1744" s="0" t="s">
        <v>232</v>
      </c>
      <c r="E1744" s="0" t="s">
        <v>234</v>
      </c>
      <c r="F1744" s="0" t="n">
        <v>59</v>
      </c>
      <c r="G1744" s="0" t="n">
        <v>2.2</v>
      </c>
      <c r="H1744" s="0" t="s">
        <v>217</v>
      </c>
    </row>
    <row r="1745" customFormat="false" ht="12.75" hidden="false" customHeight="false" outlineLevel="0" collapsed="false">
      <c r="A1745" s="0" t="str">
        <f aca="false">H1745&amp;C1745&amp;B1745&amp;D1745&amp;E1745</f>
        <v>C67deaths1996AllEthFemale</v>
      </c>
      <c r="B1745" s="0" t="n">
        <v>1996</v>
      </c>
      <c r="C1745" s="0" t="s">
        <v>237</v>
      </c>
      <c r="D1745" s="0" t="s">
        <v>232</v>
      </c>
      <c r="E1745" s="0" t="s">
        <v>234</v>
      </c>
      <c r="F1745" s="0" t="n">
        <v>75</v>
      </c>
      <c r="G1745" s="0" t="n">
        <v>2.5</v>
      </c>
      <c r="H1745" s="0" t="s">
        <v>169</v>
      </c>
    </row>
    <row r="1746" customFormat="false" ht="12.75" hidden="false" customHeight="false" outlineLevel="0" collapsed="false">
      <c r="A1746" s="0" t="str">
        <f aca="false">H1746&amp;C1746&amp;B1746&amp;D1746&amp;E1746</f>
        <v>C71deaths1996AllEthFemale</v>
      </c>
      <c r="B1746" s="0" t="n">
        <v>1996</v>
      </c>
      <c r="C1746" s="0" t="s">
        <v>237</v>
      </c>
      <c r="D1746" s="0" t="s">
        <v>232</v>
      </c>
      <c r="E1746" s="0" t="s">
        <v>234</v>
      </c>
      <c r="F1746" s="0" t="n">
        <v>93</v>
      </c>
      <c r="G1746" s="0" t="n">
        <v>4.2</v>
      </c>
      <c r="H1746" s="0" t="s">
        <v>174</v>
      </c>
    </row>
    <row r="1747" customFormat="false" ht="12.75" hidden="false" customHeight="false" outlineLevel="0" collapsed="false">
      <c r="A1747" s="0" t="str">
        <f aca="false">H1747&amp;C1747&amp;B1747&amp;D1747&amp;E1747</f>
        <v>C73deaths1996AllEthFemale</v>
      </c>
      <c r="B1747" s="0" t="n">
        <v>1996</v>
      </c>
      <c r="C1747" s="0" t="s">
        <v>237</v>
      </c>
      <c r="D1747" s="0" t="s">
        <v>232</v>
      </c>
      <c r="E1747" s="0" t="s">
        <v>234</v>
      </c>
      <c r="F1747" s="0" t="n">
        <v>15</v>
      </c>
      <c r="G1747" s="0" t="n">
        <v>0.5</v>
      </c>
      <c r="H1747" s="0" t="s">
        <v>177</v>
      </c>
    </row>
    <row r="1748" customFormat="false" ht="12.75" hidden="false" customHeight="false" outlineLevel="0" collapsed="false">
      <c r="A1748" s="0" t="str">
        <f aca="false">H1748&amp;C1748&amp;B1748&amp;D1748&amp;E1748</f>
        <v>C81deaths1996AllEthFemale</v>
      </c>
      <c r="B1748" s="0" t="n">
        <v>1996</v>
      </c>
      <c r="C1748" s="0" t="s">
        <v>237</v>
      </c>
      <c r="D1748" s="0" t="s">
        <v>232</v>
      </c>
      <c r="E1748" s="0" t="s">
        <v>234</v>
      </c>
      <c r="F1748" s="0" t="n">
        <v>4</v>
      </c>
      <c r="G1748" s="0" t="n">
        <v>0.1</v>
      </c>
      <c r="H1748" s="0" t="s">
        <v>180</v>
      </c>
    </row>
    <row r="1749" customFormat="false" ht="12.75" hidden="false" customHeight="false" outlineLevel="0" collapsed="false">
      <c r="A1749" s="0" t="str">
        <f aca="false">H1749&amp;C1749&amp;B1749&amp;D1749&amp;E1749</f>
        <v>C82-C86, C96deaths1996AllEthFemale</v>
      </c>
      <c r="B1749" s="0" t="n">
        <v>1996</v>
      </c>
      <c r="C1749" s="0" t="s">
        <v>237</v>
      </c>
      <c r="D1749" s="0" t="s">
        <v>232</v>
      </c>
      <c r="E1749" s="0" t="s">
        <v>234</v>
      </c>
      <c r="F1749" s="0" t="n">
        <v>139</v>
      </c>
      <c r="G1749" s="0" t="n">
        <v>5.3</v>
      </c>
      <c r="H1749" s="0" t="s">
        <v>218</v>
      </c>
    </row>
    <row r="1750" customFormat="false" ht="12.75" hidden="false" customHeight="false" outlineLevel="0" collapsed="false">
      <c r="A1750" s="0" t="str">
        <f aca="false">H1750&amp;C1750&amp;B1750&amp;D1750&amp;E1750</f>
        <v>C90deaths1996AllEthFemale</v>
      </c>
      <c r="B1750" s="0" t="n">
        <v>1996</v>
      </c>
      <c r="C1750" s="0" t="s">
        <v>237</v>
      </c>
      <c r="D1750" s="0" t="s">
        <v>232</v>
      </c>
      <c r="E1750" s="0" t="s">
        <v>234</v>
      </c>
      <c r="F1750" s="0" t="n">
        <v>67</v>
      </c>
      <c r="G1750" s="0" t="n">
        <v>2.5</v>
      </c>
      <c r="H1750" s="0" t="s">
        <v>188</v>
      </c>
    </row>
    <row r="1751" customFormat="false" ht="12.75" hidden="false" customHeight="false" outlineLevel="0" collapsed="false">
      <c r="A1751" s="0" t="str">
        <f aca="false">H1751&amp;C1751&amp;B1751&amp;D1751&amp;E1751</f>
        <v>C91-C95deaths1996AllEthFemale</v>
      </c>
      <c r="B1751" s="0" t="n">
        <v>1996</v>
      </c>
      <c r="C1751" s="0" t="s">
        <v>237</v>
      </c>
      <c r="D1751" s="0" t="s">
        <v>232</v>
      </c>
      <c r="E1751" s="0" t="s">
        <v>234</v>
      </c>
      <c r="F1751" s="0" t="n">
        <v>112</v>
      </c>
      <c r="G1751" s="0" t="n">
        <v>4.4</v>
      </c>
      <c r="H1751" s="0" t="s">
        <v>219</v>
      </c>
    </row>
    <row r="1752" customFormat="false" ht="12.75" hidden="false" customHeight="false" outlineLevel="0" collapsed="false">
      <c r="A1752" s="0" t="str">
        <f aca="false">H1752&amp;C1752&amp;B1752&amp;D1752&amp;E1752</f>
        <v>C00-C14deaths1996AllEthMale</v>
      </c>
      <c r="B1752" s="0" t="n">
        <v>1996</v>
      </c>
      <c r="C1752" s="0" t="s">
        <v>237</v>
      </c>
      <c r="D1752" s="0" t="s">
        <v>232</v>
      </c>
      <c r="E1752" s="0" t="s">
        <v>235</v>
      </c>
      <c r="F1752" s="0" t="n">
        <v>86</v>
      </c>
      <c r="G1752" s="0" t="n">
        <v>4.2</v>
      </c>
      <c r="H1752" s="0" t="s">
        <v>214</v>
      </c>
    </row>
    <row r="1753" customFormat="false" ht="12.75" hidden="false" customHeight="false" outlineLevel="0" collapsed="false">
      <c r="A1753" s="0" t="str">
        <f aca="false">H1753&amp;C1753&amp;B1753&amp;D1753&amp;E1753</f>
        <v>C00-C96, D45-D47deaths1996AllEthMale</v>
      </c>
      <c r="B1753" s="0" t="n">
        <v>1996</v>
      </c>
      <c r="C1753" s="0" t="s">
        <v>237</v>
      </c>
      <c r="D1753" s="0" t="s">
        <v>232</v>
      </c>
      <c r="E1753" s="0" t="s">
        <v>235</v>
      </c>
      <c r="F1753" s="0" t="n">
        <v>3869</v>
      </c>
      <c r="G1753" s="0" t="n">
        <v>184.8</v>
      </c>
      <c r="H1753" s="0" t="s">
        <v>213</v>
      </c>
    </row>
    <row r="1754" customFormat="false" ht="12.75" hidden="false" customHeight="false" outlineLevel="0" collapsed="false">
      <c r="A1754" s="0" t="str">
        <f aca="false">H1754&amp;C1754&amp;B1754&amp;D1754&amp;E1754</f>
        <v>C15deaths1996AllEthMale</v>
      </c>
      <c r="B1754" s="0" t="n">
        <v>1996</v>
      </c>
      <c r="C1754" s="0" t="s">
        <v>237</v>
      </c>
      <c r="D1754" s="0" t="s">
        <v>232</v>
      </c>
      <c r="E1754" s="0" t="s">
        <v>235</v>
      </c>
      <c r="F1754" s="0" t="n">
        <v>124</v>
      </c>
      <c r="G1754" s="0" t="n">
        <v>5.8</v>
      </c>
      <c r="H1754" s="0" t="s">
        <v>119</v>
      </c>
    </row>
    <row r="1755" customFormat="false" ht="12.75" hidden="false" customHeight="false" outlineLevel="0" collapsed="false">
      <c r="A1755" s="0" t="str">
        <f aca="false">H1755&amp;C1755&amp;B1755&amp;D1755&amp;E1755</f>
        <v>C16deaths1996AllEthMale</v>
      </c>
      <c r="B1755" s="0" t="n">
        <v>1996</v>
      </c>
      <c r="C1755" s="0" t="s">
        <v>237</v>
      </c>
      <c r="D1755" s="0" t="s">
        <v>232</v>
      </c>
      <c r="E1755" s="0" t="s">
        <v>235</v>
      </c>
      <c r="F1755" s="0" t="n">
        <v>176</v>
      </c>
      <c r="G1755" s="0" t="n">
        <v>8.5</v>
      </c>
      <c r="H1755" s="0" t="s">
        <v>122</v>
      </c>
    </row>
    <row r="1756" customFormat="false" ht="12.75" hidden="false" customHeight="false" outlineLevel="0" collapsed="false">
      <c r="A1756" s="0" t="str">
        <f aca="false">H1756&amp;C1756&amp;B1756&amp;D1756&amp;E1756</f>
        <v>C18-C21deaths1996AllEthMale</v>
      </c>
      <c r="B1756" s="0" t="n">
        <v>1996</v>
      </c>
      <c r="C1756" s="0" t="s">
        <v>237</v>
      </c>
      <c r="D1756" s="0" t="s">
        <v>232</v>
      </c>
      <c r="E1756" s="0" t="s">
        <v>235</v>
      </c>
      <c r="F1756" s="0" t="n">
        <v>587</v>
      </c>
      <c r="G1756" s="0" t="n">
        <v>28.1</v>
      </c>
      <c r="H1756" s="0" t="s">
        <v>215</v>
      </c>
    </row>
    <row r="1757" customFormat="false" ht="12.75" hidden="false" customHeight="false" outlineLevel="0" collapsed="false">
      <c r="A1757" s="0" t="str">
        <f aca="false">H1757&amp;C1757&amp;B1757&amp;D1757&amp;E1757</f>
        <v>C22deaths1996AllEthMale</v>
      </c>
      <c r="B1757" s="0" t="n">
        <v>1996</v>
      </c>
      <c r="C1757" s="0" t="s">
        <v>237</v>
      </c>
      <c r="D1757" s="0" t="s">
        <v>232</v>
      </c>
      <c r="E1757" s="0" t="s">
        <v>235</v>
      </c>
      <c r="F1757" s="0" t="n">
        <v>66</v>
      </c>
      <c r="G1757" s="0" t="n">
        <v>3.2</v>
      </c>
      <c r="H1757" s="0" t="s">
        <v>129</v>
      </c>
    </row>
    <row r="1758" customFormat="false" ht="12.75" hidden="false" customHeight="false" outlineLevel="0" collapsed="false">
      <c r="A1758" s="0" t="str">
        <f aca="false">H1758&amp;C1758&amp;B1758&amp;D1758&amp;E1758</f>
        <v>C25deaths1996AllEthMale</v>
      </c>
      <c r="B1758" s="0" t="n">
        <v>1996</v>
      </c>
      <c r="C1758" s="0" t="s">
        <v>237</v>
      </c>
      <c r="D1758" s="0" t="s">
        <v>232</v>
      </c>
      <c r="E1758" s="0" t="s">
        <v>235</v>
      </c>
      <c r="F1758" s="0" t="n">
        <v>131</v>
      </c>
      <c r="G1758" s="0" t="n">
        <v>6.2</v>
      </c>
      <c r="H1758" s="0" t="s">
        <v>134</v>
      </c>
    </row>
    <row r="1759" customFormat="false" ht="12.75" hidden="false" customHeight="false" outlineLevel="0" collapsed="false">
      <c r="A1759" s="0" t="str">
        <f aca="false">H1759&amp;C1759&amp;B1759&amp;D1759&amp;E1759</f>
        <v>C33-C34deaths1996AllEthMale</v>
      </c>
      <c r="B1759" s="0" t="n">
        <v>1996</v>
      </c>
      <c r="C1759" s="0" t="s">
        <v>237</v>
      </c>
      <c r="D1759" s="0" t="s">
        <v>232</v>
      </c>
      <c r="E1759" s="0" t="s">
        <v>235</v>
      </c>
      <c r="F1759" s="0" t="n">
        <v>900</v>
      </c>
      <c r="G1759" s="0" t="n">
        <v>42.6</v>
      </c>
      <c r="H1759" s="0" t="s">
        <v>216</v>
      </c>
    </row>
    <row r="1760" customFormat="false" ht="12.75" hidden="false" customHeight="false" outlineLevel="0" collapsed="false">
      <c r="A1760" s="0" t="str">
        <f aca="false">H1760&amp;C1760&amp;B1760&amp;D1760&amp;E1760</f>
        <v>C43deaths1996AllEthMale</v>
      </c>
      <c r="B1760" s="0" t="n">
        <v>1996</v>
      </c>
      <c r="C1760" s="0" t="s">
        <v>237</v>
      </c>
      <c r="D1760" s="0" t="s">
        <v>232</v>
      </c>
      <c r="E1760" s="0" t="s">
        <v>235</v>
      </c>
      <c r="F1760" s="0" t="n">
        <v>108</v>
      </c>
      <c r="G1760" s="0" t="n">
        <v>5.2</v>
      </c>
      <c r="H1760" s="0" t="s">
        <v>141</v>
      </c>
    </row>
    <row r="1761" customFormat="false" ht="12.75" hidden="false" customHeight="false" outlineLevel="0" collapsed="false">
      <c r="A1761" s="0" t="str">
        <f aca="false">H1761&amp;C1761&amp;B1761&amp;D1761&amp;E1761</f>
        <v>C50deaths1996AllEthMale</v>
      </c>
      <c r="B1761" s="0" t="n">
        <v>1996</v>
      </c>
      <c r="C1761" s="0" t="s">
        <v>237</v>
      </c>
      <c r="D1761" s="0" t="s">
        <v>232</v>
      </c>
      <c r="E1761" s="0" t="s">
        <v>235</v>
      </c>
      <c r="F1761" s="0" t="n">
        <v>43</v>
      </c>
      <c r="G1761" s="0" t="n">
        <v>2.1</v>
      </c>
      <c r="H1761" s="0" t="s">
        <v>220</v>
      </c>
    </row>
    <row r="1762" customFormat="false" ht="12.75" hidden="false" customHeight="false" outlineLevel="0" collapsed="false">
      <c r="A1762" s="0" t="str">
        <f aca="false">H1762&amp;C1762&amp;B1762&amp;D1762&amp;E1762</f>
        <v>C61deaths1996AllEthMale</v>
      </c>
      <c r="B1762" s="0" t="n">
        <v>1996</v>
      </c>
      <c r="C1762" s="0" t="s">
        <v>237</v>
      </c>
      <c r="D1762" s="0" t="s">
        <v>232</v>
      </c>
      <c r="E1762" s="0" t="s">
        <v>235</v>
      </c>
      <c r="F1762" s="0" t="n">
        <v>502</v>
      </c>
      <c r="G1762" s="0" t="n">
        <v>23.5</v>
      </c>
      <c r="H1762" s="0" t="s">
        <v>161</v>
      </c>
    </row>
    <row r="1763" customFormat="false" ht="12.75" hidden="false" customHeight="false" outlineLevel="0" collapsed="false">
      <c r="A1763" s="0" t="str">
        <f aca="false">H1763&amp;C1763&amp;B1763&amp;D1763&amp;E1763</f>
        <v>C62deaths1996AllEthMale</v>
      </c>
      <c r="B1763" s="0" t="n">
        <v>1996</v>
      </c>
      <c r="C1763" s="0" t="s">
        <v>237</v>
      </c>
      <c r="D1763" s="0" t="s">
        <v>232</v>
      </c>
      <c r="E1763" s="0" t="s">
        <v>235</v>
      </c>
      <c r="F1763" s="0" t="n">
        <v>5</v>
      </c>
      <c r="G1763" s="0" t="n">
        <v>0.3</v>
      </c>
      <c r="H1763" s="0" t="s">
        <v>165</v>
      </c>
    </row>
    <row r="1764" customFormat="false" ht="12.75" hidden="false" customHeight="false" outlineLevel="0" collapsed="false">
      <c r="A1764" s="0" t="str">
        <f aca="false">H1764&amp;C1764&amp;B1764&amp;D1764&amp;E1764</f>
        <v>C64-C66, C68deaths1996AllEthMale</v>
      </c>
      <c r="B1764" s="0" t="n">
        <v>1996</v>
      </c>
      <c r="C1764" s="0" t="s">
        <v>237</v>
      </c>
      <c r="D1764" s="0" t="s">
        <v>232</v>
      </c>
      <c r="E1764" s="0" t="s">
        <v>235</v>
      </c>
      <c r="F1764" s="0" t="n">
        <v>89</v>
      </c>
      <c r="G1764" s="0" t="n">
        <v>4.3</v>
      </c>
      <c r="H1764" s="0" t="s">
        <v>217</v>
      </c>
    </row>
    <row r="1765" customFormat="false" ht="12.75" hidden="false" customHeight="false" outlineLevel="0" collapsed="false">
      <c r="A1765" s="0" t="str">
        <f aca="false">H1765&amp;C1765&amp;B1765&amp;D1765&amp;E1765</f>
        <v>C67deaths1996AllEthMale</v>
      </c>
      <c r="B1765" s="0" t="n">
        <v>1996</v>
      </c>
      <c r="C1765" s="0" t="s">
        <v>237</v>
      </c>
      <c r="D1765" s="0" t="s">
        <v>232</v>
      </c>
      <c r="E1765" s="0" t="s">
        <v>235</v>
      </c>
      <c r="F1765" s="0" t="n">
        <v>112</v>
      </c>
      <c r="G1765" s="0" t="n">
        <v>5.3</v>
      </c>
      <c r="H1765" s="0" t="s">
        <v>169</v>
      </c>
    </row>
    <row r="1766" customFormat="false" ht="12.75" hidden="false" customHeight="false" outlineLevel="0" collapsed="false">
      <c r="A1766" s="0" t="str">
        <f aca="false">H1766&amp;C1766&amp;B1766&amp;D1766&amp;E1766</f>
        <v>C71deaths1996AllEthMale</v>
      </c>
      <c r="B1766" s="0" t="n">
        <v>1996</v>
      </c>
      <c r="C1766" s="0" t="s">
        <v>237</v>
      </c>
      <c r="D1766" s="0" t="s">
        <v>232</v>
      </c>
      <c r="E1766" s="0" t="s">
        <v>235</v>
      </c>
      <c r="F1766" s="0" t="n">
        <v>107</v>
      </c>
      <c r="G1766" s="0" t="n">
        <v>5.4</v>
      </c>
      <c r="H1766" s="0" t="s">
        <v>174</v>
      </c>
    </row>
    <row r="1767" customFormat="false" ht="12.75" hidden="false" customHeight="false" outlineLevel="0" collapsed="false">
      <c r="A1767" s="0" t="str">
        <f aca="false">H1767&amp;C1767&amp;B1767&amp;D1767&amp;E1767</f>
        <v>C73deaths1996AllEthMale</v>
      </c>
      <c r="B1767" s="0" t="n">
        <v>1996</v>
      </c>
      <c r="C1767" s="0" t="s">
        <v>237</v>
      </c>
      <c r="D1767" s="0" t="s">
        <v>232</v>
      </c>
      <c r="E1767" s="0" t="s">
        <v>235</v>
      </c>
      <c r="F1767" s="0" t="n">
        <v>7</v>
      </c>
      <c r="G1767" s="0" t="n">
        <v>0.4</v>
      </c>
      <c r="H1767" s="0" t="s">
        <v>177</v>
      </c>
    </row>
    <row r="1768" customFormat="false" ht="12.75" hidden="false" customHeight="false" outlineLevel="0" collapsed="false">
      <c r="A1768" s="0" t="str">
        <f aca="false">H1768&amp;C1768&amp;B1768&amp;D1768&amp;E1768</f>
        <v>C81deaths1996AllEthMale</v>
      </c>
      <c r="B1768" s="0" t="n">
        <v>1996</v>
      </c>
      <c r="C1768" s="0" t="s">
        <v>237</v>
      </c>
      <c r="D1768" s="0" t="s">
        <v>232</v>
      </c>
      <c r="E1768" s="0" t="s">
        <v>235</v>
      </c>
      <c r="F1768" s="0" t="n">
        <v>7</v>
      </c>
      <c r="G1768" s="0" t="n">
        <v>0.3</v>
      </c>
      <c r="H1768" s="0" t="s">
        <v>180</v>
      </c>
    </row>
    <row r="1769" customFormat="false" ht="12.75" hidden="false" customHeight="false" outlineLevel="0" collapsed="false">
      <c r="A1769" s="0" t="str">
        <f aca="false">H1769&amp;C1769&amp;B1769&amp;D1769&amp;E1769</f>
        <v>C82-C86, C96deaths1996AllEthMale</v>
      </c>
      <c r="B1769" s="0" t="n">
        <v>1996</v>
      </c>
      <c r="C1769" s="0" t="s">
        <v>237</v>
      </c>
      <c r="D1769" s="0" t="s">
        <v>232</v>
      </c>
      <c r="E1769" s="0" t="s">
        <v>235</v>
      </c>
      <c r="F1769" s="0" t="n">
        <v>144</v>
      </c>
      <c r="G1769" s="0" t="n">
        <v>6.9</v>
      </c>
      <c r="H1769" s="0" t="s">
        <v>218</v>
      </c>
    </row>
    <row r="1770" customFormat="false" ht="12.75" hidden="false" customHeight="false" outlineLevel="0" collapsed="false">
      <c r="A1770" s="0" t="str">
        <f aca="false">H1770&amp;C1770&amp;B1770&amp;D1770&amp;E1770</f>
        <v>C90deaths1996AllEthMale</v>
      </c>
      <c r="B1770" s="0" t="n">
        <v>1996</v>
      </c>
      <c r="C1770" s="0" t="s">
        <v>237</v>
      </c>
      <c r="D1770" s="0" t="s">
        <v>232</v>
      </c>
      <c r="E1770" s="0" t="s">
        <v>235</v>
      </c>
      <c r="F1770" s="0" t="n">
        <v>54</v>
      </c>
      <c r="G1770" s="0" t="n">
        <v>2.6</v>
      </c>
      <c r="H1770" s="0" t="s">
        <v>188</v>
      </c>
    </row>
    <row r="1771" customFormat="false" ht="12.75" hidden="false" customHeight="false" outlineLevel="0" collapsed="false">
      <c r="A1771" s="0" t="str">
        <f aca="false">H1771&amp;C1771&amp;B1771&amp;D1771&amp;E1771</f>
        <v>C91-C95deaths1996AllEthMale</v>
      </c>
      <c r="B1771" s="0" t="n">
        <v>1996</v>
      </c>
      <c r="C1771" s="0" t="s">
        <v>237</v>
      </c>
      <c r="D1771" s="0" t="s">
        <v>232</v>
      </c>
      <c r="E1771" s="0" t="s">
        <v>235</v>
      </c>
      <c r="F1771" s="0" t="n">
        <v>141</v>
      </c>
      <c r="G1771" s="0" t="n">
        <v>7</v>
      </c>
      <c r="H1771" s="0" t="s">
        <v>219</v>
      </c>
    </row>
    <row r="1772" customFormat="false" ht="12.75" hidden="false" customHeight="false" outlineLevel="0" collapsed="false">
      <c r="A1772" s="0" t="str">
        <f aca="false">H1772&amp;C1772&amp;B1772&amp;D1772&amp;E1772</f>
        <v>C00-C14deaths1997AllEthAllSex</v>
      </c>
      <c r="B1772" s="0" t="n">
        <v>1997</v>
      </c>
      <c r="C1772" s="0" t="s">
        <v>237</v>
      </c>
      <c r="D1772" s="0" t="s">
        <v>232</v>
      </c>
      <c r="E1772" s="0" t="s">
        <v>233</v>
      </c>
      <c r="F1772" s="0" t="n">
        <v>92</v>
      </c>
      <c r="G1772" s="0" t="n">
        <v>2</v>
      </c>
      <c r="H1772" s="0" t="s">
        <v>214</v>
      </c>
    </row>
    <row r="1773" customFormat="false" ht="12.75" hidden="false" customHeight="false" outlineLevel="0" collapsed="false">
      <c r="A1773" s="0" t="str">
        <f aca="false">H1773&amp;C1773&amp;B1773&amp;D1773&amp;E1773</f>
        <v>C00-C96, D45-D47deaths1997AllEthAllSex</v>
      </c>
      <c r="B1773" s="0" t="n">
        <v>1997</v>
      </c>
      <c r="C1773" s="0" t="s">
        <v>237</v>
      </c>
      <c r="D1773" s="0" t="s">
        <v>232</v>
      </c>
      <c r="E1773" s="0" t="s">
        <v>233</v>
      </c>
      <c r="F1773" s="0" t="n">
        <v>7282</v>
      </c>
      <c r="G1773" s="0" t="n">
        <v>149.8</v>
      </c>
      <c r="H1773" s="0" t="s">
        <v>213</v>
      </c>
    </row>
    <row r="1774" customFormat="false" ht="12.75" hidden="false" customHeight="false" outlineLevel="0" collapsed="false">
      <c r="A1774" s="0" t="str">
        <f aca="false">H1774&amp;C1774&amp;B1774&amp;D1774&amp;E1774</f>
        <v>C15deaths1997AllEthAllSex</v>
      </c>
      <c r="B1774" s="0" t="n">
        <v>1997</v>
      </c>
      <c r="C1774" s="0" t="s">
        <v>237</v>
      </c>
      <c r="D1774" s="0" t="s">
        <v>232</v>
      </c>
      <c r="E1774" s="0" t="s">
        <v>233</v>
      </c>
      <c r="F1774" s="0" t="n">
        <v>212</v>
      </c>
      <c r="G1774" s="0" t="n">
        <v>4.3</v>
      </c>
      <c r="H1774" s="0" t="s">
        <v>119</v>
      </c>
    </row>
    <row r="1775" customFormat="false" ht="12.75" hidden="false" customHeight="false" outlineLevel="0" collapsed="false">
      <c r="A1775" s="0" t="str">
        <f aca="false">H1775&amp;C1775&amp;B1775&amp;D1775&amp;E1775</f>
        <v>C16deaths1997AllEthAllSex</v>
      </c>
      <c r="B1775" s="0" t="n">
        <v>1997</v>
      </c>
      <c r="C1775" s="0" t="s">
        <v>237</v>
      </c>
      <c r="D1775" s="0" t="s">
        <v>232</v>
      </c>
      <c r="E1775" s="0" t="s">
        <v>233</v>
      </c>
      <c r="F1775" s="0" t="n">
        <v>268</v>
      </c>
      <c r="G1775" s="0" t="n">
        <v>5.2</v>
      </c>
      <c r="H1775" s="0" t="s">
        <v>122</v>
      </c>
    </row>
    <row r="1776" customFormat="false" ht="12.75" hidden="false" customHeight="false" outlineLevel="0" collapsed="false">
      <c r="A1776" s="0" t="str">
        <f aca="false">H1776&amp;C1776&amp;B1776&amp;D1776&amp;E1776</f>
        <v>C18-C21deaths1997AllEthAllSex</v>
      </c>
      <c r="B1776" s="0" t="n">
        <v>1997</v>
      </c>
      <c r="C1776" s="0" t="s">
        <v>237</v>
      </c>
      <c r="D1776" s="0" t="s">
        <v>232</v>
      </c>
      <c r="E1776" s="0" t="s">
        <v>233</v>
      </c>
      <c r="F1776" s="0" t="n">
        <v>1089</v>
      </c>
      <c r="G1776" s="0" t="n">
        <v>22.2</v>
      </c>
      <c r="H1776" s="0" t="s">
        <v>215</v>
      </c>
    </row>
    <row r="1777" customFormat="false" ht="12.75" hidden="false" customHeight="false" outlineLevel="0" collapsed="false">
      <c r="A1777" s="0" t="str">
        <f aca="false">H1777&amp;C1777&amp;B1777&amp;D1777&amp;E1777</f>
        <v>C22deaths1997AllEthAllSex</v>
      </c>
      <c r="B1777" s="0" t="n">
        <v>1997</v>
      </c>
      <c r="C1777" s="0" t="s">
        <v>237</v>
      </c>
      <c r="D1777" s="0" t="s">
        <v>232</v>
      </c>
      <c r="E1777" s="0" t="s">
        <v>233</v>
      </c>
      <c r="F1777" s="0" t="n">
        <v>122</v>
      </c>
      <c r="G1777" s="0" t="n">
        <v>2.7</v>
      </c>
      <c r="H1777" s="0" t="s">
        <v>129</v>
      </c>
    </row>
    <row r="1778" customFormat="false" ht="12.75" hidden="false" customHeight="false" outlineLevel="0" collapsed="false">
      <c r="A1778" s="0" t="str">
        <f aca="false">H1778&amp;C1778&amp;B1778&amp;D1778&amp;E1778</f>
        <v>C25deaths1997AllEthAllSex</v>
      </c>
      <c r="B1778" s="0" t="n">
        <v>1997</v>
      </c>
      <c r="C1778" s="0" t="s">
        <v>237</v>
      </c>
      <c r="D1778" s="0" t="s">
        <v>232</v>
      </c>
      <c r="E1778" s="0" t="s">
        <v>233</v>
      </c>
      <c r="F1778" s="0" t="n">
        <v>284</v>
      </c>
      <c r="G1778" s="0" t="n">
        <v>5.8</v>
      </c>
      <c r="H1778" s="0" t="s">
        <v>134</v>
      </c>
    </row>
    <row r="1779" customFormat="false" ht="12.75" hidden="false" customHeight="false" outlineLevel="0" collapsed="false">
      <c r="A1779" s="0" t="str">
        <f aca="false">H1779&amp;C1779&amp;B1779&amp;D1779&amp;E1779</f>
        <v>C33-C34deaths1997AllEthAllSex</v>
      </c>
      <c r="B1779" s="0" t="n">
        <v>1997</v>
      </c>
      <c r="C1779" s="0" t="s">
        <v>237</v>
      </c>
      <c r="D1779" s="0" t="s">
        <v>232</v>
      </c>
      <c r="E1779" s="0" t="s">
        <v>233</v>
      </c>
      <c r="F1779" s="0" t="n">
        <v>1412</v>
      </c>
      <c r="G1779" s="0" t="n">
        <v>29.5</v>
      </c>
      <c r="H1779" s="0" t="s">
        <v>216</v>
      </c>
    </row>
    <row r="1780" customFormat="false" ht="12.75" hidden="false" customHeight="false" outlineLevel="0" collapsed="false">
      <c r="A1780" s="0" t="str">
        <f aca="false">H1780&amp;C1780&amp;B1780&amp;D1780&amp;E1780</f>
        <v>C43deaths1997AllEthAllSex</v>
      </c>
      <c r="B1780" s="0" t="n">
        <v>1997</v>
      </c>
      <c r="C1780" s="0" t="s">
        <v>237</v>
      </c>
      <c r="D1780" s="0" t="s">
        <v>232</v>
      </c>
      <c r="E1780" s="0" t="s">
        <v>233</v>
      </c>
      <c r="F1780" s="0" t="n">
        <v>201</v>
      </c>
      <c r="G1780" s="0" t="n">
        <v>4.3</v>
      </c>
      <c r="H1780" s="0" t="s">
        <v>141</v>
      </c>
    </row>
    <row r="1781" customFormat="false" ht="12.75" hidden="false" customHeight="false" outlineLevel="0" collapsed="false">
      <c r="A1781" s="0" t="str">
        <f aca="false">H1781&amp;C1781&amp;B1781&amp;D1781&amp;E1781</f>
        <v>C50deaths1997AllEthAllSex</v>
      </c>
      <c r="B1781" s="0" t="n">
        <v>1997</v>
      </c>
      <c r="C1781" s="0" t="s">
        <v>237</v>
      </c>
      <c r="D1781" s="0" t="s">
        <v>232</v>
      </c>
      <c r="E1781" s="0" t="s">
        <v>233</v>
      </c>
      <c r="F1781" s="0" t="n">
        <v>670</v>
      </c>
      <c r="G1781" s="0" t="n">
        <v>14.5</v>
      </c>
      <c r="H1781" s="0" t="s">
        <v>220</v>
      </c>
    </row>
    <row r="1782" customFormat="false" ht="12.75" hidden="false" customHeight="false" outlineLevel="0" collapsed="false">
      <c r="A1782" s="0" t="str">
        <f aca="false">H1782&amp;C1782&amp;B1782&amp;D1782&amp;E1782</f>
        <v>C51deaths1997AllEthAllSex</v>
      </c>
      <c r="B1782" s="0" t="n">
        <v>1997</v>
      </c>
      <c r="C1782" s="0" t="s">
        <v>237</v>
      </c>
      <c r="D1782" s="0" t="s">
        <v>232</v>
      </c>
      <c r="E1782" s="0" t="s">
        <v>233</v>
      </c>
      <c r="F1782" s="0" t="n">
        <v>10</v>
      </c>
      <c r="G1782" s="0" t="n">
        <v>0.2</v>
      </c>
      <c r="H1782" s="0" t="s">
        <v>155</v>
      </c>
    </row>
    <row r="1783" customFormat="false" ht="12.75" hidden="false" customHeight="false" outlineLevel="0" collapsed="false">
      <c r="A1783" s="0" t="str">
        <f aca="false">H1783&amp;C1783&amp;B1783&amp;D1783&amp;E1783</f>
        <v>C53deaths1997AllEthAllSex</v>
      </c>
      <c r="B1783" s="0" t="n">
        <v>1997</v>
      </c>
      <c r="C1783" s="0" t="s">
        <v>237</v>
      </c>
      <c r="D1783" s="0" t="s">
        <v>232</v>
      </c>
      <c r="E1783" s="0" t="s">
        <v>233</v>
      </c>
      <c r="F1783" s="0" t="n">
        <v>73</v>
      </c>
      <c r="G1783" s="0" t="n">
        <v>1.6</v>
      </c>
      <c r="H1783" s="0" t="s">
        <v>151</v>
      </c>
    </row>
    <row r="1784" customFormat="false" ht="12.75" hidden="false" customHeight="false" outlineLevel="0" collapsed="false">
      <c r="A1784" s="0" t="str">
        <f aca="false">H1784&amp;C1784&amp;B1784&amp;D1784&amp;E1784</f>
        <v>C54-C55deaths1997AllEthAllSex</v>
      </c>
      <c r="B1784" s="0" t="n">
        <v>1997</v>
      </c>
      <c r="C1784" s="0" t="s">
        <v>237</v>
      </c>
      <c r="D1784" s="0" t="s">
        <v>232</v>
      </c>
      <c r="E1784" s="0" t="s">
        <v>233</v>
      </c>
      <c r="F1784" s="0" t="n">
        <v>60</v>
      </c>
      <c r="G1784" s="0" t="n">
        <v>1.2</v>
      </c>
      <c r="H1784" s="0" t="s">
        <v>221</v>
      </c>
    </row>
    <row r="1785" customFormat="false" ht="12.75" hidden="false" customHeight="false" outlineLevel="0" collapsed="false">
      <c r="A1785" s="0" t="str">
        <f aca="false">H1785&amp;C1785&amp;B1785&amp;D1785&amp;E1785</f>
        <v>C56-C57deaths1997AllEthAllSex</v>
      </c>
      <c r="B1785" s="0" t="n">
        <v>1997</v>
      </c>
      <c r="C1785" s="0" t="s">
        <v>237</v>
      </c>
      <c r="D1785" s="0" t="s">
        <v>232</v>
      </c>
      <c r="E1785" s="0" t="s">
        <v>233</v>
      </c>
      <c r="F1785" s="0" t="n">
        <v>166</v>
      </c>
      <c r="G1785" s="0" t="n">
        <v>3.5</v>
      </c>
      <c r="H1785" s="0" t="s">
        <v>222</v>
      </c>
    </row>
    <row r="1786" customFormat="false" ht="12.75" hidden="false" customHeight="false" outlineLevel="0" collapsed="false">
      <c r="A1786" s="0" t="str">
        <f aca="false">H1786&amp;C1786&amp;B1786&amp;D1786&amp;E1786</f>
        <v>C61deaths1997AllEthAllSex</v>
      </c>
      <c r="B1786" s="0" t="n">
        <v>1997</v>
      </c>
      <c r="C1786" s="0" t="s">
        <v>237</v>
      </c>
      <c r="D1786" s="0" t="s">
        <v>232</v>
      </c>
      <c r="E1786" s="0" t="s">
        <v>233</v>
      </c>
      <c r="F1786" s="0" t="n">
        <v>525</v>
      </c>
      <c r="G1786" s="0" t="n">
        <v>9.5</v>
      </c>
      <c r="H1786" s="0" t="s">
        <v>161</v>
      </c>
    </row>
    <row r="1787" customFormat="false" ht="12.75" hidden="false" customHeight="false" outlineLevel="0" collapsed="false">
      <c r="A1787" s="0" t="str">
        <f aca="false">H1787&amp;C1787&amp;B1787&amp;D1787&amp;E1787</f>
        <v>C62deaths1997AllEthAllSex</v>
      </c>
      <c r="B1787" s="0" t="n">
        <v>1997</v>
      </c>
      <c r="C1787" s="0" t="s">
        <v>237</v>
      </c>
      <c r="D1787" s="0" t="s">
        <v>232</v>
      </c>
      <c r="E1787" s="0" t="s">
        <v>233</v>
      </c>
      <c r="F1787" s="0" t="n">
        <v>3</v>
      </c>
      <c r="G1787" s="0" t="n">
        <v>0.1</v>
      </c>
      <c r="H1787" s="0" t="s">
        <v>165</v>
      </c>
    </row>
    <row r="1788" customFormat="false" ht="12.75" hidden="false" customHeight="false" outlineLevel="0" collapsed="false">
      <c r="A1788" s="0" t="str">
        <f aca="false">H1788&amp;C1788&amp;B1788&amp;D1788&amp;E1788</f>
        <v>C64-C66, C68deaths1997AllEthAllSex</v>
      </c>
      <c r="B1788" s="0" t="n">
        <v>1997</v>
      </c>
      <c r="C1788" s="0" t="s">
        <v>237</v>
      </c>
      <c r="D1788" s="0" t="s">
        <v>232</v>
      </c>
      <c r="E1788" s="0" t="s">
        <v>233</v>
      </c>
      <c r="F1788" s="0" t="n">
        <v>144</v>
      </c>
      <c r="G1788" s="0" t="n">
        <v>3</v>
      </c>
      <c r="H1788" s="0" t="s">
        <v>217</v>
      </c>
    </row>
    <row r="1789" customFormat="false" ht="12.75" hidden="false" customHeight="false" outlineLevel="0" collapsed="false">
      <c r="A1789" s="0" t="str">
        <f aca="false">H1789&amp;C1789&amp;B1789&amp;D1789&amp;E1789</f>
        <v>C67deaths1997AllEthAllSex</v>
      </c>
      <c r="B1789" s="0" t="n">
        <v>1997</v>
      </c>
      <c r="C1789" s="0" t="s">
        <v>237</v>
      </c>
      <c r="D1789" s="0" t="s">
        <v>232</v>
      </c>
      <c r="E1789" s="0" t="s">
        <v>233</v>
      </c>
      <c r="F1789" s="0" t="n">
        <v>157</v>
      </c>
      <c r="G1789" s="0" t="n">
        <v>2.9</v>
      </c>
      <c r="H1789" s="0" t="s">
        <v>169</v>
      </c>
    </row>
    <row r="1790" customFormat="false" ht="12.75" hidden="false" customHeight="false" outlineLevel="0" collapsed="false">
      <c r="A1790" s="0" t="str">
        <f aca="false">H1790&amp;C1790&amp;B1790&amp;D1790&amp;E1790</f>
        <v>C71deaths1997AllEthAllSex</v>
      </c>
      <c r="B1790" s="0" t="n">
        <v>1997</v>
      </c>
      <c r="C1790" s="0" t="s">
        <v>237</v>
      </c>
      <c r="D1790" s="0" t="s">
        <v>232</v>
      </c>
      <c r="E1790" s="0" t="s">
        <v>233</v>
      </c>
      <c r="F1790" s="0" t="n">
        <v>207</v>
      </c>
      <c r="G1790" s="0" t="n">
        <v>4.7</v>
      </c>
      <c r="H1790" s="0" t="s">
        <v>174</v>
      </c>
    </row>
    <row r="1791" customFormat="false" ht="12.75" hidden="false" customHeight="false" outlineLevel="0" collapsed="false">
      <c r="A1791" s="0" t="str">
        <f aca="false">H1791&amp;C1791&amp;B1791&amp;D1791&amp;E1791</f>
        <v>C73deaths1997AllEthAllSex</v>
      </c>
      <c r="B1791" s="0" t="n">
        <v>1997</v>
      </c>
      <c r="C1791" s="0" t="s">
        <v>237</v>
      </c>
      <c r="D1791" s="0" t="s">
        <v>232</v>
      </c>
      <c r="E1791" s="0" t="s">
        <v>233</v>
      </c>
      <c r="F1791" s="0" t="n">
        <v>16</v>
      </c>
      <c r="G1791" s="0" t="n">
        <v>0.3</v>
      </c>
      <c r="H1791" s="0" t="s">
        <v>177</v>
      </c>
    </row>
    <row r="1792" customFormat="false" ht="12.75" hidden="false" customHeight="false" outlineLevel="0" collapsed="false">
      <c r="A1792" s="0" t="str">
        <f aca="false">H1792&amp;C1792&amp;B1792&amp;D1792&amp;E1792</f>
        <v>C81deaths1997AllEthAllSex</v>
      </c>
      <c r="B1792" s="0" t="n">
        <v>1997</v>
      </c>
      <c r="C1792" s="0" t="s">
        <v>237</v>
      </c>
      <c r="D1792" s="0" t="s">
        <v>232</v>
      </c>
      <c r="E1792" s="0" t="s">
        <v>233</v>
      </c>
      <c r="F1792" s="0" t="n">
        <v>22</v>
      </c>
      <c r="G1792" s="0" t="n">
        <v>0.5</v>
      </c>
      <c r="H1792" s="0" t="s">
        <v>180</v>
      </c>
    </row>
    <row r="1793" customFormat="false" ht="12.75" hidden="false" customHeight="false" outlineLevel="0" collapsed="false">
      <c r="A1793" s="0" t="str">
        <f aca="false">H1793&amp;C1793&amp;B1793&amp;D1793&amp;E1793</f>
        <v>C82-C86, C96deaths1997AllEthAllSex</v>
      </c>
      <c r="B1793" s="0" t="n">
        <v>1997</v>
      </c>
      <c r="C1793" s="0" t="s">
        <v>237</v>
      </c>
      <c r="D1793" s="0" t="s">
        <v>232</v>
      </c>
      <c r="E1793" s="0" t="s">
        <v>233</v>
      </c>
      <c r="F1793" s="0" t="n">
        <v>290</v>
      </c>
      <c r="G1793" s="0" t="n">
        <v>5.9</v>
      </c>
      <c r="H1793" s="0" t="s">
        <v>218</v>
      </c>
    </row>
    <row r="1794" customFormat="false" ht="12.75" hidden="false" customHeight="false" outlineLevel="0" collapsed="false">
      <c r="A1794" s="0" t="str">
        <f aca="false">H1794&amp;C1794&amp;B1794&amp;D1794&amp;E1794</f>
        <v>C90deaths1997AllEthAllSex</v>
      </c>
      <c r="B1794" s="0" t="n">
        <v>1997</v>
      </c>
      <c r="C1794" s="0" t="s">
        <v>237</v>
      </c>
      <c r="D1794" s="0" t="s">
        <v>232</v>
      </c>
      <c r="E1794" s="0" t="s">
        <v>233</v>
      </c>
      <c r="F1794" s="0" t="n">
        <v>157</v>
      </c>
      <c r="G1794" s="0" t="n">
        <v>3.1</v>
      </c>
      <c r="H1794" s="0" t="s">
        <v>188</v>
      </c>
    </row>
    <row r="1795" customFormat="false" ht="12.75" hidden="false" customHeight="false" outlineLevel="0" collapsed="false">
      <c r="A1795" s="0" t="str">
        <f aca="false">H1795&amp;C1795&amp;B1795&amp;D1795&amp;E1795</f>
        <v>C91-C95deaths1997AllEthAllSex</v>
      </c>
      <c r="B1795" s="0" t="n">
        <v>1997</v>
      </c>
      <c r="C1795" s="0" t="s">
        <v>237</v>
      </c>
      <c r="D1795" s="0" t="s">
        <v>232</v>
      </c>
      <c r="E1795" s="0" t="s">
        <v>233</v>
      </c>
      <c r="F1795" s="0" t="n">
        <v>232</v>
      </c>
      <c r="G1795" s="0" t="n">
        <v>5</v>
      </c>
      <c r="H1795" s="0" t="s">
        <v>219</v>
      </c>
    </row>
    <row r="1796" customFormat="false" ht="12.75" hidden="false" customHeight="false" outlineLevel="0" collapsed="false">
      <c r="A1796" s="0" t="str">
        <f aca="false">H1796&amp;C1796&amp;B1796&amp;D1796&amp;E1796</f>
        <v>C00-C14deaths1997AllEthFemale</v>
      </c>
      <c r="B1796" s="0" t="n">
        <v>1997</v>
      </c>
      <c r="C1796" s="0" t="s">
        <v>237</v>
      </c>
      <c r="D1796" s="0" t="s">
        <v>232</v>
      </c>
      <c r="E1796" s="0" t="s">
        <v>234</v>
      </c>
      <c r="F1796" s="0" t="n">
        <v>31</v>
      </c>
      <c r="G1796" s="0" t="n">
        <v>1.1</v>
      </c>
      <c r="H1796" s="0" t="s">
        <v>214</v>
      </c>
    </row>
    <row r="1797" customFormat="false" ht="12.75" hidden="false" customHeight="false" outlineLevel="0" collapsed="false">
      <c r="A1797" s="0" t="str">
        <f aca="false">H1797&amp;C1797&amp;B1797&amp;D1797&amp;E1797</f>
        <v>C00-C96, D45-D47deaths1997AllEthFemale</v>
      </c>
      <c r="B1797" s="0" t="n">
        <v>1997</v>
      </c>
      <c r="C1797" s="0" t="s">
        <v>237</v>
      </c>
      <c r="D1797" s="0" t="s">
        <v>232</v>
      </c>
      <c r="E1797" s="0" t="s">
        <v>234</v>
      </c>
      <c r="F1797" s="0" t="n">
        <v>3449</v>
      </c>
      <c r="G1797" s="0" t="n">
        <v>130</v>
      </c>
      <c r="H1797" s="0" t="s">
        <v>213</v>
      </c>
    </row>
    <row r="1798" customFormat="false" ht="12.75" hidden="false" customHeight="false" outlineLevel="0" collapsed="false">
      <c r="A1798" s="0" t="str">
        <f aca="false">H1798&amp;C1798&amp;B1798&amp;D1798&amp;E1798</f>
        <v>C15deaths1997AllEthFemale</v>
      </c>
      <c r="B1798" s="0" t="n">
        <v>1997</v>
      </c>
      <c r="C1798" s="0" t="s">
        <v>237</v>
      </c>
      <c r="D1798" s="0" t="s">
        <v>232</v>
      </c>
      <c r="E1798" s="0" t="s">
        <v>234</v>
      </c>
      <c r="F1798" s="0" t="n">
        <v>68</v>
      </c>
      <c r="G1798" s="0" t="n">
        <v>2.1</v>
      </c>
      <c r="H1798" s="0" t="s">
        <v>119</v>
      </c>
    </row>
    <row r="1799" customFormat="false" ht="12.75" hidden="false" customHeight="false" outlineLevel="0" collapsed="false">
      <c r="A1799" s="0" t="str">
        <f aca="false">H1799&amp;C1799&amp;B1799&amp;D1799&amp;E1799</f>
        <v>C16deaths1997AllEthFemale</v>
      </c>
      <c r="B1799" s="0" t="n">
        <v>1997</v>
      </c>
      <c r="C1799" s="0" t="s">
        <v>237</v>
      </c>
      <c r="D1799" s="0" t="s">
        <v>232</v>
      </c>
      <c r="E1799" s="0" t="s">
        <v>234</v>
      </c>
      <c r="F1799" s="0" t="n">
        <v>112</v>
      </c>
      <c r="G1799" s="0" t="n">
        <v>3.6</v>
      </c>
      <c r="H1799" s="0" t="s">
        <v>122</v>
      </c>
    </row>
    <row r="1800" customFormat="false" ht="12.75" hidden="false" customHeight="false" outlineLevel="0" collapsed="false">
      <c r="A1800" s="0" t="str">
        <f aca="false">H1800&amp;C1800&amp;B1800&amp;D1800&amp;E1800</f>
        <v>C18-C21deaths1997AllEthFemale</v>
      </c>
      <c r="B1800" s="0" t="n">
        <v>1997</v>
      </c>
      <c r="C1800" s="0" t="s">
        <v>237</v>
      </c>
      <c r="D1800" s="0" t="s">
        <v>232</v>
      </c>
      <c r="E1800" s="0" t="s">
        <v>234</v>
      </c>
      <c r="F1800" s="0" t="n">
        <v>514</v>
      </c>
      <c r="G1800" s="0" t="n">
        <v>18.3</v>
      </c>
      <c r="H1800" s="0" t="s">
        <v>215</v>
      </c>
    </row>
    <row r="1801" customFormat="false" ht="12.75" hidden="false" customHeight="false" outlineLevel="0" collapsed="false">
      <c r="A1801" s="0" t="str">
        <f aca="false">H1801&amp;C1801&amp;B1801&amp;D1801&amp;E1801</f>
        <v>C22deaths1997AllEthFemale</v>
      </c>
      <c r="B1801" s="0" t="n">
        <v>1997</v>
      </c>
      <c r="C1801" s="0" t="s">
        <v>237</v>
      </c>
      <c r="D1801" s="0" t="s">
        <v>232</v>
      </c>
      <c r="E1801" s="0" t="s">
        <v>234</v>
      </c>
      <c r="F1801" s="0" t="n">
        <v>44</v>
      </c>
      <c r="G1801" s="0" t="n">
        <v>1.6</v>
      </c>
      <c r="H1801" s="0" t="s">
        <v>129</v>
      </c>
    </row>
    <row r="1802" customFormat="false" ht="12.75" hidden="false" customHeight="false" outlineLevel="0" collapsed="false">
      <c r="A1802" s="0" t="str">
        <f aca="false">H1802&amp;C1802&amp;B1802&amp;D1802&amp;E1802</f>
        <v>C25deaths1997AllEthFemale</v>
      </c>
      <c r="B1802" s="0" t="n">
        <v>1997</v>
      </c>
      <c r="C1802" s="0" t="s">
        <v>237</v>
      </c>
      <c r="D1802" s="0" t="s">
        <v>232</v>
      </c>
      <c r="E1802" s="0" t="s">
        <v>234</v>
      </c>
      <c r="F1802" s="0" t="n">
        <v>145</v>
      </c>
      <c r="G1802" s="0" t="n">
        <v>5</v>
      </c>
      <c r="H1802" s="0" t="s">
        <v>134</v>
      </c>
    </row>
    <row r="1803" customFormat="false" ht="12.75" hidden="false" customHeight="false" outlineLevel="0" collapsed="false">
      <c r="A1803" s="0" t="str">
        <f aca="false">H1803&amp;C1803&amp;B1803&amp;D1803&amp;E1803</f>
        <v>C33-C34deaths1997AllEthFemale</v>
      </c>
      <c r="B1803" s="0" t="n">
        <v>1997</v>
      </c>
      <c r="C1803" s="0" t="s">
        <v>237</v>
      </c>
      <c r="D1803" s="0" t="s">
        <v>232</v>
      </c>
      <c r="E1803" s="0" t="s">
        <v>234</v>
      </c>
      <c r="F1803" s="0" t="n">
        <v>530</v>
      </c>
      <c r="G1803" s="0" t="n">
        <v>21.1</v>
      </c>
      <c r="H1803" s="0" t="s">
        <v>216</v>
      </c>
    </row>
    <row r="1804" customFormat="false" ht="12.75" hidden="false" customHeight="false" outlineLevel="0" collapsed="false">
      <c r="A1804" s="0" t="str">
        <f aca="false">H1804&amp;C1804&amp;B1804&amp;D1804&amp;E1804</f>
        <v>C43deaths1997AllEthFemale</v>
      </c>
      <c r="B1804" s="0" t="n">
        <v>1997</v>
      </c>
      <c r="C1804" s="0" t="s">
        <v>237</v>
      </c>
      <c r="D1804" s="0" t="s">
        <v>232</v>
      </c>
      <c r="E1804" s="0" t="s">
        <v>234</v>
      </c>
      <c r="F1804" s="0" t="n">
        <v>80</v>
      </c>
      <c r="G1804" s="0" t="n">
        <v>3.2</v>
      </c>
      <c r="H1804" s="0" t="s">
        <v>141</v>
      </c>
    </row>
    <row r="1805" customFormat="false" ht="12.75" hidden="false" customHeight="false" outlineLevel="0" collapsed="false">
      <c r="A1805" s="0" t="str">
        <f aca="false">H1805&amp;C1805&amp;B1805&amp;D1805&amp;E1805</f>
        <v>C50deaths1997AllEthFemale</v>
      </c>
      <c r="B1805" s="0" t="n">
        <v>1997</v>
      </c>
      <c r="C1805" s="0" t="s">
        <v>237</v>
      </c>
      <c r="D1805" s="0" t="s">
        <v>232</v>
      </c>
      <c r="E1805" s="0" t="s">
        <v>234</v>
      </c>
      <c r="F1805" s="0" t="n">
        <v>643</v>
      </c>
      <c r="G1805" s="0" t="n">
        <v>26.4</v>
      </c>
      <c r="H1805" s="0" t="s">
        <v>220</v>
      </c>
    </row>
    <row r="1806" customFormat="false" ht="12.75" hidden="false" customHeight="false" outlineLevel="0" collapsed="false">
      <c r="A1806" s="0" t="str">
        <f aca="false">H1806&amp;C1806&amp;B1806&amp;D1806&amp;E1806</f>
        <v>C51deaths1997AllEthFemale</v>
      </c>
      <c r="B1806" s="0" t="n">
        <v>1997</v>
      </c>
      <c r="C1806" s="0" t="s">
        <v>237</v>
      </c>
      <c r="D1806" s="0" t="s">
        <v>232</v>
      </c>
      <c r="E1806" s="0" t="s">
        <v>234</v>
      </c>
      <c r="F1806" s="0" t="n">
        <v>10</v>
      </c>
      <c r="G1806" s="0" t="n">
        <v>0.3</v>
      </c>
      <c r="H1806" s="0" t="s">
        <v>155</v>
      </c>
    </row>
    <row r="1807" customFormat="false" ht="12.75" hidden="false" customHeight="false" outlineLevel="0" collapsed="false">
      <c r="A1807" s="0" t="str">
        <f aca="false">H1807&amp;C1807&amp;B1807&amp;D1807&amp;E1807</f>
        <v>C53deaths1997AllEthFemale</v>
      </c>
      <c r="B1807" s="0" t="n">
        <v>1997</v>
      </c>
      <c r="C1807" s="0" t="s">
        <v>237</v>
      </c>
      <c r="D1807" s="0" t="s">
        <v>232</v>
      </c>
      <c r="E1807" s="0" t="s">
        <v>234</v>
      </c>
      <c r="F1807" s="0" t="n">
        <v>73</v>
      </c>
      <c r="G1807" s="0" t="n">
        <v>3.1</v>
      </c>
      <c r="H1807" s="0" t="s">
        <v>151</v>
      </c>
    </row>
    <row r="1808" customFormat="false" ht="12.75" hidden="false" customHeight="false" outlineLevel="0" collapsed="false">
      <c r="A1808" s="0" t="str">
        <f aca="false">H1808&amp;C1808&amp;B1808&amp;D1808&amp;E1808</f>
        <v>C54-C55deaths1997AllEthFemale</v>
      </c>
      <c r="B1808" s="0" t="n">
        <v>1997</v>
      </c>
      <c r="C1808" s="0" t="s">
        <v>237</v>
      </c>
      <c r="D1808" s="0" t="s">
        <v>232</v>
      </c>
      <c r="E1808" s="0" t="s">
        <v>234</v>
      </c>
      <c r="F1808" s="0" t="n">
        <v>60</v>
      </c>
      <c r="G1808" s="0" t="n">
        <v>2.2</v>
      </c>
      <c r="H1808" s="0" t="s">
        <v>221</v>
      </c>
    </row>
    <row r="1809" customFormat="false" ht="12.75" hidden="false" customHeight="false" outlineLevel="0" collapsed="false">
      <c r="A1809" s="0" t="str">
        <f aca="false">H1809&amp;C1809&amp;B1809&amp;D1809&amp;E1809</f>
        <v>C56-C57deaths1997AllEthFemale</v>
      </c>
      <c r="B1809" s="0" t="n">
        <v>1997</v>
      </c>
      <c r="C1809" s="0" t="s">
        <v>237</v>
      </c>
      <c r="D1809" s="0" t="s">
        <v>232</v>
      </c>
      <c r="E1809" s="0" t="s">
        <v>234</v>
      </c>
      <c r="F1809" s="0" t="n">
        <v>166</v>
      </c>
      <c r="G1809" s="0" t="n">
        <v>6.5</v>
      </c>
      <c r="H1809" s="0" t="s">
        <v>222</v>
      </c>
    </row>
    <row r="1810" customFormat="false" ht="12.75" hidden="false" customHeight="false" outlineLevel="0" collapsed="false">
      <c r="A1810" s="0" t="str">
        <f aca="false">H1810&amp;C1810&amp;B1810&amp;D1810&amp;E1810</f>
        <v>C64-C66, C68deaths1997AllEthFemale</v>
      </c>
      <c r="B1810" s="0" t="n">
        <v>1997</v>
      </c>
      <c r="C1810" s="0" t="s">
        <v>237</v>
      </c>
      <c r="D1810" s="0" t="s">
        <v>232</v>
      </c>
      <c r="E1810" s="0" t="s">
        <v>234</v>
      </c>
      <c r="F1810" s="0" t="n">
        <v>66</v>
      </c>
      <c r="G1810" s="0" t="n">
        <v>2.4</v>
      </c>
      <c r="H1810" s="0" t="s">
        <v>217</v>
      </c>
    </row>
    <row r="1811" customFormat="false" ht="12.75" hidden="false" customHeight="false" outlineLevel="0" collapsed="false">
      <c r="A1811" s="0" t="str">
        <f aca="false">H1811&amp;C1811&amp;B1811&amp;D1811&amp;E1811</f>
        <v>C67deaths1997AllEthFemale</v>
      </c>
      <c r="B1811" s="0" t="n">
        <v>1997</v>
      </c>
      <c r="C1811" s="0" t="s">
        <v>237</v>
      </c>
      <c r="D1811" s="0" t="s">
        <v>232</v>
      </c>
      <c r="E1811" s="0" t="s">
        <v>234</v>
      </c>
      <c r="F1811" s="0" t="n">
        <v>47</v>
      </c>
      <c r="G1811" s="0" t="n">
        <v>1.5</v>
      </c>
      <c r="H1811" s="0" t="s">
        <v>169</v>
      </c>
    </row>
    <row r="1812" customFormat="false" ht="12.75" hidden="false" customHeight="false" outlineLevel="0" collapsed="false">
      <c r="A1812" s="0" t="str">
        <f aca="false">H1812&amp;C1812&amp;B1812&amp;D1812&amp;E1812</f>
        <v>C71deaths1997AllEthFemale</v>
      </c>
      <c r="B1812" s="0" t="n">
        <v>1997</v>
      </c>
      <c r="C1812" s="0" t="s">
        <v>237</v>
      </c>
      <c r="D1812" s="0" t="s">
        <v>232</v>
      </c>
      <c r="E1812" s="0" t="s">
        <v>234</v>
      </c>
      <c r="F1812" s="0" t="n">
        <v>82</v>
      </c>
      <c r="G1812" s="0" t="n">
        <v>3.3</v>
      </c>
      <c r="H1812" s="0" t="s">
        <v>174</v>
      </c>
    </row>
    <row r="1813" customFormat="false" ht="12.75" hidden="false" customHeight="false" outlineLevel="0" collapsed="false">
      <c r="A1813" s="0" t="str">
        <f aca="false">H1813&amp;C1813&amp;B1813&amp;D1813&amp;E1813</f>
        <v>C73deaths1997AllEthFemale</v>
      </c>
      <c r="B1813" s="0" t="n">
        <v>1997</v>
      </c>
      <c r="C1813" s="0" t="s">
        <v>237</v>
      </c>
      <c r="D1813" s="0" t="s">
        <v>232</v>
      </c>
      <c r="E1813" s="0" t="s">
        <v>234</v>
      </c>
      <c r="F1813" s="0" t="n">
        <v>11</v>
      </c>
      <c r="G1813" s="0" t="n">
        <v>0.4</v>
      </c>
      <c r="H1813" s="0" t="s">
        <v>177</v>
      </c>
    </row>
    <row r="1814" customFormat="false" ht="12.75" hidden="false" customHeight="false" outlineLevel="0" collapsed="false">
      <c r="A1814" s="0" t="str">
        <f aca="false">H1814&amp;C1814&amp;B1814&amp;D1814&amp;E1814</f>
        <v>C81deaths1997AllEthFemale</v>
      </c>
      <c r="B1814" s="0" t="n">
        <v>1997</v>
      </c>
      <c r="C1814" s="0" t="s">
        <v>237</v>
      </c>
      <c r="D1814" s="0" t="s">
        <v>232</v>
      </c>
      <c r="E1814" s="0" t="s">
        <v>234</v>
      </c>
      <c r="F1814" s="0" t="n">
        <v>10</v>
      </c>
      <c r="G1814" s="0" t="n">
        <v>0.4</v>
      </c>
      <c r="H1814" s="0" t="s">
        <v>180</v>
      </c>
    </row>
    <row r="1815" customFormat="false" ht="12.75" hidden="false" customHeight="false" outlineLevel="0" collapsed="false">
      <c r="A1815" s="0" t="str">
        <f aca="false">H1815&amp;C1815&amp;B1815&amp;D1815&amp;E1815</f>
        <v>C82-C86, C96deaths1997AllEthFemale</v>
      </c>
      <c r="B1815" s="0" t="n">
        <v>1997</v>
      </c>
      <c r="C1815" s="0" t="s">
        <v>237</v>
      </c>
      <c r="D1815" s="0" t="s">
        <v>232</v>
      </c>
      <c r="E1815" s="0" t="s">
        <v>234</v>
      </c>
      <c r="F1815" s="0" t="n">
        <v>146</v>
      </c>
      <c r="G1815" s="0" t="n">
        <v>5.3</v>
      </c>
      <c r="H1815" s="0" t="s">
        <v>218</v>
      </c>
    </row>
    <row r="1816" customFormat="false" ht="12.75" hidden="false" customHeight="false" outlineLevel="0" collapsed="false">
      <c r="A1816" s="0" t="str">
        <f aca="false">H1816&amp;C1816&amp;B1816&amp;D1816&amp;E1816</f>
        <v>C90deaths1997AllEthFemale</v>
      </c>
      <c r="B1816" s="0" t="n">
        <v>1997</v>
      </c>
      <c r="C1816" s="0" t="s">
        <v>237</v>
      </c>
      <c r="D1816" s="0" t="s">
        <v>232</v>
      </c>
      <c r="E1816" s="0" t="s">
        <v>234</v>
      </c>
      <c r="F1816" s="0" t="n">
        <v>71</v>
      </c>
      <c r="G1816" s="0" t="n">
        <v>2.4</v>
      </c>
      <c r="H1816" s="0" t="s">
        <v>188</v>
      </c>
    </row>
    <row r="1817" customFormat="false" ht="12.75" hidden="false" customHeight="false" outlineLevel="0" collapsed="false">
      <c r="A1817" s="0" t="str">
        <f aca="false">H1817&amp;C1817&amp;B1817&amp;D1817&amp;E1817</f>
        <v>C91-C95deaths1997AllEthFemale</v>
      </c>
      <c r="B1817" s="0" t="n">
        <v>1997</v>
      </c>
      <c r="C1817" s="0" t="s">
        <v>237</v>
      </c>
      <c r="D1817" s="0" t="s">
        <v>232</v>
      </c>
      <c r="E1817" s="0" t="s">
        <v>234</v>
      </c>
      <c r="F1817" s="0" t="n">
        <v>97</v>
      </c>
      <c r="G1817" s="0" t="n">
        <v>3.7</v>
      </c>
      <c r="H1817" s="0" t="s">
        <v>219</v>
      </c>
    </row>
    <row r="1818" customFormat="false" ht="12.75" hidden="false" customHeight="false" outlineLevel="0" collapsed="false">
      <c r="A1818" s="0" t="str">
        <f aca="false">H1818&amp;C1818&amp;B1818&amp;D1818&amp;E1818</f>
        <v>C00-C14deaths1997AllEthMale</v>
      </c>
      <c r="B1818" s="0" t="n">
        <v>1997</v>
      </c>
      <c r="C1818" s="0" t="s">
        <v>237</v>
      </c>
      <c r="D1818" s="0" t="s">
        <v>232</v>
      </c>
      <c r="E1818" s="0" t="s">
        <v>235</v>
      </c>
      <c r="F1818" s="0" t="n">
        <v>61</v>
      </c>
      <c r="G1818" s="0" t="n">
        <v>2.9</v>
      </c>
      <c r="H1818" s="0" t="s">
        <v>214</v>
      </c>
    </row>
    <row r="1819" customFormat="false" ht="12.75" hidden="false" customHeight="false" outlineLevel="0" collapsed="false">
      <c r="A1819" s="0" t="str">
        <f aca="false">H1819&amp;C1819&amp;B1819&amp;D1819&amp;E1819</f>
        <v>C00-C96, D45-D47deaths1997AllEthMale</v>
      </c>
      <c r="B1819" s="0" t="n">
        <v>1997</v>
      </c>
      <c r="C1819" s="0" t="s">
        <v>237</v>
      </c>
      <c r="D1819" s="0" t="s">
        <v>232</v>
      </c>
      <c r="E1819" s="0" t="s">
        <v>235</v>
      </c>
      <c r="F1819" s="0" t="n">
        <v>3833</v>
      </c>
      <c r="G1819" s="0" t="n">
        <v>178.8</v>
      </c>
      <c r="H1819" s="0" t="s">
        <v>213</v>
      </c>
    </row>
    <row r="1820" customFormat="false" ht="12.75" hidden="false" customHeight="false" outlineLevel="0" collapsed="false">
      <c r="A1820" s="0" t="str">
        <f aca="false">H1820&amp;C1820&amp;B1820&amp;D1820&amp;E1820</f>
        <v>C15deaths1997AllEthMale</v>
      </c>
      <c r="B1820" s="0" t="n">
        <v>1997</v>
      </c>
      <c r="C1820" s="0" t="s">
        <v>237</v>
      </c>
      <c r="D1820" s="0" t="s">
        <v>232</v>
      </c>
      <c r="E1820" s="0" t="s">
        <v>235</v>
      </c>
      <c r="F1820" s="0" t="n">
        <v>144</v>
      </c>
      <c r="G1820" s="0" t="n">
        <v>6.6</v>
      </c>
      <c r="H1820" s="0" t="s">
        <v>119</v>
      </c>
    </row>
    <row r="1821" customFormat="false" ht="12.75" hidden="false" customHeight="false" outlineLevel="0" collapsed="false">
      <c r="A1821" s="0" t="str">
        <f aca="false">H1821&amp;C1821&amp;B1821&amp;D1821&amp;E1821</f>
        <v>C16deaths1997AllEthMale</v>
      </c>
      <c r="B1821" s="0" t="n">
        <v>1997</v>
      </c>
      <c r="C1821" s="0" t="s">
        <v>237</v>
      </c>
      <c r="D1821" s="0" t="s">
        <v>232</v>
      </c>
      <c r="E1821" s="0" t="s">
        <v>235</v>
      </c>
      <c r="F1821" s="0" t="n">
        <v>156</v>
      </c>
      <c r="G1821" s="0" t="n">
        <v>7.1</v>
      </c>
      <c r="H1821" s="0" t="s">
        <v>122</v>
      </c>
    </row>
    <row r="1822" customFormat="false" ht="12.75" hidden="false" customHeight="false" outlineLevel="0" collapsed="false">
      <c r="A1822" s="0" t="str">
        <f aca="false">H1822&amp;C1822&amp;B1822&amp;D1822&amp;E1822</f>
        <v>C18-C21deaths1997AllEthMale</v>
      </c>
      <c r="B1822" s="0" t="n">
        <v>1997</v>
      </c>
      <c r="C1822" s="0" t="s">
        <v>237</v>
      </c>
      <c r="D1822" s="0" t="s">
        <v>232</v>
      </c>
      <c r="E1822" s="0" t="s">
        <v>235</v>
      </c>
      <c r="F1822" s="0" t="n">
        <v>575</v>
      </c>
      <c r="G1822" s="0" t="n">
        <v>26.7</v>
      </c>
      <c r="H1822" s="0" t="s">
        <v>215</v>
      </c>
    </row>
    <row r="1823" customFormat="false" ht="12.75" hidden="false" customHeight="false" outlineLevel="0" collapsed="false">
      <c r="A1823" s="0" t="str">
        <f aca="false">H1823&amp;C1823&amp;B1823&amp;D1823&amp;E1823</f>
        <v>C22deaths1997AllEthMale</v>
      </c>
      <c r="B1823" s="0" t="n">
        <v>1997</v>
      </c>
      <c r="C1823" s="0" t="s">
        <v>237</v>
      </c>
      <c r="D1823" s="0" t="s">
        <v>232</v>
      </c>
      <c r="E1823" s="0" t="s">
        <v>235</v>
      </c>
      <c r="F1823" s="0" t="n">
        <v>78</v>
      </c>
      <c r="G1823" s="0" t="n">
        <v>3.7</v>
      </c>
      <c r="H1823" s="0" t="s">
        <v>129</v>
      </c>
    </row>
    <row r="1824" customFormat="false" ht="12.75" hidden="false" customHeight="false" outlineLevel="0" collapsed="false">
      <c r="A1824" s="0" t="str">
        <f aca="false">H1824&amp;C1824&amp;B1824&amp;D1824&amp;E1824</f>
        <v>C25deaths1997AllEthMale</v>
      </c>
      <c r="B1824" s="0" t="n">
        <v>1997</v>
      </c>
      <c r="C1824" s="0" t="s">
        <v>237</v>
      </c>
      <c r="D1824" s="0" t="s">
        <v>232</v>
      </c>
      <c r="E1824" s="0" t="s">
        <v>235</v>
      </c>
      <c r="F1824" s="0" t="n">
        <v>139</v>
      </c>
      <c r="G1824" s="0" t="n">
        <v>6.6</v>
      </c>
      <c r="H1824" s="0" t="s">
        <v>134</v>
      </c>
    </row>
    <row r="1825" customFormat="false" ht="12.75" hidden="false" customHeight="false" outlineLevel="0" collapsed="false">
      <c r="A1825" s="0" t="str">
        <f aca="false">H1825&amp;C1825&amp;B1825&amp;D1825&amp;E1825</f>
        <v>C33-C34deaths1997AllEthMale</v>
      </c>
      <c r="B1825" s="0" t="n">
        <v>1997</v>
      </c>
      <c r="C1825" s="0" t="s">
        <v>237</v>
      </c>
      <c r="D1825" s="0" t="s">
        <v>232</v>
      </c>
      <c r="E1825" s="0" t="s">
        <v>235</v>
      </c>
      <c r="F1825" s="0" t="n">
        <v>882</v>
      </c>
      <c r="G1825" s="0" t="n">
        <v>40.6</v>
      </c>
      <c r="H1825" s="0" t="s">
        <v>216</v>
      </c>
    </row>
    <row r="1826" customFormat="false" ht="12.75" hidden="false" customHeight="false" outlineLevel="0" collapsed="false">
      <c r="A1826" s="0" t="str">
        <f aca="false">H1826&amp;C1826&amp;B1826&amp;D1826&amp;E1826</f>
        <v>C43deaths1997AllEthMale</v>
      </c>
      <c r="B1826" s="0" t="n">
        <v>1997</v>
      </c>
      <c r="C1826" s="0" t="s">
        <v>237</v>
      </c>
      <c r="D1826" s="0" t="s">
        <v>232</v>
      </c>
      <c r="E1826" s="0" t="s">
        <v>235</v>
      </c>
      <c r="F1826" s="0" t="n">
        <v>121</v>
      </c>
      <c r="G1826" s="0" t="n">
        <v>5.8</v>
      </c>
      <c r="H1826" s="0" t="s">
        <v>141</v>
      </c>
    </row>
    <row r="1827" customFormat="false" ht="12.75" hidden="false" customHeight="false" outlineLevel="0" collapsed="false">
      <c r="A1827" s="0" t="str">
        <f aca="false">H1827&amp;C1827&amp;B1827&amp;D1827&amp;E1827</f>
        <v>C50deaths1997AllEthMale</v>
      </c>
      <c r="B1827" s="0" t="n">
        <v>1997</v>
      </c>
      <c r="C1827" s="0" t="s">
        <v>237</v>
      </c>
      <c r="D1827" s="0" t="s">
        <v>232</v>
      </c>
      <c r="E1827" s="0" t="s">
        <v>235</v>
      </c>
      <c r="F1827" s="0" t="n">
        <v>27</v>
      </c>
      <c r="G1827" s="0" t="n">
        <v>1.2</v>
      </c>
      <c r="H1827" s="0" t="s">
        <v>220</v>
      </c>
    </row>
    <row r="1828" customFormat="false" ht="12.75" hidden="false" customHeight="false" outlineLevel="0" collapsed="false">
      <c r="A1828" s="0" t="str">
        <f aca="false">H1828&amp;C1828&amp;B1828&amp;D1828&amp;E1828</f>
        <v>C61deaths1997AllEthMale</v>
      </c>
      <c r="B1828" s="0" t="n">
        <v>1997</v>
      </c>
      <c r="C1828" s="0" t="s">
        <v>237</v>
      </c>
      <c r="D1828" s="0" t="s">
        <v>232</v>
      </c>
      <c r="E1828" s="0" t="s">
        <v>235</v>
      </c>
      <c r="F1828" s="0" t="n">
        <v>525</v>
      </c>
      <c r="G1828" s="0" t="n">
        <v>24.3</v>
      </c>
      <c r="H1828" s="0" t="s">
        <v>161</v>
      </c>
    </row>
    <row r="1829" customFormat="false" ht="12.75" hidden="false" customHeight="false" outlineLevel="0" collapsed="false">
      <c r="A1829" s="0" t="str">
        <f aca="false">H1829&amp;C1829&amp;B1829&amp;D1829&amp;E1829</f>
        <v>C62deaths1997AllEthMale</v>
      </c>
      <c r="B1829" s="0" t="n">
        <v>1997</v>
      </c>
      <c r="C1829" s="0" t="s">
        <v>237</v>
      </c>
      <c r="D1829" s="0" t="s">
        <v>232</v>
      </c>
      <c r="E1829" s="0" t="s">
        <v>235</v>
      </c>
      <c r="F1829" s="0" t="n">
        <v>3</v>
      </c>
      <c r="G1829" s="0" t="n">
        <v>0.1</v>
      </c>
      <c r="H1829" s="0" t="s">
        <v>165</v>
      </c>
    </row>
    <row r="1830" customFormat="false" ht="12.75" hidden="false" customHeight="false" outlineLevel="0" collapsed="false">
      <c r="A1830" s="0" t="str">
        <f aca="false">H1830&amp;C1830&amp;B1830&amp;D1830&amp;E1830</f>
        <v>C64-C66, C68deaths1997AllEthMale</v>
      </c>
      <c r="B1830" s="0" t="n">
        <v>1997</v>
      </c>
      <c r="C1830" s="0" t="s">
        <v>237</v>
      </c>
      <c r="D1830" s="0" t="s">
        <v>232</v>
      </c>
      <c r="E1830" s="0" t="s">
        <v>235</v>
      </c>
      <c r="F1830" s="0" t="n">
        <v>78</v>
      </c>
      <c r="G1830" s="0" t="n">
        <v>3.7</v>
      </c>
      <c r="H1830" s="0" t="s">
        <v>217</v>
      </c>
    </row>
    <row r="1831" customFormat="false" ht="12.75" hidden="false" customHeight="false" outlineLevel="0" collapsed="false">
      <c r="A1831" s="0" t="str">
        <f aca="false">H1831&amp;C1831&amp;B1831&amp;D1831&amp;E1831</f>
        <v>C67deaths1997AllEthMale</v>
      </c>
      <c r="B1831" s="0" t="n">
        <v>1997</v>
      </c>
      <c r="C1831" s="0" t="s">
        <v>237</v>
      </c>
      <c r="D1831" s="0" t="s">
        <v>232</v>
      </c>
      <c r="E1831" s="0" t="s">
        <v>235</v>
      </c>
      <c r="F1831" s="0" t="n">
        <v>110</v>
      </c>
      <c r="G1831" s="0" t="n">
        <v>5</v>
      </c>
      <c r="H1831" s="0" t="s">
        <v>169</v>
      </c>
    </row>
    <row r="1832" customFormat="false" ht="12.75" hidden="false" customHeight="false" outlineLevel="0" collapsed="false">
      <c r="A1832" s="0" t="str">
        <f aca="false">H1832&amp;C1832&amp;B1832&amp;D1832&amp;E1832</f>
        <v>C71deaths1997AllEthMale</v>
      </c>
      <c r="B1832" s="0" t="n">
        <v>1997</v>
      </c>
      <c r="C1832" s="0" t="s">
        <v>237</v>
      </c>
      <c r="D1832" s="0" t="s">
        <v>232</v>
      </c>
      <c r="E1832" s="0" t="s">
        <v>235</v>
      </c>
      <c r="F1832" s="0" t="n">
        <v>125</v>
      </c>
      <c r="G1832" s="0" t="n">
        <v>6.2</v>
      </c>
      <c r="H1832" s="0" t="s">
        <v>174</v>
      </c>
    </row>
    <row r="1833" customFormat="false" ht="12.75" hidden="false" customHeight="false" outlineLevel="0" collapsed="false">
      <c r="A1833" s="0" t="str">
        <f aca="false">H1833&amp;C1833&amp;B1833&amp;D1833&amp;E1833</f>
        <v>C73deaths1997AllEthMale</v>
      </c>
      <c r="B1833" s="0" t="n">
        <v>1997</v>
      </c>
      <c r="C1833" s="0" t="s">
        <v>237</v>
      </c>
      <c r="D1833" s="0" t="s">
        <v>232</v>
      </c>
      <c r="E1833" s="0" t="s">
        <v>235</v>
      </c>
      <c r="F1833" s="0" t="n">
        <v>5</v>
      </c>
      <c r="G1833" s="0" t="n">
        <v>0.2</v>
      </c>
      <c r="H1833" s="0" t="s">
        <v>177</v>
      </c>
    </row>
    <row r="1834" customFormat="false" ht="12.75" hidden="false" customHeight="false" outlineLevel="0" collapsed="false">
      <c r="A1834" s="0" t="str">
        <f aca="false">H1834&amp;C1834&amp;B1834&amp;D1834&amp;E1834</f>
        <v>C81deaths1997AllEthMale</v>
      </c>
      <c r="B1834" s="0" t="n">
        <v>1997</v>
      </c>
      <c r="C1834" s="0" t="s">
        <v>237</v>
      </c>
      <c r="D1834" s="0" t="s">
        <v>232</v>
      </c>
      <c r="E1834" s="0" t="s">
        <v>235</v>
      </c>
      <c r="F1834" s="0" t="n">
        <v>12</v>
      </c>
      <c r="G1834" s="0" t="n">
        <v>0.6</v>
      </c>
      <c r="H1834" s="0" t="s">
        <v>180</v>
      </c>
    </row>
    <row r="1835" customFormat="false" ht="12.75" hidden="false" customHeight="false" outlineLevel="0" collapsed="false">
      <c r="A1835" s="0" t="str">
        <f aca="false">H1835&amp;C1835&amp;B1835&amp;D1835&amp;E1835</f>
        <v>C82-C86, C96deaths1997AllEthMale</v>
      </c>
      <c r="B1835" s="0" t="n">
        <v>1997</v>
      </c>
      <c r="C1835" s="0" t="s">
        <v>237</v>
      </c>
      <c r="D1835" s="0" t="s">
        <v>232</v>
      </c>
      <c r="E1835" s="0" t="s">
        <v>235</v>
      </c>
      <c r="F1835" s="0" t="n">
        <v>144</v>
      </c>
      <c r="G1835" s="0" t="n">
        <v>6.6</v>
      </c>
      <c r="H1835" s="0" t="s">
        <v>218</v>
      </c>
    </row>
    <row r="1836" customFormat="false" ht="12.75" hidden="false" customHeight="false" outlineLevel="0" collapsed="false">
      <c r="A1836" s="0" t="str">
        <f aca="false">H1836&amp;C1836&amp;B1836&amp;D1836&amp;E1836</f>
        <v>C90deaths1997AllEthMale</v>
      </c>
      <c r="B1836" s="0" t="n">
        <v>1997</v>
      </c>
      <c r="C1836" s="0" t="s">
        <v>237</v>
      </c>
      <c r="D1836" s="0" t="s">
        <v>232</v>
      </c>
      <c r="E1836" s="0" t="s">
        <v>235</v>
      </c>
      <c r="F1836" s="0" t="n">
        <v>86</v>
      </c>
      <c r="G1836" s="0" t="n">
        <v>3.9</v>
      </c>
      <c r="H1836" s="0" t="s">
        <v>188</v>
      </c>
    </row>
    <row r="1837" customFormat="false" ht="12.75" hidden="false" customHeight="false" outlineLevel="0" collapsed="false">
      <c r="A1837" s="0" t="str">
        <f aca="false">H1837&amp;C1837&amp;B1837&amp;D1837&amp;E1837</f>
        <v>C91-C95deaths1997AllEthMale</v>
      </c>
      <c r="B1837" s="0" t="n">
        <v>1997</v>
      </c>
      <c r="C1837" s="0" t="s">
        <v>237</v>
      </c>
      <c r="D1837" s="0" t="s">
        <v>232</v>
      </c>
      <c r="E1837" s="0" t="s">
        <v>235</v>
      </c>
      <c r="F1837" s="0" t="n">
        <v>135</v>
      </c>
      <c r="G1837" s="0" t="n">
        <v>6.6</v>
      </c>
      <c r="H1837" s="0" t="s">
        <v>219</v>
      </c>
    </row>
    <row r="1838" customFormat="false" ht="12.75" hidden="false" customHeight="false" outlineLevel="0" collapsed="false">
      <c r="A1838" s="0" t="str">
        <f aca="false">H1838&amp;C1838&amp;B1838&amp;D1838&amp;E1838</f>
        <v>C00-C14deaths1998AllEthAllSex</v>
      </c>
      <c r="B1838" s="0" t="n">
        <v>1998</v>
      </c>
      <c r="C1838" s="0" t="s">
        <v>237</v>
      </c>
      <c r="D1838" s="0" t="s">
        <v>232</v>
      </c>
      <c r="E1838" s="0" t="s">
        <v>233</v>
      </c>
      <c r="F1838" s="0" t="n">
        <v>90</v>
      </c>
      <c r="G1838" s="0" t="n">
        <v>1.8</v>
      </c>
      <c r="H1838" s="0" t="s">
        <v>214</v>
      </c>
    </row>
    <row r="1839" customFormat="false" ht="12.75" hidden="false" customHeight="false" outlineLevel="0" collapsed="false">
      <c r="A1839" s="0" t="str">
        <f aca="false">H1839&amp;C1839&amp;B1839&amp;D1839&amp;E1839</f>
        <v>C00-C96, D45-D47deaths1998AllEthAllSex</v>
      </c>
      <c r="B1839" s="0" t="n">
        <v>1998</v>
      </c>
      <c r="C1839" s="0" t="s">
        <v>237</v>
      </c>
      <c r="D1839" s="0" t="s">
        <v>232</v>
      </c>
      <c r="E1839" s="0" t="s">
        <v>233</v>
      </c>
      <c r="F1839" s="0" t="n">
        <v>7588</v>
      </c>
      <c r="G1839" s="0" t="n">
        <v>151.7</v>
      </c>
      <c r="H1839" s="0" t="s">
        <v>213</v>
      </c>
    </row>
    <row r="1840" customFormat="false" ht="12.75" hidden="false" customHeight="false" outlineLevel="0" collapsed="false">
      <c r="A1840" s="0" t="str">
        <f aca="false">H1840&amp;C1840&amp;B1840&amp;D1840&amp;E1840</f>
        <v>C15deaths1998AllEthAllSex</v>
      </c>
      <c r="B1840" s="0" t="n">
        <v>1998</v>
      </c>
      <c r="C1840" s="0" t="s">
        <v>237</v>
      </c>
      <c r="D1840" s="0" t="s">
        <v>232</v>
      </c>
      <c r="E1840" s="0" t="s">
        <v>233</v>
      </c>
      <c r="F1840" s="0" t="n">
        <v>162</v>
      </c>
      <c r="G1840" s="0" t="n">
        <v>3.1</v>
      </c>
      <c r="H1840" s="0" t="s">
        <v>119</v>
      </c>
    </row>
    <row r="1841" customFormat="false" ht="12.75" hidden="false" customHeight="false" outlineLevel="0" collapsed="false">
      <c r="A1841" s="0" t="str">
        <f aca="false">H1841&amp;C1841&amp;B1841&amp;D1841&amp;E1841</f>
        <v>C16deaths1998AllEthAllSex</v>
      </c>
      <c r="B1841" s="0" t="n">
        <v>1998</v>
      </c>
      <c r="C1841" s="0" t="s">
        <v>237</v>
      </c>
      <c r="D1841" s="0" t="s">
        <v>232</v>
      </c>
      <c r="E1841" s="0" t="s">
        <v>233</v>
      </c>
      <c r="F1841" s="0" t="n">
        <v>303</v>
      </c>
      <c r="G1841" s="0" t="n">
        <v>6</v>
      </c>
      <c r="H1841" s="0" t="s">
        <v>122</v>
      </c>
    </row>
    <row r="1842" customFormat="false" ht="12.75" hidden="false" customHeight="false" outlineLevel="0" collapsed="false">
      <c r="A1842" s="0" t="str">
        <f aca="false">H1842&amp;C1842&amp;B1842&amp;D1842&amp;E1842</f>
        <v>C18-C21deaths1998AllEthAllSex</v>
      </c>
      <c r="B1842" s="0" t="n">
        <v>1998</v>
      </c>
      <c r="C1842" s="0" t="s">
        <v>237</v>
      </c>
      <c r="D1842" s="0" t="s">
        <v>232</v>
      </c>
      <c r="E1842" s="0" t="s">
        <v>233</v>
      </c>
      <c r="F1842" s="0" t="n">
        <v>1125</v>
      </c>
      <c r="G1842" s="0" t="n">
        <v>22.1</v>
      </c>
      <c r="H1842" s="0" t="s">
        <v>215</v>
      </c>
    </row>
    <row r="1843" customFormat="false" ht="12.75" hidden="false" customHeight="false" outlineLevel="0" collapsed="false">
      <c r="A1843" s="0" t="str">
        <f aca="false">H1843&amp;C1843&amp;B1843&amp;D1843&amp;E1843</f>
        <v>C22deaths1998AllEthAllSex</v>
      </c>
      <c r="B1843" s="0" t="n">
        <v>1998</v>
      </c>
      <c r="C1843" s="0" t="s">
        <v>237</v>
      </c>
      <c r="D1843" s="0" t="s">
        <v>232</v>
      </c>
      <c r="E1843" s="0" t="s">
        <v>233</v>
      </c>
      <c r="F1843" s="0" t="n">
        <v>124</v>
      </c>
      <c r="G1843" s="0" t="n">
        <v>2.7</v>
      </c>
      <c r="H1843" s="0" t="s">
        <v>129</v>
      </c>
    </row>
    <row r="1844" customFormat="false" ht="12.75" hidden="false" customHeight="false" outlineLevel="0" collapsed="false">
      <c r="A1844" s="0" t="str">
        <f aca="false">H1844&amp;C1844&amp;B1844&amp;D1844&amp;E1844</f>
        <v>C25deaths1998AllEthAllSex</v>
      </c>
      <c r="B1844" s="0" t="n">
        <v>1998</v>
      </c>
      <c r="C1844" s="0" t="s">
        <v>237</v>
      </c>
      <c r="D1844" s="0" t="s">
        <v>232</v>
      </c>
      <c r="E1844" s="0" t="s">
        <v>233</v>
      </c>
      <c r="F1844" s="0" t="n">
        <v>343</v>
      </c>
      <c r="G1844" s="0" t="n">
        <v>6.8</v>
      </c>
      <c r="H1844" s="0" t="s">
        <v>134</v>
      </c>
    </row>
    <row r="1845" customFormat="false" ht="12.75" hidden="false" customHeight="false" outlineLevel="0" collapsed="false">
      <c r="A1845" s="0" t="str">
        <f aca="false">H1845&amp;C1845&amp;B1845&amp;D1845&amp;E1845</f>
        <v>C33-C34deaths1998AllEthAllSex</v>
      </c>
      <c r="B1845" s="0" t="n">
        <v>1998</v>
      </c>
      <c r="C1845" s="0" t="s">
        <v>237</v>
      </c>
      <c r="D1845" s="0" t="s">
        <v>232</v>
      </c>
      <c r="E1845" s="0" t="s">
        <v>233</v>
      </c>
      <c r="F1845" s="0" t="n">
        <v>1382</v>
      </c>
      <c r="G1845" s="0" t="n">
        <v>28</v>
      </c>
      <c r="H1845" s="0" t="s">
        <v>216</v>
      </c>
    </row>
    <row r="1846" customFormat="false" ht="12.75" hidden="false" customHeight="false" outlineLevel="0" collapsed="false">
      <c r="A1846" s="0" t="str">
        <f aca="false">H1846&amp;C1846&amp;B1846&amp;D1846&amp;E1846</f>
        <v>C43deaths1998AllEthAllSex</v>
      </c>
      <c r="B1846" s="0" t="n">
        <v>1998</v>
      </c>
      <c r="C1846" s="0" t="s">
        <v>237</v>
      </c>
      <c r="D1846" s="0" t="s">
        <v>232</v>
      </c>
      <c r="E1846" s="0" t="s">
        <v>233</v>
      </c>
      <c r="F1846" s="0" t="n">
        <v>242</v>
      </c>
      <c r="G1846" s="0" t="n">
        <v>5.1</v>
      </c>
      <c r="H1846" s="0" t="s">
        <v>141</v>
      </c>
    </row>
    <row r="1847" customFormat="false" ht="12.75" hidden="false" customHeight="false" outlineLevel="0" collapsed="false">
      <c r="A1847" s="0" t="str">
        <f aca="false">H1847&amp;C1847&amp;B1847&amp;D1847&amp;E1847</f>
        <v>C50deaths1998AllEthAllSex</v>
      </c>
      <c r="B1847" s="0" t="n">
        <v>1998</v>
      </c>
      <c r="C1847" s="0" t="s">
        <v>237</v>
      </c>
      <c r="D1847" s="0" t="s">
        <v>232</v>
      </c>
      <c r="E1847" s="0" t="s">
        <v>233</v>
      </c>
      <c r="F1847" s="0" t="n">
        <v>696</v>
      </c>
      <c r="G1847" s="0" t="n">
        <v>14.5</v>
      </c>
      <c r="H1847" s="0" t="s">
        <v>220</v>
      </c>
    </row>
    <row r="1848" customFormat="false" ht="12.75" hidden="false" customHeight="false" outlineLevel="0" collapsed="false">
      <c r="A1848" s="0" t="str">
        <f aca="false">H1848&amp;C1848&amp;B1848&amp;D1848&amp;E1848</f>
        <v>C51deaths1998AllEthAllSex</v>
      </c>
      <c r="B1848" s="0" t="n">
        <v>1998</v>
      </c>
      <c r="C1848" s="0" t="s">
        <v>237</v>
      </c>
      <c r="D1848" s="0" t="s">
        <v>232</v>
      </c>
      <c r="E1848" s="0" t="s">
        <v>233</v>
      </c>
      <c r="F1848" s="0" t="n">
        <v>10</v>
      </c>
      <c r="G1848" s="0" t="n">
        <v>0.2</v>
      </c>
      <c r="H1848" s="0" t="s">
        <v>155</v>
      </c>
    </row>
    <row r="1849" customFormat="false" ht="12.75" hidden="false" customHeight="false" outlineLevel="0" collapsed="false">
      <c r="A1849" s="0" t="str">
        <f aca="false">H1849&amp;C1849&amp;B1849&amp;D1849&amp;E1849</f>
        <v>C53deaths1998AllEthAllSex</v>
      </c>
      <c r="B1849" s="0" t="n">
        <v>1998</v>
      </c>
      <c r="C1849" s="0" t="s">
        <v>237</v>
      </c>
      <c r="D1849" s="0" t="s">
        <v>232</v>
      </c>
      <c r="E1849" s="0" t="s">
        <v>233</v>
      </c>
      <c r="F1849" s="0" t="n">
        <v>77</v>
      </c>
      <c r="G1849" s="0" t="n">
        <v>1.7</v>
      </c>
      <c r="H1849" s="0" t="s">
        <v>151</v>
      </c>
    </row>
    <row r="1850" customFormat="false" ht="12.75" hidden="false" customHeight="false" outlineLevel="0" collapsed="false">
      <c r="A1850" s="0" t="str">
        <f aca="false">H1850&amp;C1850&amp;B1850&amp;D1850&amp;E1850</f>
        <v>C54-C55deaths1998AllEthAllSex</v>
      </c>
      <c r="B1850" s="0" t="n">
        <v>1998</v>
      </c>
      <c r="C1850" s="0" t="s">
        <v>237</v>
      </c>
      <c r="D1850" s="0" t="s">
        <v>232</v>
      </c>
      <c r="E1850" s="0" t="s">
        <v>233</v>
      </c>
      <c r="F1850" s="0" t="n">
        <v>85</v>
      </c>
      <c r="G1850" s="0" t="n">
        <v>1.7</v>
      </c>
      <c r="H1850" s="0" t="s">
        <v>221</v>
      </c>
    </row>
    <row r="1851" customFormat="false" ht="12.75" hidden="false" customHeight="false" outlineLevel="0" collapsed="false">
      <c r="A1851" s="0" t="str">
        <f aca="false">H1851&amp;C1851&amp;B1851&amp;D1851&amp;E1851</f>
        <v>C56-C57deaths1998AllEthAllSex</v>
      </c>
      <c r="B1851" s="0" t="n">
        <v>1998</v>
      </c>
      <c r="C1851" s="0" t="s">
        <v>237</v>
      </c>
      <c r="D1851" s="0" t="s">
        <v>232</v>
      </c>
      <c r="E1851" s="0" t="s">
        <v>233</v>
      </c>
      <c r="F1851" s="0" t="n">
        <v>177</v>
      </c>
      <c r="G1851" s="0" t="n">
        <v>3.7</v>
      </c>
      <c r="H1851" s="0" t="s">
        <v>222</v>
      </c>
    </row>
    <row r="1852" customFormat="false" ht="12.75" hidden="false" customHeight="false" outlineLevel="0" collapsed="false">
      <c r="A1852" s="0" t="str">
        <f aca="false">H1852&amp;C1852&amp;B1852&amp;D1852&amp;E1852</f>
        <v>C61deaths1998AllEthAllSex</v>
      </c>
      <c r="B1852" s="0" t="n">
        <v>1998</v>
      </c>
      <c r="C1852" s="0" t="s">
        <v>237</v>
      </c>
      <c r="D1852" s="0" t="s">
        <v>232</v>
      </c>
      <c r="E1852" s="0" t="s">
        <v>233</v>
      </c>
      <c r="F1852" s="0" t="n">
        <v>525</v>
      </c>
      <c r="G1852" s="0" t="n">
        <v>9.3</v>
      </c>
      <c r="H1852" s="0" t="s">
        <v>161</v>
      </c>
    </row>
    <row r="1853" customFormat="false" ht="12.75" hidden="false" customHeight="false" outlineLevel="0" collapsed="false">
      <c r="A1853" s="0" t="str">
        <f aca="false">H1853&amp;C1853&amp;B1853&amp;D1853&amp;E1853</f>
        <v>C62deaths1998AllEthAllSex</v>
      </c>
      <c r="B1853" s="0" t="n">
        <v>1998</v>
      </c>
      <c r="C1853" s="0" t="s">
        <v>237</v>
      </c>
      <c r="D1853" s="0" t="s">
        <v>232</v>
      </c>
      <c r="E1853" s="0" t="s">
        <v>233</v>
      </c>
      <c r="F1853" s="0" t="n">
        <v>5</v>
      </c>
      <c r="G1853" s="0" t="n">
        <v>0.1</v>
      </c>
      <c r="H1853" s="0" t="s">
        <v>165</v>
      </c>
    </row>
    <row r="1854" customFormat="false" ht="12.75" hidden="false" customHeight="false" outlineLevel="0" collapsed="false">
      <c r="A1854" s="0" t="str">
        <f aca="false">H1854&amp;C1854&amp;B1854&amp;D1854&amp;E1854</f>
        <v>C64-C66, C68deaths1998AllEthAllSex</v>
      </c>
      <c r="B1854" s="0" t="n">
        <v>1998</v>
      </c>
      <c r="C1854" s="0" t="s">
        <v>237</v>
      </c>
      <c r="D1854" s="0" t="s">
        <v>232</v>
      </c>
      <c r="E1854" s="0" t="s">
        <v>233</v>
      </c>
      <c r="F1854" s="0" t="n">
        <v>175</v>
      </c>
      <c r="G1854" s="0" t="n">
        <v>3.6</v>
      </c>
      <c r="H1854" s="0" t="s">
        <v>217</v>
      </c>
    </row>
    <row r="1855" customFormat="false" ht="12.75" hidden="false" customHeight="false" outlineLevel="0" collapsed="false">
      <c r="A1855" s="0" t="str">
        <f aca="false">H1855&amp;C1855&amp;B1855&amp;D1855&amp;E1855</f>
        <v>C67deaths1998AllEthAllSex</v>
      </c>
      <c r="B1855" s="0" t="n">
        <v>1998</v>
      </c>
      <c r="C1855" s="0" t="s">
        <v>237</v>
      </c>
      <c r="D1855" s="0" t="s">
        <v>232</v>
      </c>
      <c r="E1855" s="0" t="s">
        <v>233</v>
      </c>
      <c r="F1855" s="0" t="n">
        <v>169</v>
      </c>
      <c r="G1855" s="0" t="n">
        <v>3</v>
      </c>
      <c r="H1855" s="0" t="s">
        <v>169</v>
      </c>
    </row>
    <row r="1856" customFormat="false" ht="12.75" hidden="false" customHeight="false" outlineLevel="0" collapsed="false">
      <c r="A1856" s="0" t="str">
        <f aca="false">H1856&amp;C1856&amp;B1856&amp;D1856&amp;E1856</f>
        <v>C71deaths1998AllEthAllSex</v>
      </c>
      <c r="B1856" s="0" t="n">
        <v>1998</v>
      </c>
      <c r="C1856" s="0" t="s">
        <v>237</v>
      </c>
      <c r="D1856" s="0" t="s">
        <v>232</v>
      </c>
      <c r="E1856" s="0" t="s">
        <v>233</v>
      </c>
      <c r="F1856" s="0" t="n">
        <v>203</v>
      </c>
      <c r="G1856" s="0" t="n">
        <v>4.5</v>
      </c>
      <c r="H1856" s="0" t="s">
        <v>174</v>
      </c>
    </row>
    <row r="1857" customFormat="false" ht="12.75" hidden="false" customHeight="false" outlineLevel="0" collapsed="false">
      <c r="A1857" s="0" t="str">
        <f aca="false">H1857&amp;C1857&amp;B1857&amp;D1857&amp;E1857</f>
        <v>C73deaths1998AllEthAllSex</v>
      </c>
      <c r="B1857" s="0" t="n">
        <v>1998</v>
      </c>
      <c r="C1857" s="0" t="s">
        <v>237</v>
      </c>
      <c r="D1857" s="0" t="s">
        <v>232</v>
      </c>
      <c r="E1857" s="0" t="s">
        <v>233</v>
      </c>
      <c r="F1857" s="0" t="n">
        <v>19</v>
      </c>
      <c r="G1857" s="0" t="n">
        <v>0.4</v>
      </c>
      <c r="H1857" s="0" t="s">
        <v>177</v>
      </c>
    </row>
    <row r="1858" customFormat="false" ht="12.75" hidden="false" customHeight="false" outlineLevel="0" collapsed="false">
      <c r="A1858" s="0" t="str">
        <f aca="false">H1858&amp;C1858&amp;B1858&amp;D1858&amp;E1858</f>
        <v>C81deaths1998AllEthAllSex</v>
      </c>
      <c r="B1858" s="0" t="n">
        <v>1998</v>
      </c>
      <c r="C1858" s="0" t="s">
        <v>237</v>
      </c>
      <c r="D1858" s="0" t="s">
        <v>232</v>
      </c>
      <c r="E1858" s="0" t="s">
        <v>233</v>
      </c>
      <c r="F1858" s="0" t="n">
        <v>14</v>
      </c>
      <c r="G1858" s="0" t="n">
        <v>0.3</v>
      </c>
      <c r="H1858" s="0" t="s">
        <v>180</v>
      </c>
    </row>
    <row r="1859" customFormat="false" ht="12.75" hidden="false" customHeight="false" outlineLevel="0" collapsed="false">
      <c r="A1859" s="0" t="str">
        <f aca="false">H1859&amp;C1859&amp;B1859&amp;D1859&amp;E1859</f>
        <v>C82-C86, C96deaths1998AllEthAllSex</v>
      </c>
      <c r="B1859" s="0" t="n">
        <v>1998</v>
      </c>
      <c r="C1859" s="0" t="s">
        <v>237</v>
      </c>
      <c r="D1859" s="0" t="s">
        <v>232</v>
      </c>
      <c r="E1859" s="0" t="s">
        <v>233</v>
      </c>
      <c r="F1859" s="0" t="n">
        <v>318</v>
      </c>
      <c r="G1859" s="0" t="n">
        <v>6.5</v>
      </c>
      <c r="H1859" s="0" t="s">
        <v>218</v>
      </c>
    </row>
    <row r="1860" customFormat="false" ht="12.75" hidden="false" customHeight="false" outlineLevel="0" collapsed="false">
      <c r="A1860" s="0" t="str">
        <f aca="false">H1860&amp;C1860&amp;B1860&amp;D1860&amp;E1860</f>
        <v>C90deaths1998AllEthAllSex</v>
      </c>
      <c r="B1860" s="0" t="n">
        <v>1998</v>
      </c>
      <c r="C1860" s="0" t="s">
        <v>237</v>
      </c>
      <c r="D1860" s="0" t="s">
        <v>232</v>
      </c>
      <c r="E1860" s="0" t="s">
        <v>233</v>
      </c>
      <c r="F1860" s="0" t="n">
        <v>153</v>
      </c>
      <c r="G1860" s="0" t="n">
        <v>2.9</v>
      </c>
      <c r="H1860" s="0" t="s">
        <v>188</v>
      </c>
    </row>
    <row r="1861" customFormat="false" ht="12.75" hidden="false" customHeight="false" outlineLevel="0" collapsed="false">
      <c r="A1861" s="0" t="str">
        <f aca="false">H1861&amp;C1861&amp;B1861&amp;D1861&amp;E1861</f>
        <v>C91-C95deaths1998AllEthAllSex</v>
      </c>
      <c r="B1861" s="0" t="n">
        <v>1998</v>
      </c>
      <c r="C1861" s="0" t="s">
        <v>237</v>
      </c>
      <c r="D1861" s="0" t="s">
        <v>232</v>
      </c>
      <c r="E1861" s="0" t="s">
        <v>233</v>
      </c>
      <c r="F1861" s="0" t="n">
        <v>256</v>
      </c>
      <c r="G1861" s="0" t="n">
        <v>5.1</v>
      </c>
      <c r="H1861" s="0" t="s">
        <v>219</v>
      </c>
    </row>
    <row r="1862" customFormat="false" ht="12.75" hidden="false" customHeight="false" outlineLevel="0" collapsed="false">
      <c r="A1862" s="0" t="str">
        <f aca="false">H1862&amp;C1862&amp;B1862&amp;D1862&amp;E1862</f>
        <v>C00-C14deaths1998AllEthFemale</v>
      </c>
      <c r="B1862" s="0" t="n">
        <v>1998</v>
      </c>
      <c r="C1862" s="0" t="s">
        <v>237</v>
      </c>
      <c r="D1862" s="0" t="s">
        <v>232</v>
      </c>
      <c r="E1862" s="0" t="s">
        <v>234</v>
      </c>
      <c r="F1862" s="0" t="n">
        <v>36</v>
      </c>
      <c r="G1862" s="0" t="n">
        <v>1.2</v>
      </c>
      <c r="H1862" s="0" t="s">
        <v>214</v>
      </c>
    </row>
    <row r="1863" customFormat="false" ht="12.75" hidden="false" customHeight="false" outlineLevel="0" collapsed="false">
      <c r="A1863" s="0" t="str">
        <f aca="false">H1863&amp;C1863&amp;B1863&amp;D1863&amp;E1863</f>
        <v>C00-C96, D45-D47deaths1998AllEthFemale</v>
      </c>
      <c r="B1863" s="0" t="n">
        <v>1998</v>
      </c>
      <c r="C1863" s="0" t="s">
        <v>237</v>
      </c>
      <c r="D1863" s="0" t="s">
        <v>232</v>
      </c>
      <c r="E1863" s="0" t="s">
        <v>234</v>
      </c>
      <c r="F1863" s="0" t="n">
        <v>3673</v>
      </c>
      <c r="G1863" s="0" t="n">
        <v>134.1</v>
      </c>
      <c r="H1863" s="0" t="s">
        <v>213</v>
      </c>
    </row>
    <row r="1864" customFormat="false" ht="12.75" hidden="false" customHeight="false" outlineLevel="0" collapsed="false">
      <c r="A1864" s="0" t="str">
        <f aca="false">H1864&amp;C1864&amp;B1864&amp;D1864&amp;E1864</f>
        <v>C15deaths1998AllEthFemale</v>
      </c>
      <c r="B1864" s="0" t="n">
        <v>1998</v>
      </c>
      <c r="C1864" s="0" t="s">
        <v>237</v>
      </c>
      <c r="D1864" s="0" t="s">
        <v>232</v>
      </c>
      <c r="E1864" s="0" t="s">
        <v>234</v>
      </c>
      <c r="F1864" s="0" t="n">
        <v>58</v>
      </c>
      <c r="G1864" s="0" t="n">
        <v>1.7</v>
      </c>
      <c r="H1864" s="0" t="s">
        <v>119</v>
      </c>
    </row>
    <row r="1865" customFormat="false" ht="12.75" hidden="false" customHeight="false" outlineLevel="0" collapsed="false">
      <c r="A1865" s="0" t="str">
        <f aca="false">H1865&amp;C1865&amp;B1865&amp;D1865&amp;E1865</f>
        <v>C16deaths1998AllEthFemale</v>
      </c>
      <c r="B1865" s="0" t="n">
        <v>1998</v>
      </c>
      <c r="C1865" s="0" t="s">
        <v>237</v>
      </c>
      <c r="D1865" s="0" t="s">
        <v>232</v>
      </c>
      <c r="E1865" s="0" t="s">
        <v>234</v>
      </c>
      <c r="F1865" s="0" t="n">
        <v>120</v>
      </c>
      <c r="G1865" s="0" t="n">
        <v>4.1</v>
      </c>
      <c r="H1865" s="0" t="s">
        <v>122</v>
      </c>
    </row>
    <row r="1866" customFormat="false" ht="12.75" hidden="false" customHeight="false" outlineLevel="0" collapsed="false">
      <c r="A1866" s="0" t="str">
        <f aca="false">H1866&amp;C1866&amp;B1866&amp;D1866&amp;E1866</f>
        <v>C18-C21deaths1998AllEthFemale</v>
      </c>
      <c r="B1866" s="0" t="n">
        <v>1998</v>
      </c>
      <c r="C1866" s="0" t="s">
        <v>237</v>
      </c>
      <c r="D1866" s="0" t="s">
        <v>232</v>
      </c>
      <c r="E1866" s="0" t="s">
        <v>234</v>
      </c>
      <c r="F1866" s="0" t="n">
        <v>555</v>
      </c>
      <c r="G1866" s="0" t="n">
        <v>19.1</v>
      </c>
      <c r="H1866" s="0" t="s">
        <v>215</v>
      </c>
    </row>
    <row r="1867" customFormat="false" ht="12.75" hidden="false" customHeight="false" outlineLevel="0" collapsed="false">
      <c r="A1867" s="0" t="str">
        <f aca="false">H1867&amp;C1867&amp;B1867&amp;D1867&amp;E1867</f>
        <v>C22deaths1998AllEthFemale</v>
      </c>
      <c r="B1867" s="0" t="n">
        <v>1998</v>
      </c>
      <c r="C1867" s="0" t="s">
        <v>237</v>
      </c>
      <c r="D1867" s="0" t="s">
        <v>232</v>
      </c>
      <c r="E1867" s="0" t="s">
        <v>234</v>
      </c>
      <c r="F1867" s="0" t="n">
        <v>37</v>
      </c>
      <c r="G1867" s="0" t="n">
        <v>1.3</v>
      </c>
      <c r="H1867" s="0" t="s">
        <v>129</v>
      </c>
    </row>
    <row r="1868" customFormat="false" ht="12.75" hidden="false" customHeight="false" outlineLevel="0" collapsed="false">
      <c r="A1868" s="0" t="str">
        <f aca="false">H1868&amp;C1868&amp;B1868&amp;D1868&amp;E1868</f>
        <v>C25deaths1998AllEthFemale</v>
      </c>
      <c r="B1868" s="0" t="n">
        <v>1998</v>
      </c>
      <c r="C1868" s="0" t="s">
        <v>237</v>
      </c>
      <c r="D1868" s="0" t="s">
        <v>232</v>
      </c>
      <c r="E1868" s="0" t="s">
        <v>234</v>
      </c>
      <c r="F1868" s="0" t="n">
        <v>178</v>
      </c>
      <c r="G1868" s="0" t="n">
        <v>6.1</v>
      </c>
      <c r="H1868" s="0" t="s">
        <v>134</v>
      </c>
    </row>
    <row r="1869" customFormat="false" ht="12.75" hidden="false" customHeight="false" outlineLevel="0" collapsed="false">
      <c r="A1869" s="0" t="str">
        <f aca="false">H1869&amp;C1869&amp;B1869&amp;D1869&amp;E1869</f>
        <v>C33-C34deaths1998AllEthFemale</v>
      </c>
      <c r="B1869" s="0" t="n">
        <v>1998</v>
      </c>
      <c r="C1869" s="0" t="s">
        <v>237</v>
      </c>
      <c r="D1869" s="0" t="s">
        <v>232</v>
      </c>
      <c r="E1869" s="0" t="s">
        <v>234</v>
      </c>
      <c r="F1869" s="0" t="n">
        <v>526</v>
      </c>
      <c r="G1869" s="0" t="n">
        <v>20.1</v>
      </c>
      <c r="H1869" s="0" t="s">
        <v>216</v>
      </c>
    </row>
    <row r="1870" customFormat="false" ht="12.75" hidden="false" customHeight="false" outlineLevel="0" collapsed="false">
      <c r="A1870" s="0" t="str">
        <f aca="false">H1870&amp;C1870&amp;B1870&amp;D1870&amp;E1870</f>
        <v>C43deaths1998AllEthFemale</v>
      </c>
      <c r="B1870" s="0" t="n">
        <v>1998</v>
      </c>
      <c r="C1870" s="0" t="s">
        <v>237</v>
      </c>
      <c r="D1870" s="0" t="s">
        <v>232</v>
      </c>
      <c r="E1870" s="0" t="s">
        <v>234</v>
      </c>
      <c r="F1870" s="0" t="n">
        <v>102</v>
      </c>
      <c r="G1870" s="0" t="n">
        <v>3.8</v>
      </c>
      <c r="H1870" s="0" t="s">
        <v>141</v>
      </c>
    </row>
    <row r="1871" customFormat="false" ht="12.75" hidden="false" customHeight="false" outlineLevel="0" collapsed="false">
      <c r="A1871" s="0" t="str">
        <f aca="false">H1871&amp;C1871&amp;B1871&amp;D1871&amp;E1871</f>
        <v>C50deaths1998AllEthFemale</v>
      </c>
      <c r="B1871" s="0" t="n">
        <v>1998</v>
      </c>
      <c r="C1871" s="0" t="s">
        <v>237</v>
      </c>
      <c r="D1871" s="0" t="s">
        <v>232</v>
      </c>
      <c r="E1871" s="0" t="s">
        <v>234</v>
      </c>
      <c r="F1871" s="0" t="n">
        <v>656</v>
      </c>
      <c r="G1871" s="0" t="n">
        <v>25.7</v>
      </c>
      <c r="H1871" s="0" t="s">
        <v>220</v>
      </c>
    </row>
    <row r="1872" customFormat="false" ht="12.75" hidden="false" customHeight="false" outlineLevel="0" collapsed="false">
      <c r="A1872" s="0" t="str">
        <f aca="false">H1872&amp;C1872&amp;B1872&amp;D1872&amp;E1872</f>
        <v>C51deaths1998AllEthFemale</v>
      </c>
      <c r="B1872" s="0" t="n">
        <v>1998</v>
      </c>
      <c r="C1872" s="0" t="s">
        <v>237</v>
      </c>
      <c r="D1872" s="0" t="s">
        <v>232</v>
      </c>
      <c r="E1872" s="0" t="s">
        <v>234</v>
      </c>
      <c r="F1872" s="0" t="n">
        <v>10</v>
      </c>
      <c r="G1872" s="0" t="n">
        <v>0.3</v>
      </c>
      <c r="H1872" s="0" t="s">
        <v>155</v>
      </c>
    </row>
    <row r="1873" customFormat="false" ht="12.75" hidden="false" customHeight="false" outlineLevel="0" collapsed="false">
      <c r="A1873" s="0" t="str">
        <f aca="false">H1873&amp;C1873&amp;B1873&amp;D1873&amp;E1873</f>
        <v>C53deaths1998AllEthFemale</v>
      </c>
      <c r="B1873" s="0" t="n">
        <v>1998</v>
      </c>
      <c r="C1873" s="0" t="s">
        <v>237</v>
      </c>
      <c r="D1873" s="0" t="s">
        <v>232</v>
      </c>
      <c r="E1873" s="0" t="s">
        <v>234</v>
      </c>
      <c r="F1873" s="0" t="n">
        <v>77</v>
      </c>
      <c r="G1873" s="0" t="n">
        <v>3.2</v>
      </c>
      <c r="H1873" s="0" t="s">
        <v>151</v>
      </c>
    </row>
    <row r="1874" customFormat="false" ht="12.75" hidden="false" customHeight="false" outlineLevel="0" collapsed="false">
      <c r="A1874" s="0" t="str">
        <f aca="false">H1874&amp;C1874&amp;B1874&amp;D1874&amp;E1874</f>
        <v>C54-C55deaths1998AllEthFemale</v>
      </c>
      <c r="B1874" s="0" t="n">
        <v>1998</v>
      </c>
      <c r="C1874" s="0" t="s">
        <v>237</v>
      </c>
      <c r="D1874" s="0" t="s">
        <v>232</v>
      </c>
      <c r="E1874" s="0" t="s">
        <v>234</v>
      </c>
      <c r="F1874" s="0" t="n">
        <v>85</v>
      </c>
      <c r="G1874" s="0" t="n">
        <v>3.1</v>
      </c>
      <c r="H1874" s="0" t="s">
        <v>221</v>
      </c>
    </row>
    <row r="1875" customFormat="false" ht="12.75" hidden="false" customHeight="false" outlineLevel="0" collapsed="false">
      <c r="A1875" s="0" t="str">
        <f aca="false">H1875&amp;C1875&amp;B1875&amp;D1875&amp;E1875</f>
        <v>C56-C57deaths1998AllEthFemale</v>
      </c>
      <c r="B1875" s="0" t="n">
        <v>1998</v>
      </c>
      <c r="C1875" s="0" t="s">
        <v>237</v>
      </c>
      <c r="D1875" s="0" t="s">
        <v>232</v>
      </c>
      <c r="E1875" s="0" t="s">
        <v>234</v>
      </c>
      <c r="F1875" s="0" t="n">
        <v>177</v>
      </c>
      <c r="G1875" s="0" t="n">
        <v>7</v>
      </c>
      <c r="H1875" s="0" t="s">
        <v>222</v>
      </c>
    </row>
    <row r="1876" customFormat="false" ht="12.75" hidden="false" customHeight="false" outlineLevel="0" collapsed="false">
      <c r="A1876" s="0" t="str">
        <f aca="false">H1876&amp;C1876&amp;B1876&amp;D1876&amp;E1876</f>
        <v>C64-C66, C68deaths1998AllEthFemale</v>
      </c>
      <c r="B1876" s="0" t="n">
        <v>1998</v>
      </c>
      <c r="C1876" s="0" t="s">
        <v>237</v>
      </c>
      <c r="D1876" s="0" t="s">
        <v>232</v>
      </c>
      <c r="E1876" s="0" t="s">
        <v>234</v>
      </c>
      <c r="F1876" s="0" t="n">
        <v>66</v>
      </c>
      <c r="G1876" s="0" t="n">
        <v>2.3</v>
      </c>
      <c r="H1876" s="0" t="s">
        <v>217</v>
      </c>
    </row>
    <row r="1877" customFormat="false" ht="12.75" hidden="false" customHeight="false" outlineLevel="0" collapsed="false">
      <c r="A1877" s="0" t="str">
        <f aca="false">H1877&amp;C1877&amp;B1877&amp;D1877&amp;E1877</f>
        <v>C67deaths1998AllEthFemale</v>
      </c>
      <c r="B1877" s="0" t="n">
        <v>1998</v>
      </c>
      <c r="C1877" s="0" t="s">
        <v>237</v>
      </c>
      <c r="D1877" s="0" t="s">
        <v>232</v>
      </c>
      <c r="E1877" s="0" t="s">
        <v>234</v>
      </c>
      <c r="F1877" s="0" t="n">
        <v>53</v>
      </c>
      <c r="G1877" s="0" t="n">
        <v>1.6</v>
      </c>
      <c r="H1877" s="0" t="s">
        <v>169</v>
      </c>
    </row>
    <row r="1878" customFormat="false" ht="12.75" hidden="false" customHeight="false" outlineLevel="0" collapsed="false">
      <c r="A1878" s="0" t="str">
        <f aca="false">H1878&amp;C1878&amp;B1878&amp;D1878&amp;E1878</f>
        <v>C71deaths1998AllEthFemale</v>
      </c>
      <c r="B1878" s="0" t="n">
        <v>1998</v>
      </c>
      <c r="C1878" s="0" t="s">
        <v>237</v>
      </c>
      <c r="D1878" s="0" t="s">
        <v>232</v>
      </c>
      <c r="E1878" s="0" t="s">
        <v>234</v>
      </c>
      <c r="F1878" s="0" t="n">
        <v>90</v>
      </c>
      <c r="G1878" s="0" t="n">
        <v>3.7</v>
      </c>
      <c r="H1878" s="0" t="s">
        <v>174</v>
      </c>
    </row>
    <row r="1879" customFormat="false" ht="12.75" hidden="false" customHeight="false" outlineLevel="0" collapsed="false">
      <c r="A1879" s="0" t="str">
        <f aca="false">H1879&amp;C1879&amp;B1879&amp;D1879&amp;E1879</f>
        <v>C73deaths1998AllEthFemale</v>
      </c>
      <c r="B1879" s="0" t="n">
        <v>1998</v>
      </c>
      <c r="C1879" s="0" t="s">
        <v>237</v>
      </c>
      <c r="D1879" s="0" t="s">
        <v>232</v>
      </c>
      <c r="E1879" s="0" t="s">
        <v>234</v>
      </c>
      <c r="F1879" s="0" t="n">
        <v>14</v>
      </c>
      <c r="G1879" s="0" t="n">
        <v>0.5</v>
      </c>
      <c r="H1879" s="0" t="s">
        <v>177</v>
      </c>
    </row>
    <row r="1880" customFormat="false" ht="12.75" hidden="false" customHeight="false" outlineLevel="0" collapsed="false">
      <c r="A1880" s="0" t="str">
        <f aca="false">H1880&amp;C1880&amp;B1880&amp;D1880&amp;E1880</f>
        <v>C81deaths1998AllEthFemale</v>
      </c>
      <c r="B1880" s="0" t="n">
        <v>1998</v>
      </c>
      <c r="C1880" s="0" t="s">
        <v>237</v>
      </c>
      <c r="D1880" s="0" t="s">
        <v>232</v>
      </c>
      <c r="E1880" s="0" t="s">
        <v>234</v>
      </c>
      <c r="F1880" s="0" t="n">
        <v>5</v>
      </c>
      <c r="G1880" s="0" t="n">
        <v>0.2</v>
      </c>
      <c r="H1880" s="0" t="s">
        <v>180</v>
      </c>
    </row>
    <row r="1881" customFormat="false" ht="12.75" hidden="false" customHeight="false" outlineLevel="0" collapsed="false">
      <c r="A1881" s="0" t="str">
        <f aca="false">H1881&amp;C1881&amp;B1881&amp;D1881&amp;E1881</f>
        <v>C82-C86, C96deaths1998AllEthFemale</v>
      </c>
      <c r="B1881" s="0" t="n">
        <v>1998</v>
      </c>
      <c r="C1881" s="0" t="s">
        <v>237</v>
      </c>
      <c r="D1881" s="0" t="s">
        <v>232</v>
      </c>
      <c r="E1881" s="0" t="s">
        <v>234</v>
      </c>
      <c r="F1881" s="0" t="n">
        <v>168</v>
      </c>
      <c r="G1881" s="0" t="n">
        <v>6</v>
      </c>
      <c r="H1881" s="0" t="s">
        <v>218</v>
      </c>
    </row>
    <row r="1882" customFormat="false" ht="12.75" hidden="false" customHeight="false" outlineLevel="0" collapsed="false">
      <c r="A1882" s="0" t="str">
        <f aca="false">H1882&amp;C1882&amp;B1882&amp;D1882&amp;E1882</f>
        <v>C90deaths1998AllEthFemale</v>
      </c>
      <c r="B1882" s="0" t="n">
        <v>1998</v>
      </c>
      <c r="C1882" s="0" t="s">
        <v>237</v>
      </c>
      <c r="D1882" s="0" t="s">
        <v>232</v>
      </c>
      <c r="E1882" s="0" t="s">
        <v>234</v>
      </c>
      <c r="F1882" s="0" t="n">
        <v>76</v>
      </c>
      <c r="G1882" s="0" t="n">
        <v>2.6</v>
      </c>
      <c r="H1882" s="0" t="s">
        <v>188</v>
      </c>
    </row>
    <row r="1883" customFormat="false" ht="12.75" hidden="false" customHeight="false" outlineLevel="0" collapsed="false">
      <c r="A1883" s="0" t="str">
        <f aca="false">H1883&amp;C1883&amp;B1883&amp;D1883&amp;E1883</f>
        <v>C91-C95deaths1998AllEthFemale</v>
      </c>
      <c r="B1883" s="0" t="n">
        <v>1998</v>
      </c>
      <c r="C1883" s="0" t="s">
        <v>237</v>
      </c>
      <c r="D1883" s="0" t="s">
        <v>232</v>
      </c>
      <c r="E1883" s="0" t="s">
        <v>234</v>
      </c>
      <c r="F1883" s="0" t="n">
        <v>123</v>
      </c>
      <c r="G1883" s="0" t="n">
        <v>4.5</v>
      </c>
      <c r="H1883" s="0" t="s">
        <v>219</v>
      </c>
    </row>
    <row r="1884" customFormat="false" ht="12.75" hidden="false" customHeight="false" outlineLevel="0" collapsed="false">
      <c r="A1884" s="0" t="str">
        <f aca="false">H1884&amp;C1884&amp;B1884&amp;D1884&amp;E1884</f>
        <v>C00-C14deaths1998AllEthMale</v>
      </c>
      <c r="B1884" s="0" t="n">
        <v>1998</v>
      </c>
      <c r="C1884" s="0" t="s">
        <v>237</v>
      </c>
      <c r="D1884" s="0" t="s">
        <v>232</v>
      </c>
      <c r="E1884" s="0" t="s">
        <v>235</v>
      </c>
      <c r="F1884" s="0" t="n">
        <v>54</v>
      </c>
      <c r="G1884" s="0" t="n">
        <v>2.5</v>
      </c>
      <c r="H1884" s="0" t="s">
        <v>214</v>
      </c>
    </row>
    <row r="1885" customFormat="false" ht="12.75" hidden="false" customHeight="false" outlineLevel="0" collapsed="false">
      <c r="A1885" s="0" t="str">
        <f aca="false">H1885&amp;C1885&amp;B1885&amp;D1885&amp;E1885</f>
        <v>C00-C96, D45-D47deaths1998AllEthMale</v>
      </c>
      <c r="B1885" s="0" t="n">
        <v>1998</v>
      </c>
      <c r="C1885" s="0" t="s">
        <v>237</v>
      </c>
      <c r="D1885" s="0" t="s">
        <v>232</v>
      </c>
      <c r="E1885" s="0" t="s">
        <v>235</v>
      </c>
      <c r="F1885" s="0" t="n">
        <v>3915</v>
      </c>
      <c r="G1885" s="0" t="n">
        <v>178</v>
      </c>
      <c r="H1885" s="0" t="s">
        <v>213</v>
      </c>
    </row>
    <row r="1886" customFormat="false" ht="12.75" hidden="false" customHeight="false" outlineLevel="0" collapsed="false">
      <c r="A1886" s="0" t="str">
        <f aca="false">H1886&amp;C1886&amp;B1886&amp;D1886&amp;E1886</f>
        <v>C15deaths1998AllEthMale</v>
      </c>
      <c r="B1886" s="0" t="n">
        <v>1998</v>
      </c>
      <c r="C1886" s="0" t="s">
        <v>237</v>
      </c>
      <c r="D1886" s="0" t="s">
        <v>232</v>
      </c>
      <c r="E1886" s="0" t="s">
        <v>235</v>
      </c>
      <c r="F1886" s="0" t="n">
        <v>104</v>
      </c>
      <c r="G1886" s="0" t="n">
        <v>4.7</v>
      </c>
      <c r="H1886" s="0" t="s">
        <v>119</v>
      </c>
    </row>
    <row r="1887" customFormat="false" ht="12.75" hidden="false" customHeight="false" outlineLevel="0" collapsed="false">
      <c r="A1887" s="0" t="str">
        <f aca="false">H1887&amp;C1887&amp;B1887&amp;D1887&amp;E1887</f>
        <v>C16deaths1998AllEthMale</v>
      </c>
      <c r="B1887" s="0" t="n">
        <v>1998</v>
      </c>
      <c r="C1887" s="0" t="s">
        <v>237</v>
      </c>
      <c r="D1887" s="0" t="s">
        <v>232</v>
      </c>
      <c r="E1887" s="0" t="s">
        <v>235</v>
      </c>
      <c r="F1887" s="0" t="n">
        <v>183</v>
      </c>
      <c r="G1887" s="0" t="n">
        <v>8.3</v>
      </c>
      <c r="H1887" s="0" t="s">
        <v>122</v>
      </c>
    </row>
    <row r="1888" customFormat="false" ht="12.75" hidden="false" customHeight="false" outlineLevel="0" collapsed="false">
      <c r="A1888" s="0" t="str">
        <f aca="false">H1888&amp;C1888&amp;B1888&amp;D1888&amp;E1888</f>
        <v>C18-C21deaths1998AllEthMale</v>
      </c>
      <c r="B1888" s="0" t="n">
        <v>1998</v>
      </c>
      <c r="C1888" s="0" t="s">
        <v>237</v>
      </c>
      <c r="D1888" s="0" t="s">
        <v>232</v>
      </c>
      <c r="E1888" s="0" t="s">
        <v>235</v>
      </c>
      <c r="F1888" s="0" t="n">
        <v>570</v>
      </c>
      <c r="G1888" s="0" t="n">
        <v>25.7</v>
      </c>
      <c r="H1888" s="0" t="s">
        <v>215</v>
      </c>
    </row>
    <row r="1889" customFormat="false" ht="12.75" hidden="false" customHeight="false" outlineLevel="0" collapsed="false">
      <c r="A1889" s="0" t="str">
        <f aca="false">H1889&amp;C1889&amp;B1889&amp;D1889&amp;E1889</f>
        <v>C22deaths1998AllEthMale</v>
      </c>
      <c r="B1889" s="0" t="n">
        <v>1998</v>
      </c>
      <c r="C1889" s="0" t="s">
        <v>237</v>
      </c>
      <c r="D1889" s="0" t="s">
        <v>232</v>
      </c>
      <c r="E1889" s="0" t="s">
        <v>235</v>
      </c>
      <c r="F1889" s="0" t="n">
        <v>87</v>
      </c>
      <c r="G1889" s="0" t="n">
        <v>4.1</v>
      </c>
      <c r="H1889" s="0" t="s">
        <v>129</v>
      </c>
    </row>
    <row r="1890" customFormat="false" ht="12.75" hidden="false" customHeight="false" outlineLevel="0" collapsed="false">
      <c r="A1890" s="0" t="str">
        <f aca="false">H1890&amp;C1890&amp;B1890&amp;D1890&amp;E1890</f>
        <v>C25deaths1998AllEthMale</v>
      </c>
      <c r="B1890" s="0" t="n">
        <v>1998</v>
      </c>
      <c r="C1890" s="0" t="s">
        <v>237</v>
      </c>
      <c r="D1890" s="0" t="s">
        <v>232</v>
      </c>
      <c r="E1890" s="0" t="s">
        <v>235</v>
      </c>
      <c r="F1890" s="0" t="n">
        <v>165</v>
      </c>
      <c r="G1890" s="0" t="n">
        <v>7.5</v>
      </c>
      <c r="H1890" s="0" t="s">
        <v>134</v>
      </c>
    </row>
    <row r="1891" customFormat="false" ht="12.75" hidden="false" customHeight="false" outlineLevel="0" collapsed="false">
      <c r="A1891" s="0" t="str">
        <f aca="false">H1891&amp;C1891&amp;B1891&amp;D1891&amp;E1891</f>
        <v>C33-C34deaths1998AllEthMale</v>
      </c>
      <c r="B1891" s="0" t="n">
        <v>1998</v>
      </c>
      <c r="C1891" s="0" t="s">
        <v>237</v>
      </c>
      <c r="D1891" s="0" t="s">
        <v>232</v>
      </c>
      <c r="E1891" s="0" t="s">
        <v>235</v>
      </c>
      <c r="F1891" s="0" t="n">
        <v>856</v>
      </c>
      <c r="G1891" s="0" t="n">
        <v>38.6</v>
      </c>
      <c r="H1891" s="0" t="s">
        <v>216</v>
      </c>
    </row>
    <row r="1892" customFormat="false" ht="12.75" hidden="false" customHeight="false" outlineLevel="0" collapsed="false">
      <c r="A1892" s="0" t="str">
        <f aca="false">H1892&amp;C1892&amp;B1892&amp;D1892&amp;E1892</f>
        <v>C43deaths1998AllEthMale</v>
      </c>
      <c r="B1892" s="0" t="n">
        <v>1998</v>
      </c>
      <c r="C1892" s="0" t="s">
        <v>237</v>
      </c>
      <c r="D1892" s="0" t="s">
        <v>232</v>
      </c>
      <c r="E1892" s="0" t="s">
        <v>235</v>
      </c>
      <c r="F1892" s="0" t="n">
        <v>140</v>
      </c>
      <c r="G1892" s="0" t="n">
        <v>6.5</v>
      </c>
      <c r="H1892" s="0" t="s">
        <v>141</v>
      </c>
    </row>
    <row r="1893" customFormat="false" ht="12.75" hidden="false" customHeight="false" outlineLevel="0" collapsed="false">
      <c r="A1893" s="0" t="str">
        <f aca="false">H1893&amp;C1893&amp;B1893&amp;D1893&amp;E1893</f>
        <v>C50deaths1998AllEthMale</v>
      </c>
      <c r="B1893" s="0" t="n">
        <v>1998</v>
      </c>
      <c r="C1893" s="0" t="s">
        <v>237</v>
      </c>
      <c r="D1893" s="0" t="s">
        <v>232</v>
      </c>
      <c r="E1893" s="0" t="s">
        <v>235</v>
      </c>
      <c r="F1893" s="0" t="n">
        <v>40</v>
      </c>
      <c r="G1893" s="0" t="n">
        <v>1.8</v>
      </c>
      <c r="H1893" s="0" t="s">
        <v>220</v>
      </c>
    </row>
    <row r="1894" customFormat="false" ht="12.75" hidden="false" customHeight="false" outlineLevel="0" collapsed="false">
      <c r="A1894" s="0" t="str">
        <f aca="false">H1894&amp;C1894&amp;B1894&amp;D1894&amp;E1894</f>
        <v>C61deaths1998AllEthMale</v>
      </c>
      <c r="B1894" s="0" t="n">
        <v>1998</v>
      </c>
      <c r="C1894" s="0" t="s">
        <v>237</v>
      </c>
      <c r="D1894" s="0" t="s">
        <v>232</v>
      </c>
      <c r="E1894" s="0" t="s">
        <v>235</v>
      </c>
      <c r="F1894" s="0" t="n">
        <v>525</v>
      </c>
      <c r="G1894" s="0" t="n">
        <v>23.3</v>
      </c>
      <c r="H1894" s="0" t="s">
        <v>161</v>
      </c>
    </row>
    <row r="1895" customFormat="false" ht="12.75" hidden="false" customHeight="false" outlineLevel="0" collapsed="false">
      <c r="A1895" s="0" t="str">
        <f aca="false">H1895&amp;C1895&amp;B1895&amp;D1895&amp;E1895</f>
        <v>C62deaths1998AllEthMale</v>
      </c>
      <c r="B1895" s="0" t="n">
        <v>1998</v>
      </c>
      <c r="C1895" s="0" t="s">
        <v>237</v>
      </c>
      <c r="D1895" s="0" t="s">
        <v>232</v>
      </c>
      <c r="E1895" s="0" t="s">
        <v>235</v>
      </c>
      <c r="F1895" s="0" t="n">
        <v>5</v>
      </c>
      <c r="G1895" s="0" t="n">
        <v>0.2</v>
      </c>
      <c r="H1895" s="0" t="s">
        <v>165</v>
      </c>
    </row>
    <row r="1896" customFormat="false" ht="12.75" hidden="false" customHeight="false" outlineLevel="0" collapsed="false">
      <c r="A1896" s="0" t="str">
        <f aca="false">H1896&amp;C1896&amp;B1896&amp;D1896&amp;E1896</f>
        <v>C64-C66, C68deaths1998AllEthMale</v>
      </c>
      <c r="B1896" s="0" t="n">
        <v>1998</v>
      </c>
      <c r="C1896" s="0" t="s">
        <v>237</v>
      </c>
      <c r="D1896" s="0" t="s">
        <v>232</v>
      </c>
      <c r="E1896" s="0" t="s">
        <v>235</v>
      </c>
      <c r="F1896" s="0" t="n">
        <v>109</v>
      </c>
      <c r="G1896" s="0" t="n">
        <v>5.1</v>
      </c>
      <c r="H1896" s="0" t="s">
        <v>217</v>
      </c>
    </row>
    <row r="1897" customFormat="false" ht="12.75" hidden="false" customHeight="false" outlineLevel="0" collapsed="false">
      <c r="A1897" s="0" t="str">
        <f aca="false">H1897&amp;C1897&amp;B1897&amp;D1897&amp;E1897</f>
        <v>C67deaths1998AllEthMale</v>
      </c>
      <c r="B1897" s="0" t="n">
        <v>1998</v>
      </c>
      <c r="C1897" s="0" t="s">
        <v>237</v>
      </c>
      <c r="D1897" s="0" t="s">
        <v>232</v>
      </c>
      <c r="E1897" s="0" t="s">
        <v>235</v>
      </c>
      <c r="F1897" s="0" t="n">
        <v>116</v>
      </c>
      <c r="G1897" s="0" t="n">
        <v>5.2</v>
      </c>
      <c r="H1897" s="0" t="s">
        <v>169</v>
      </c>
    </row>
    <row r="1898" customFormat="false" ht="12.75" hidden="false" customHeight="false" outlineLevel="0" collapsed="false">
      <c r="A1898" s="0" t="str">
        <f aca="false">H1898&amp;C1898&amp;B1898&amp;D1898&amp;E1898</f>
        <v>C71deaths1998AllEthMale</v>
      </c>
      <c r="B1898" s="0" t="n">
        <v>1998</v>
      </c>
      <c r="C1898" s="0" t="s">
        <v>237</v>
      </c>
      <c r="D1898" s="0" t="s">
        <v>232</v>
      </c>
      <c r="E1898" s="0" t="s">
        <v>235</v>
      </c>
      <c r="F1898" s="0" t="n">
        <v>113</v>
      </c>
      <c r="G1898" s="0" t="n">
        <v>5.4</v>
      </c>
      <c r="H1898" s="0" t="s">
        <v>174</v>
      </c>
    </row>
    <row r="1899" customFormat="false" ht="12.75" hidden="false" customHeight="false" outlineLevel="0" collapsed="false">
      <c r="A1899" s="0" t="str">
        <f aca="false">H1899&amp;C1899&amp;B1899&amp;D1899&amp;E1899</f>
        <v>C73deaths1998AllEthMale</v>
      </c>
      <c r="B1899" s="0" t="n">
        <v>1998</v>
      </c>
      <c r="C1899" s="0" t="s">
        <v>237</v>
      </c>
      <c r="D1899" s="0" t="s">
        <v>232</v>
      </c>
      <c r="E1899" s="0" t="s">
        <v>235</v>
      </c>
      <c r="F1899" s="0" t="n">
        <v>5</v>
      </c>
      <c r="G1899" s="0" t="n">
        <v>0.2</v>
      </c>
      <c r="H1899" s="0" t="s">
        <v>177</v>
      </c>
    </row>
    <row r="1900" customFormat="false" ht="12.75" hidden="false" customHeight="false" outlineLevel="0" collapsed="false">
      <c r="A1900" s="0" t="str">
        <f aca="false">H1900&amp;C1900&amp;B1900&amp;D1900&amp;E1900</f>
        <v>C81deaths1998AllEthMale</v>
      </c>
      <c r="B1900" s="0" t="n">
        <v>1998</v>
      </c>
      <c r="C1900" s="0" t="s">
        <v>237</v>
      </c>
      <c r="D1900" s="0" t="s">
        <v>232</v>
      </c>
      <c r="E1900" s="0" t="s">
        <v>235</v>
      </c>
      <c r="F1900" s="0" t="n">
        <v>9</v>
      </c>
      <c r="G1900" s="0" t="n">
        <v>0.4</v>
      </c>
      <c r="H1900" s="0" t="s">
        <v>180</v>
      </c>
    </row>
    <row r="1901" customFormat="false" ht="12.75" hidden="false" customHeight="false" outlineLevel="0" collapsed="false">
      <c r="A1901" s="0" t="str">
        <f aca="false">H1901&amp;C1901&amp;B1901&amp;D1901&amp;E1901</f>
        <v>C82-C86, C96deaths1998AllEthMale</v>
      </c>
      <c r="B1901" s="0" t="n">
        <v>1998</v>
      </c>
      <c r="C1901" s="0" t="s">
        <v>237</v>
      </c>
      <c r="D1901" s="0" t="s">
        <v>232</v>
      </c>
      <c r="E1901" s="0" t="s">
        <v>235</v>
      </c>
      <c r="F1901" s="0" t="n">
        <v>150</v>
      </c>
      <c r="G1901" s="0" t="n">
        <v>6.9</v>
      </c>
      <c r="H1901" s="0" t="s">
        <v>218</v>
      </c>
    </row>
    <row r="1902" customFormat="false" ht="12.75" hidden="false" customHeight="false" outlineLevel="0" collapsed="false">
      <c r="A1902" s="0" t="str">
        <f aca="false">H1902&amp;C1902&amp;B1902&amp;D1902&amp;E1902</f>
        <v>C90deaths1998AllEthMale</v>
      </c>
      <c r="B1902" s="0" t="n">
        <v>1998</v>
      </c>
      <c r="C1902" s="0" t="s">
        <v>237</v>
      </c>
      <c r="D1902" s="0" t="s">
        <v>232</v>
      </c>
      <c r="E1902" s="0" t="s">
        <v>235</v>
      </c>
      <c r="F1902" s="0" t="n">
        <v>77</v>
      </c>
      <c r="G1902" s="0" t="n">
        <v>3.5</v>
      </c>
      <c r="H1902" s="0" t="s">
        <v>188</v>
      </c>
    </row>
    <row r="1903" customFormat="false" ht="12.75" hidden="false" customHeight="false" outlineLevel="0" collapsed="false">
      <c r="A1903" s="0" t="str">
        <f aca="false">H1903&amp;C1903&amp;B1903&amp;D1903&amp;E1903</f>
        <v>C91-C95deaths1998AllEthMale</v>
      </c>
      <c r="B1903" s="0" t="n">
        <v>1998</v>
      </c>
      <c r="C1903" s="0" t="s">
        <v>237</v>
      </c>
      <c r="D1903" s="0" t="s">
        <v>232</v>
      </c>
      <c r="E1903" s="0" t="s">
        <v>235</v>
      </c>
      <c r="F1903" s="0" t="n">
        <v>133</v>
      </c>
      <c r="G1903" s="0" t="n">
        <v>6.1</v>
      </c>
      <c r="H1903" s="0" t="s">
        <v>219</v>
      </c>
    </row>
    <row r="1904" customFormat="false" ht="12.75" hidden="false" customHeight="false" outlineLevel="0" collapsed="false">
      <c r="A1904" s="0" t="str">
        <f aca="false">H1904&amp;C1904&amp;B1904&amp;D1904&amp;E1904</f>
        <v>C00-C14deaths1999AllEthAllSex</v>
      </c>
      <c r="B1904" s="0" t="n">
        <v>1999</v>
      </c>
      <c r="C1904" s="0" t="s">
        <v>237</v>
      </c>
      <c r="D1904" s="0" t="s">
        <v>232</v>
      </c>
      <c r="E1904" s="0" t="s">
        <v>233</v>
      </c>
      <c r="F1904" s="0" t="n">
        <v>114</v>
      </c>
      <c r="G1904" s="0" t="n">
        <v>2.3</v>
      </c>
      <c r="H1904" s="0" t="s">
        <v>214</v>
      </c>
    </row>
    <row r="1905" customFormat="false" ht="12.75" hidden="false" customHeight="false" outlineLevel="0" collapsed="false">
      <c r="A1905" s="0" t="str">
        <f aca="false">H1905&amp;C1905&amp;B1905&amp;D1905&amp;E1905</f>
        <v>C00-C96, D45-D47deaths1999AllEthAllSex</v>
      </c>
      <c r="B1905" s="0" t="n">
        <v>1999</v>
      </c>
      <c r="C1905" s="0" t="s">
        <v>237</v>
      </c>
      <c r="D1905" s="0" t="s">
        <v>232</v>
      </c>
      <c r="E1905" s="0" t="s">
        <v>233</v>
      </c>
      <c r="F1905" s="0" t="n">
        <v>7675</v>
      </c>
      <c r="G1905" s="0" t="n">
        <v>150.5</v>
      </c>
      <c r="H1905" s="0" t="s">
        <v>213</v>
      </c>
    </row>
    <row r="1906" customFormat="false" ht="12.75" hidden="false" customHeight="false" outlineLevel="0" collapsed="false">
      <c r="A1906" s="0" t="str">
        <f aca="false">H1906&amp;C1906&amp;B1906&amp;D1906&amp;E1906</f>
        <v>C15deaths1999AllEthAllSex</v>
      </c>
      <c r="B1906" s="0" t="n">
        <v>1999</v>
      </c>
      <c r="C1906" s="0" t="s">
        <v>237</v>
      </c>
      <c r="D1906" s="0" t="s">
        <v>232</v>
      </c>
      <c r="E1906" s="0" t="s">
        <v>233</v>
      </c>
      <c r="F1906" s="0" t="n">
        <v>172</v>
      </c>
      <c r="G1906" s="0" t="n">
        <v>3.3</v>
      </c>
      <c r="H1906" s="0" t="s">
        <v>119</v>
      </c>
    </row>
    <row r="1907" customFormat="false" ht="12.75" hidden="false" customHeight="false" outlineLevel="0" collapsed="false">
      <c r="A1907" s="0" t="str">
        <f aca="false">H1907&amp;C1907&amp;B1907&amp;D1907&amp;E1907</f>
        <v>C16deaths1999AllEthAllSex</v>
      </c>
      <c r="B1907" s="0" t="n">
        <v>1999</v>
      </c>
      <c r="C1907" s="0" t="s">
        <v>237</v>
      </c>
      <c r="D1907" s="0" t="s">
        <v>232</v>
      </c>
      <c r="E1907" s="0" t="s">
        <v>233</v>
      </c>
      <c r="F1907" s="0" t="n">
        <v>334</v>
      </c>
      <c r="G1907" s="0" t="n">
        <v>6.5</v>
      </c>
      <c r="H1907" s="0" t="s">
        <v>122</v>
      </c>
    </row>
    <row r="1908" customFormat="false" ht="12.75" hidden="false" customHeight="false" outlineLevel="0" collapsed="false">
      <c r="A1908" s="0" t="str">
        <f aca="false">H1908&amp;C1908&amp;B1908&amp;D1908&amp;E1908</f>
        <v>C18-C21deaths1999AllEthAllSex</v>
      </c>
      <c r="B1908" s="0" t="n">
        <v>1999</v>
      </c>
      <c r="C1908" s="0" t="s">
        <v>237</v>
      </c>
      <c r="D1908" s="0" t="s">
        <v>232</v>
      </c>
      <c r="E1908" s="0" t="s">
        <v>233</v>
      </c>
      <c r="F1908" s="0" t="n">
        <v>1136</v>
      </c>
      <c r="G1908" s="0" t="n">
        <v>22.1</v>
      </c>
      <c r="H1908" s="0" t="s">
        <v>215</v>
      </c>
    </row>
    <row r="1909" customFormat="false" ht="12.75" hidden="false" customHeight="false" outlineLevel="0" collapsed="false">
      <c r="A1909" s="0" t="str">
        <f aca="false">H1909&amp;C1909&amp;B1909&amp;D1909&amp;E1909</f>
        <v>C22deaths1999AllEthAllSex</v>
      </c>
      <c r="B1909" s="0" t="n">
        <v>1999</v>
      </c>
      <c r="C1909" s="0" t="s">
        <v>237</v>
      </c>
      <c r="D1909" s="0" t="s">
        <v>232</v>
      </c>
      <c r="E1909" s="0" t="s">
        <v>233</v>
      </c>
      <c r="F1909" s="0" t="n">
        <v>127</v>
      </c>
      <c r="G1909" s="0" t="n">
        <v>2.6</v>
      </c>
      <c r="H1909" s="0" t="s">
        <v>129</v>
      </c>
    </row>
    <row r="1910" customFormat="false" ht="12.75" hidden="false" customHeight="false" outlineLevel="0" collapsed="false">
      <c r="A1910" s="0" t="str">
        <f aca="false">H1910&amp;C1910&amp;B1910&amp;D1910&amp;E1910</f>
        <v>C25deaths1999AllEthAllSex</v>
      </c>
      <c r="B1910" s="0" t="n">
        <v>1999</v>
      </c>
      <c r="C1910" s="0" t="s">
        <v>237</v>
      </c>
      <c r="D1910" s="0" t="s">
        <v>232</v>
      </c>
      <c r="E1910" s="0" t="s">
        <v>233</v>
      </c>
      <c r="F1910" s="0" t="n">
        <v>298</v>
      </c>
      <c r="G1910" s="0" t="n">
        <v>5.7</v>
      </c>
      <c r="H1910" s="0" t="s">
        <v>134</v>
      </c>
    </row>
    <row r="1911" customFormat="false" ht="12.75" hidden="false" customHeight="false" outlineLevel="0" collapsed="false">
      <c r="A1911" s="0" t="str">
        <f aca="false">H1911&amp;C1911&amp;B1911&amp;D1911&amp;E1911</f>
        <v>C33-C34deaths1999AllEthAllSex</v>
      </c>
      <c r="B1911" s="0" t="n">
        <v>1999</v>
      </c>
      <c r="C1911" s="0" t="s">
        <v>237</v>
      </c>
      <c r="D1911" s="0" t="s">
        <v>232</v>
      </c>
      <c r="E1911" s="0" t="s">
        <v>233</v>
      </c>
      <c r="F1911" s="0" t="n">
        <v>1443</v>
      </c>
      <c r="G1911" s="0" t="n">
        <v>28.6</v>
      </c>
      <c r="H1911" s="0" t="s">
        <v>216</v>
      </c>
    </row>
    <row r="1912" customFormat="false" ht="12.75" hidden="false" customHeight="false" outlineLevel="0" collapsed="false">
      <c r="A1912" s="0" t="str">
        <f aca="false">H1912&amp;C1912&amp;B1912&amp;D1912&amp;E1912</f>
        <v>C43deaths1999AllEthAllSex</v>
      </c>
      <c r="B1912" s="0" t="n">
        <v>1999</v>
      </c>
      <c r="C1912" s="0" t="s">
        <v>237</v>
      </c>
      <c r="D1912" s="0" t="s">
        <v>232</v>
      </c>
      <c r="E1912" s="0" t="s">
        <v>233</v>
      </c>
      <c r="F1912" s="0" t="n">
        <v>231</v>
      </c>
      <c r="G1912" s="0" t="n">
        <v>4.8</v>
      </c>
      <c r="H1912" s="0" t="s">
        <v>141</v>
      </c>
    </row>
    <row r="1913" customFormat="false" ht="12.75" hidden="false" customHeight="false" outlineLevel="0" collapsed="false">
      <c r="A1913" s="0" t="str">
        <f aca="false">H1913&amp;C1913&amp;B1913&amp;D1913&amp;E1913</f>
        <v>C50deaths1999AllEthAllSex</v>
      </c>
      <c r="B1913" s="0" t="n">
        <v>1999</v>
      </c>
      <c r="C1913" s="0" t="s">
        <v>237</v>
      </c>
      <c r="D1913" s="0" t="s">
        <v>232</v>
      </c>
      <c r="E1913" s="0" t="s">
        <v>233</v>
      </c>
      <c r="F1913" s="0" t="n">
        <v>722</v>
      </c>
      <c r="G1913" s="0" t="n">
        <v>14.7</v>
      </c>
      <c r="H1913" s="0" t="s">
        <v>220</v>
      </c>
    </row>
    <row r="1914" customFormat="false" ht="12.75" hidden="false" customHeight="false" outlineLevel="0" collapsed="false">
      <c r="A1914" s="0" t="str">
        <f aca="false">H1914&amp;C1914&amp;B1914&amp;D1914&amp;E1914</f>
        <v>C51deaths1999AllEthAllSex</v>
      </c>
      <c r="B1914" s="0" t="n">
        <v>1999</v>
      </c>
      <c r="C1914" s="0" t="s">
        <v>237</v>
      </c>
      <c r="D1914" s="0" t="s">
        <v>232</v>
      </c>
      <c r="E1914" s="0" t="s">
        <v>233</v>
      </c>
      <c r="F1914" s="0" t="n">
        <v>13</v>
      </c>
      <c r="G1914" s="0" t="n">
        <v>0.2</v>
      </c>
      <c r="H1914" s="0" t="s">
        <v>155</v>
      </c>
    </row>
    <row r="1915" customFormat="false" ht="12.75" hidden="false" customHeight="false" outlineLevel="0" collapsed="false">
      <c r="A1915" s="0" t="str">
        <f aca="false">H1915&amp;C1915&amp;B1915&amp;D1915&amp;E1915</f>
        <v>C53deaths1999AllEthAllSex</v>
      </c>
      <c r="B1915" s="0" t="n">
        <v>1999</v>
      </c>
      <c r="C1915" s="0" t="s">
        <v>237</v>
      </c>
      <c r="D1915" s="0" t="s">
        <v>232</v>
      </c>
      <c r="E1915" s="0" t="s">
        <v>233</v>
      </c>
      <c r="F1915" s="0" t="n">
        <v>71</v>
      </c>
      <c r="G1915" s="0" t="n">
        <v>1.5</v>
      </c>
      <c r="H1915" s="0" t="s">
        <v>151</v>
      </c>
    </row>
    <row r="1916" customFormat="false" ht="12.75" hidden="false" customHeight="false" outlineLevel="0" collapsed="false">
      <c r="A1916" s="0" t="str">
        <f aca="false">H1916&amp;C1916&amp;B1916&amp;D1916&amp;E1916</f>
        <v>C54-C55deaths1999AllEthAllSex</v>
      </c>
      <c r="B1916" s="0" t="n">
        <v>1999</v>
      </c>
      <c r="C1916" s="0" t="s">
        <v>237</v>
      </c>
      <c r="D1916" s="0" t="s">
        <v>232</v>
      </c>
      <c r="E1916" s="0" t="s">
        <v>233</v>
      </c>
      <c r="F1916" s="0" t="n">
        <v>73</v>
      </c>
      <c r="G1916" s="0" t="n">
        <v>1.4</v>
      </c>
      <c r="H1916" s="0" t="s">
        <v>221</v>
      </c>
    </row>
    <row r="1917" customFormat="false" ht="12.75" hidden="false" customHeight="false" outlineLevel="0" collapsed="false">
      <c r="A1917" s="0" t="str">
        <f aca="false">H1917&amp;C1917&amp;B1917&amp;D1917&amp;E1917</f>
        <v>C56-C57deaths1999AllEthAllSex</v>
      </c>
      <c r="B1917" s="0" t="n">
        <v>1999</v>
      </c>
      <c r="C1917" s="0" t="s">
        <v>237</v>
      </c>
      <c r="D1917" s="0" t="s">
        <v>232</v>
      </c>
      <c r="E1917" s="0" t="s">
        <v>233</v>
      </c>
      <c r="F1917" s="0" t="n">
        <v>170</v>
      </c>
      <c r="G1917" s="0" t="n">
        <v>3.5</v>
      </c>
      <c r="H1917" s="0" t="s">
        <v>222</v>
      </c>
    </row>
    <row r="1918" customFormat="false" ht="12.75" hidden="false" customHeight="false" outlineLevel="0" collapsed="false">
      <c r="A1918" s="0" t="str">
        <f aca="false">H1918&amp;C1918&amp;B1918&amp;D1918&amp;E1918</f>
        <v>C61deaths1999AllEthAllSex</v>
      </c>
      <c r="B1918" s="0" t="n">
        <v>1999</v>
      </c>
      <c r="C1918" s="0" t="s">
        <v>237</v>
      </c>
      <c r="D1918" s="0" t="s">
        <v>232</v>
      </c>
      <c r="E1918" s="0" t="s">
        <v>233</v>
      </c>
      <c r="F1918" s="0" t="n">
        <v>552</v>
      </c>
      <c r="G1918" s="0" t="n">
        <v>9.6</v>
      </c>
      <c r="H1918" s="0" t="s">
        <v>161</v>
      </c>
    </row>
    <row r="1919" customFormat="false" ht="12.75" hidden="false" customHeight="false" outlineLevel="0" collapsed="false">
      <c r="A1919" s="0" t="str">
        <f aca="false">H1919&amp;C1919&amp;B1919&amp;D1919&amp;E1919</f>
        <v>C62deaths1999AllEthAllSex</v>
      </c>
      <c r="B1919" s="0" t="n">
        <v>1999</v>
      </c>
      <c r="C1919" s="0" t="s">
        <v>237</v>
      </c>
      <c r="D1919" s="0" t="s">
        <v>232</v>
      </c>
      <c r="E1919" s="0" t="s">
        <v>233</v>
      </c>
      <c r="F1919" s="0" t="n">
        <v>10</v>
      </c>
      <c r="G1919" s="0" t="n">
        <v>0.2</v>
      </c>
      <c r="H1919" s="0" t="s">
        <v>165</v>
      </c>
    </row>
    <row r="1920" customFormat="false" ht="12.75" hidden="false" customHeight="false" outlineLevel="0" collapsed="false">
      <c r="A1920" s="0" t="str">
        <f aca="false">H1920&amp;C1920&amp;B1920&amp;D1920&amp;E1920</f>
        <v>C64-C66, C68deaths1999AllEthAllSex</v>
      </c>
      <c r="B1920" s="0" t="n">
        <v>1999</v>
      </c>
      <c r="C1920" s="0" t="s">
        <v>237</v>
      </c>
      <c r="D1920" s="0" t="s">
        <v>232</v>
      </c>
      <c r="E1920" s="0" t="s">
        <v>233</v>
      </c>
      <c r="F1920" s="0" t="n">
        <v>168</v>
      </c>
      <c r="G1920" s="0" t="n">
        <v>3.4</v>
      </c>
      <c r="H1920" s="0" t="s">
        <v>217</v>
      </c>
    </row>
    <row r="1921" customFormat="false" ht="12.75" hidden="false" customHeight="false" outlineLevel="0" collapsed="false">
      <c r="A1921" s="0" t="str">
        <f aca="false">H1921&amp;C1921&amp;B1921&amp;D1921&amp;E1921</f>
        <v>C67deaths1999AllEthAllSex</v>
      </c>
      <c r="B1921" s="0" t="n">
        <v>1999</v>
      </c>
      <c r="C1921" s="0" t="s">
        <v>237</v>
      </c>
      <c r="D1921" s="0" t="s">
        <v>232</v>
      </c>
      <c r="E1921" s="0" t="s">
        <v>233</v>
      </c>
      <c r="F1921" s="0" t="n">
        <v>168</v>
      </c>
      <c r="G1921" s="0" t="n">
        <v>3</v>
      </c>
      <c r="H1921" s="0" t="s">
        <v>169</v>
      </c>
    </row>
    <row r="1922" customFormat="false" ht="12.75" hidden="false" customHeight="false" outlineLevel="0" collapsed="false">
      <c r="A1922" s="0" t="str">
        <f aca="false">H1922&amp;C1922&amp;B1922&amp;D1922&amp;E1922</f>
        <v>C71deaths1999AllEthAllSex</v>
      </c>
      <c r="B1922" s="0" t="n">
        <v>1999</v>
      </c>
      <c r="C1922" s="0" t="s">
        <v>237</v>
      </c>
      <c r="D1922" s="0" t="s">
        <v>232</v>
      </c>
      <c r="E1922" s="0" t="s">
        <v>233</v>
      </c>
      <c r="F1922" s="0" t="n">
        <v>205</v>
      </c>
      <c r="G1922" s="0" t="n">
        <v>4.5</v>
      </c>
      <c r="H1922" s="0" t="s">
        <v>174</v>
      </c>
    </row>
    <row r="1923" customFormat="false" ht="12.75" hidden="false" customHeight="false" outlineLevel="0" collapsed="false">
      <c r="A1923" s="0" t="str">
        <f aca="false">H1923&amp;C1923&amp;B1923&amp;D1923&amp;E1923</f>
        <v>C73deaths1999AllEthAllSex</v>
      </c>
      <c r="B1923" s="0" t="n">
        <v>1999</v>
      </c>
      <c r="C1923" s="0" t="s">
        <v>237</v>
      </c>
      <c r="D1923" s="0" t="s">
        <v>232</v>
      </c>
      <c r="E1923" s="0" t="s">
        <v>233</v>
      </c>
      <c r="F1923" s="0" t="n">
        <v>21</v>
      </c>
      <c r="G1923" s="0" t="n">
        <v>0.4</v>
      </c>
      <c r="H1923" s="0" t="s">
        <v>177</v>
      </c>
    </row>
    <row r="1924" customFormat="false" ht="12.75" hidden="false" customHeight="false" outlineLevel="0" collapsed="false">
      <c r="A1924" s="0" t="str">
        <f aca="false">H1924&amp;C1924&amp;B1924&amp;D1924&amp;E1924</f>
        <v>C81deaths1999AllEthAllSex</v>
      </c>
      <c r="B1924" s="0" t="n">
        <v>1999</v>
      </c>
      <c r="C1924" s="0" t="s">
        <v>237</v>
      </c>
      <c r="D1924" s="0" t="s">
        <v>232</v>
      </c>
      <c r="E1924" s="0" t="s">
        <v>233</v>
      </c>
      <c r="F1924" s="0" t="n">
        <v>15</v>
      </c>
      <c r="G1924" s="0" t="n">
        <v>0.4</v>
      </c>
      <c r="H1924" s="0" t="s">
        <v>180</v>
      </c>
    </row>
    <row r="1925" customFormat="false" ht="12.75" hidden="false" customHeight="false" outlineLevel="0" collapsed="false">
      <c r="A1925" s="0" t="str">
        <f aca="false">H1925&amp;C1925&amp;B1925&amp;D1925&amp;E1925</f>
        <v>C82-C86, C96deaths1999AllEthAllSex</v>
      </c>
      <c r="B1925" s="0" t="n">
        <v>1999</v>
      </c>
      <c r="C1925" s="0" t="s">
        <v>237</v>
      </c>
      <c r="D1925" s="0" t="s">
        <v>232</v>
      </c>
      <c r="E1925" s="0" t="s">
        <v>233</v>
      </c>
      <c r="F1925" s="0" t="n">
        <v>327</v>
      </c>
      <c r="G1925" s="0" t="n">
        <v>6.6</v>
      </c>
      <c r="H1925" s="0" t="s">
        <v>218</v>
      </c>
    </row>
    <row r="1926" customFormat="false" ht="12.75" hidden="false" customHeight="false" outlineLevel="0" collapsed="false">
      <c r="A1926" s="0" t="str">
        <f aca="false">H1926&amp;C1926&amp;B1926&amp;D1926&amp;E1926</f>
        <v>C90deaths1999AllEthAllSex</v>
      </c>
      <c r="B1926" s="0" t="n">
        <v>1999</v>
      </c>
      <c r="C1926" s="0" t="s">
        <v>237</v>
      </c>
      <c r="D1926" s="0" t="s">
        <v>232</v>
      </c>
      <c r="E1926" s="0" t="s">
        <v>233</v>
      </c>
      <c r="F1926" s="0" t="n">
        <v>135</v>
      </c>
      <c r="G1926" s="0" t="n">
        <v>2.5</v>
      </c>
      <c r="H1926" s="0" t="s">
        <v>188</v>
      </c>
    </row>
    <row r="1927" customFormat="false" ht="12.75" hidden="false" customHeight="false" outlineLevel="0" collapsed="false">
      <c r="A1927" s="0" t="str">
        <f aca="false">H1927&amp;C1927&amp;B1927&amp;D1927&amp;E1927</f>
        <v>C91-C95deaths1999AllEthAllSex</v>
      </c>
      <c r="B1927" s="0" t="n">
        <v>1999</v>
      </c>
      <c r="C1927" s="0" t="s">
        <v>237</v>
      </c>
      <c r="D1927" s="0" t="s">
        <v>232</v>
      </c>
      <c r="E1927" s="0" t="s">
        <v>233</v>
      </c>
      <c r="F1927" s="0" t="n">
        <v>266</v>
      </c>
      <c r="G1927" s="0" t="n">
        <v>5.3</v>
      </c>
      <c r="H1927" s="0" t="s">
        <v>219</v>
      </c>
    </row>
    <row r="1928" customFormat="false" ht="12.75" hidden="false" customHeight="false" outlineLevel="0" collapsed="false">
      <c r="A1928" s="0" t="str">
        <f aca="false">H1928&amp;C1928&amp;B1928&amp;D1928&amp;E1928</f>
        <v>C00-C14deaths1999AllEthFemale</v>
      </c>
      <c r="B1928" s="0" t="n">
        <v>1999</v>
      </c>
      <c r="C1928" s="0" t="s">
        <v>237</v>
      </c>
      <c r="D1928" s="0" t="s">
        <v>232</v>
      </c>
      <c r="E1928" s="0" t="s">
        <v>234</v>
      </c>
      <c r="F1928" s="0" t="n">
        <v>44</v>
      </c>
      <c r="G1928" s="0" t="n">
        <v>1.5</v>
      </c>
      <c r="H1928" s="0" t="s">
        <v>214</v>
      </c>
    </row>
    <row r="1929" customFormat="false" ht="12.75" hidden="false" customHeight="false" outlineLevel="0" collapsed="false">
      <c r="A1929" s="0" t="str">
        <f aca="false">H1929&amp;C1929&amp;B1929&amp;D1929&amp;E1929</f>
        <v>C00-C96, D45-D47deaths1999AllEthFemale</v>
      </c>
      <c r="B1929" s="0" t="n">
        <v>1999</v>
      </c>
      <c r="C1929" s="0" t="s">
        <v>237</v>
      </c>
      <c r="D1929" s="0" t="s">
        <v>232</v>
      </c>
      <c r="E1929" s="0" t="s">
        <v>234</v>
      </c>
      <c r="F1929" s="0" t="n">
        <v>3611</v>
      </c>
      <c r="G1929" s="0" t="n">
        <v>129.7</v>
      </c>
      <c r="H1929" s="0" t="s">
        <v>213</v>
      </c>
    </row>
    <row r="1930" customFormat="false" ht="12.75" hidden="false" customHeight="false" outlineLevel="0" collapsed="false">
      <c r="A1930" s="0" t="str">
        <f aca="false">H1930&amp;C1930&amp;B1930&amp;D1930&amp;E1930</f>
        <v>C15deaths1999AllEthFemale</v>
      </c>
      <c r="B1930" s="0" t="n">
        <v>1999</v>
      </c>
      <c r="C1930" s="0" t="s">
        <v>237</v>
      </c>
      <c r="D1930" s="0" t="s">
        <v>232</v>
      </c>
      <c r="E1930" s="0" t="s">
        <v>234</v>
      </c>
      <c r="F1930" s="0" t="n">
        <v>59</v>
      </c>
      <c r="G1930" s="0" t="n">
        <v>1.9</v>
      </c>
      <c r="H1930" s="0" t="s">
        <v>119</v>
      </c>
    </row>
    <row r="1931" customFormat="false" ht="12.75" hidden="false" customHeight="false" outlineLevel="0" collapsed="false">
      <c r="A1931" s="0" t="str">
        <f aca="false">H1931&amp;C1931&amp;B1931&amp;D1931&amp;E1931</f>
        <v>C16deaths1999AllEthFemale</v>
      </c>
      <c r="B1931" s="0" t="n">
        <v>1999</v>
      </c>
      <c r="C1931" s="0" t="s">
        <v>237</v>
      </c>
      <c r="D1931" s="0" t="s">
        <v>232</v>
      </c>
      <c r="E1931" s="0" t="s">
        <v>234</v>
      </c>
      <c r="F1931" s="0" t="n">
        <v>128</v>
      </c>
      <c r="G1931" s="0" t="n">
        <v>4.2</v>
      </c>
      <c r="H1931" s="0" t="s">
        <v>122</v>
      </c>
    </row>
    <row r="1932" customFormat="false" ht="12.75" hidden="false" customHeight="false" outlineLevel="0" collapsed="false">
      <c r="A1932" s="0" t="str">
        <f aca="false">H1932&amp;C1932&amp;B1932&amp;D1932&amp;E1932</f>
        <v>C18-C21deaths1999AllEthFemale</v>
      </c>
      <c r="B1932" s="0" t="n">
        <v>1999</v>
      </c>
      <c r="C1932" s="0" t="s">
        <v>237</v>
      </c>
      <c r="D1932" s="0" t="s">
        <v>232</v>
      </c>
      <c r="E1932" s="0" t="s">
        <v>234</v>
      </c>
      <c r="F1932" s="0" t="n">
        <v>557</v>
      </c>
      <c r="G1932" s="0" t="n">
        <v>19.1</v>
      </c>
      <c r="H1932" s="0" t="s">
        <v>215</v>
      </c>
    </row>
    <row r="1933" customFormat="false" ht="12.75" hidden="false" customHeight="false" outlineLevel="0" collapsed="false">
      <c r="A1933" s="0" t="str">
        <f aca="false">H1933&amp;C1933&amp;B1933&amp;D1933&amp;E1933</f>
        <v>C22deaths1999AllEthFemale</v>
      </c>
      <c r="B1933" s="0" t="n">
        <v>1999</v>
      </c>
      <c r="C1933" s="0" t="s">
        <v>237</v>
      </c>
      <c r="D1933" s="0" t="s">
        <v>232</v>
      </c>
      <c r="E1933" s="0" t="s">
        <v>234</v>
      </c>
      <c r="F1933" s="0" t="n">
        <v>36</v>
      </c>
      <c r="G1933" s="0" t="n">
        <v>1.3</v>
      </c>
      <c r="H1933" s="0" t="s">
        <v>129</v>
      </c>
    </row>
    <row r="1934" customFormat="false" ht="12.75" hidden="false" customHeight="false" outlineLevel="0" collapsed="false">
      <c r="A1934" s="0" t="str">
        <f aca="false">H1934&amp;C1934&amp;B1934&amp;D1934&amp;E1934</f>
        <v>C25deaths1999AllEthFemale</v>
      </c>
      <c r="B1934" s="0" t="n">
        <v>1999</v>
      </c>
      <c r="C1934" s="0" t="s">
        <v>237</v>
      </c>
      <c r="D1934" s="0" t="s">
        <v>232</v>
      </c>
      <c r="E1934" s="0" t="s">
        <v>234</v>
      </c>
      <c r="F1934" s="0" t="n">
        <v>149</v>
      </c>
      <c r="G1934" s="0" t="n">
        <v>5.1</v>
      </c>
      <c r="H1934" s="0" t="s">
        <v>134</v>
      </c>
    </row>
    <row r="1935" customFormat="false" ht="12.75" hidden="false" customHeight="false" outlineLevel="0" collapsed="false">
      <c r="A1935" s="0" t="str">
        <f aca="false">H1935&amp;C1935&amp;B1935&amp;D1935&amp;E1935</f>
        <v>C33-C34deaths1999AllEthFemale</v>
      </c>
      <c r="B1935" s="0" t="n">
        <v>1999</v>
      </c>
      <c r="C1935" s="0" t="s">
        <v>237</v>
      </c>
      <c r="D1935" s="0" t="s">
        <v>232</v>
      </c>
      <c r="E1935" s="0" t="s">
        <v>234</v>
      </c>
      <c r="F1935" s="0" t="n">
        <v>569</v>
      </c>
      <c r="G1935" s="0" t="n">
        <v>21.2</v>
      </c>
      <c r="H1935" s="0" t="s">
        <v>216</v>
      </c>
    </row>
    <row r="1936" customFormat="false" ht="12.75" hidden="false" customHeight="false" outlineLevel="0" collapsed="false">
      <c r="A1936" s="0" t="str">
        <f aca="false">H1936&amp;C1936&amp;B1936&amp;D1936&amp;E1936</f>
        <v>C43deaths1999AllEthFemale</v>
      </c>
      <c r="B1936" s="0" t="n">
        <v>1999</v>
      </c>
      <c r="C1936" s="0" t="s">
        <v>237</v>
      </c>
      <c r="D1936" s="0" t="s">
        <v>232</v>
      </c>
      <c r="E1936" s="0" t="s">
        <v>234</v>
      </c>
      <c r="F1936" s="0" t="n">
        <v>85</v>
      </c>
      <c r="G1936" s="0" t="n">
        <v>3.3</v>
      </c>
      <c r="H1936" s="0" t="s">
        <v>141</v>
      </c>
    </row>
    <row r="1937" customFormat="false" ht="12.75" hidden="false" customHeight="false" outlineLevel="0" collapsed="false">
      <c r="A1937" s="0" t="str">
        <f aca="false">H1937&amp;C1937&amp;B1937&amp;D1937&amp;E1937</f>
        <v>C50deaths1999AllEthFemale</v>
      </c>
      <c r="B1937" s="0" t="n">
        <v>1999</v>
      </c>
      <c r="C1937" s="0" t="s">
        <v>237</v>
      </c>
      <c r="D1937" s="0" t="s">
        <v>232</v>
      </c>
      <c r="E1937" s="0" t="s">
        <v>234</v>
      </c>
      <c r="F1937" s="0" t="n">
        <v>669</v>
      </c>
      <c r="G1937" s="0" t="n">
        <v>25.7</v>
      </c>
      <c r="H1937" s="0" t="s">
        <v>220</v>
      </c>
    </row>
    <row r="1938" customFormat="false" ht="12.75" hidden="false" customHeight="false" outlineLevel="0" collapsed="false">
      <c r="A1938" s="0" t="str">
        <f aca="false">H1938&amp;C1938&amp;B1938&amp;D1938&amp;E1938</f>
        <v>C51deaths1999AllEthFemale</v>
      </c>
      <c r="B1938" s="0" t="n">
        <v>1999</v>
      </c>
      <c r="C1938" s="0" t="s">
        <v>237</v>
      </c>
      <c r="D1938" s="0" t="s">
        <v>232</v>
      </c>
      <c r="E1938" s="0" t="s">
        <v>234</v>
      </c>
      <c r="F1938" s="0" t="n">
        <v>13</v>
      </c>
      <c r="G1938" s="0" t="n">
        <v>0.4</v>
      </c>
      <c r="H1938" s="0" t="s">
        <v>155</v>
      </c>
    </row>
    <row r="1939" customFormat="false" ht="12.75" hidden="false" customHeight="false" outlineLevel="0" collapsed="false">
      <c r="A1939" s="0" t="str">
        <f aca="false">H1939&amp;C1939&amp;B1939&amp;D1939&amp;E1939</f>
        <v>C53deaths1999AllEthFemale</v>
      </c>
      <c r="B1939" s="0" t="n">
        <v>1999</v>
      </c>
      <c r="C1939" s="0" t="s">
        <v>237</v>
      </c>
      <c r="D1939" s="0" t="s">
        <v>232</v>
      </c>
      <c r="E1939" s="0" t="s">
        <v>234</v>
      </c>
      <c r="F1939" s="0" t="n">
        <v>71</v>
      </c>
      <c r="G1939" s="0" t="n">
        <v>3</v>
      </c>
      <c r="H1939" s="0" t="s">
        <v>151</v>
      </c>
    </row>
    <row r="1940" customFormat="false" ht="12.75" hidden="false" customHeight="false" outlineLevel="0" collapsed="false">
      <c r="A1940" s="0" t="str">
        <f aca="false">H1940&amp;C1940&amp;B1940&amp;D1940&amp;E1940</f>
        <v>C54-C55deaths1999AllEthFemale</v>
      </c>
      <c r="B1940" s="0" t="n">
        <v>1999</v>
      </c>
      <c r="C1940" s="0" t="s">
        <v>237</v>
      </c>
      <c r="D1940" s="0" t="s">
        <v>232</v>
      </c>
      <c r="E1940" s="0" t="s">
        <v>234</v>
      </c>
      <c r="F1940" s="0" t="n">
        <v>73</v>
      </c>
      <c r="G1940" s="0" t="n">
        <v>2.5</v>
      </c>
      <c r="H1940" s="0" t="s">
        <v>221</v>
      </c>
    </row>
    <row r="1941" customFormat="false" ht="12.75" hidden="false" customHeight="false" outlineLevel="0" collapsed="false">
      <c r="A1941" s="0" t="str">
        <f aca="false">H1941&amp;C1941&amp;B1941&amp;D1941&amp;E1941</f>
        <v>C56-C57deaths1999AllEthFemale</v>
      </c>
      <c r="B1941" s="0" t="n">
        <v>1999</v>
      </c>
      <c r="C1941" s="0" t="s">
        <v>237</v>
      </c>
      <c r="D1941" s="0" t="s">
        <v>232</v>
      </c>
      <c r="E1941" s="0" t="s">
        <v>234</v>
      </c>
      <c r="F1941" s="0" t="n">
        <v>170</v>
      </c>
      <c r="G1941" s="0" t="n">
        <v>6.6</v>
      </c>
      <c r="H1941" s="0" t="s">
        <v>222</v>
      </c>
    </row>
    <row r="1942" customFormat="false" ht="12.75" hidden="false" customHeight="false" outlineLevel="0" collapsed="false">
      <c r="A1942" s="0" t="str">
        <f aca="false">H1942&amp;C1942&amp;B1942&amp;D1942&amp;E1942</f>
        <v>C64-C66, C68deaths1999AllEthFemale</v>
      </c>
      <c r="B1942" s="0" t="n">
        <v>1999</v>
      </c>
      <c r="C1942" s="0" t="s">
        <v>237</v>
      </c>
      <c r="D1942" s="0" t="s">
        <v>232</v>
      </c>
      <c r="E1942" s="0" t="s">
        <v>234</v>
      </c>
      <c r="F1942" s="0" t="n">
        <v>71</v>
      </c>
      <c r="G1942" s="0" t="n">
        <v>2.4</v>
      </c>
      <c r="H1942" s="0" t="s">
        <v>217</v>
      </c>
    </row>
    <row r="1943" customFormat="false" ht="12.75" hidden="false" customHeight="false" outlineLevel="0" collapsed="false">
      <c r="A1943" s="0" t="str">
        <f aca="false">H1943&amp;C1943&amp;B1943&amp;D1943&amp;E1943</f>
        <v>C67deaths1999AllEthFemale</v>
      </c>
      <c r="B1943" s="0" t="n">
        <v>1999</v>
      </c>
      <c r="C1943" s="0" t="s">
        <v>237</v>
      </c>
      <c r="D1943" s="0" t="s">
        <v>232</v>
      </c>
      <c r="E1943" s="0" t="s">
        <v>234</v>
      </c>
      <c r="F1943" s="0" t="n">
        <v>54</v>
      </c>
      <c r="G1943" s="0" t="n">
        <v>1.6</v>
      </c>
      <c r="H1943" s="0" t="s">
        <v>169</v>
      </c>
    </row>
    <row r="1944" customFormat="false" ht="12.75" hidden="false" customHeight="false" outlineLevel="0" collapsed="false">
      <c r="A1944" s="0" t="str">
        <f aca="false">H1944&amp;C1944&amp;B1944&amp;D1944&amp;E1944</f>
        <v>C71deaths1999AllEthFemale</v>
      </c>
      <c r="B1944" s="0" t="n">
        <v>1999</v>
      </c>
      <c r="C1944" s="0" t="s">
        <v>237</v>
      </c>
      <c r="D1944" s="0" t="s">
        <v>232</v>
      </c>
      <c r="E1944" s="0" t="s">
        <v>234</v>
      </c>
      <c r="F1944" s="0" t="n">
        <v>75</v>
      </c>
      <c r="G1944" s="0" t="n">
        <v>3</v>
      </c>
      <c r="H1944" s="0" t="s">
        <v>174</v>
      </c>
    </row>
    <row r="1945" customFormat="false" ht="12.75" hidden="false" customHeight="false" outlineLevel="0" collapsed="false">
      <c r="A1945" s="0" t="str">
        <f aca="false">H1945&amp;C1945&amp;B1945&amp;D1945&amp;E1945</f>
        <v>C73deaths1999AllEthFemale</v>
      </c>
      <c r="B1945" s="0" t="n">
        <v>1999</v>
      </c>
      <c r="C1945" s="0" t="s">
        <v>237</v>
      </c>
      <c r="D1945" s="0" t="s">
        <v>232</v>
      </c>
      <c r="E1945" s="0" t="s">
        <v>234</v>
      </c>
      <c r="F1945" s="0" t="n">
        <v>12</v>
      </c>
      <c r="G1945" s="0" t="n">
        <v>0.4</v>
      </c>
      <c r="H1945" s="0" t="s">
        <v>177</v>
      </c>
    </row>
    <row r="1946" customFormat="false" ht="12.75" hidden="false" customHeight="false" outlineLevel="0" collapsed="false">
      <c r="A1946" s="0" t="str">
        <f aca="false">H1946&amp;C1946&amp;B1946&amp;D1946&amp;E1946</f>
        <v>C81deaths1999AllEthFemale</v>
      </c>
      <c r="B1946" s="0" t="n">
        <v>1999</v>
      </c>
      <c r="C1946" s="0" t="s">
        <v>237</v>
      </c>
      <c r="D1946" s="0" t="s">
        <v>232</v>
      </c>
      <c r="E1946" s="0" t="s">
        <v>234</v>
      </c>
      <c r="F1946" s="0" t="n">
        <v>6</v>
      </c>
      <c r="G1946" s="0" t="n">
        <v>0.3</v>
      </c>
      <c r="H1946" s="0" t="s">
        <v>180</v>
      </c>
    </row>
    <row r="1947" customFormat="false" ht="12.75" hidden="false" customHeight="false" outlineLevel="0" collapsed="false">
      <c r="A1947" s="0" t="str">
        <f aca="false">H1947&amp;C1947&amp;B1947&amp;D1947&amp;E1947</f>
        <v>C82-C86, C96deaths1999AllEthFemale</v>
      </c>
      <c r="B1947" s="0" t="n">
        <v>1999</v>
      </c>
      <c r="C1947" s="0" t="s">
        <v>237</v>
      </c>
      <c r="D1947" s="0" t="s">
        <v>232</v>
      </c>
      <c r="E1947" s="0" t="s">
        <v>234</v>
      </c>
      <c r="F1947" s="0" t="n">
        <v>146</v>
      </c>
      <c r="G1947" s="0" t="n">
        <v>5.2</v>
      </c>
      <c r="H1947" s="0" t="s">
        <v>218</v>
      </c>
    </row>
    <row r="1948" customFormat="false" ht="12.75" hidden="false" customHeight="false" outlineLevel="0" collapsed="false">
      <c r="A1948" s="0" t="str">
        <f aca="false">H1948&amp;C1948&amp;B1948&amp;D1948&amp;E1948</f>
        <v>C90deaths1999AllEthFemale</v>
      </c>
      <c r="B1948" s="0" t="n">
        <v>1999</v>
      </c>
      <c r="C1948" s="0" t="s">
        <v>237</v>
      </c>
      <c r="D1948" s="0" t="s">
        <v>232</v>
      </c>
      <c r="E1948" s="0" t="s">
        <v>234</v>
      </c>
      <c r="F1948" s="0" t="n">
        <v>60</v>
      </c>
      <c r="G1948" s="0" t="n">
        <v>1.9</v>
      </c>
      <c r="H1948" s="0" t="s">
        <v>188</v>
      </c>
    </row>
    <row r="1949" customFormat="false" ht="12.75" hidden="false" customHeight="false" outlineLevel="0" collapsed="false">
      <c r="A1949" s="0" t="str">
        <f aca="false">H1949&amp;C1949&amp;B1949&amp;D1949&amp;E1949</f>
        <v>C91-C95deaths1999AllEthFemale</v>
      </c>
      <c r="B1949" s="0" t="n">
        <v>1999</v>
      </c>
      <c r="C1949" s="0" t="s">
        <v>237</v>
      </c>
      <c r="D1949" s="0" t="s">
        <v>232</v>
      </c>
      <c r="E1949" s="0" t="s">
        <v>234</v>
      </c>
      <c r="F1949" s="0" t="n">
        <v>107</v>
      </c>
      <c r="G1949" s="0" t="n">
        <v>3.7</v>
      </c>
      <c r="H1949" s="0" t="s">
        <v>219</v>
      </c>
    </row>
    <row r="1950" customFormat="false" ht="12.75" hidden="false" customHeight="false" outlineLevel="0" collapsed="false">
      <c r="A1950" s="0" t="str">
        <f aca="false">H1950&amp;C1950&amp;B1950&amp;D1950&amp;E1950</f>
        <v>C00-C14deaths1999AllEthMale</v>
      </c>
      <c r="B1950" s="0" t="n">
        <v>1999</v>
      </c>
      <c r="C1950" s="0" t="s">
        <v>237</v>
      </c>
      <c r="D1950" s="0" t="s">
        <v>232</v>
      </c>
      <c r="E1950" s="0" t="s">
        <v>235</v>
      </c>
      <c r="F1950" s="0" t="n">
        <v>70</v>
      </c>
      <c r="G1950" s="0" t="n">
        <v>3.2</v>
      </c>
      <c r="H1950" s="0" t="s">
        <v>214</v>
      </c>
    </row>
    <row r="1951" customFormat="false" ht="12.75" hidden="false" customHeight="false" outlineLevel="0" collapsed="false">
      <c r="A1951" s="0" t="str">
        <f aca="false">H1951&amp;C1951&amp;B1951&amp;D1951&amp;E1951</f>
        <v>C00-C96, D45-D47deaths1999AllEthMale</v>
      </c>
      <c r="B1951" s="0" t="n">
        <v>1999</v>
      </c>
      <c r="C1951" s="0" t="s">
        <v>237</v>
      </c>
      <c r="D1951" s="0" t="s">
        <v>232</v>
      </c>
      <c r="E1951" s="0" t="s">
        <v>235</v>
      </c>
      <c r="F1951" s="0" t="n">
        <v>4064</v>
      </c>
      <c r="G1951" s="0" t="n">
        <v>180.6</v>
      </c>
      <c r="H1951" s="0" t="s">
        <v>213</v>
      </c>
    </row>
    <row r="1952" customFormat="false" ht="12.75" hidden="false" customHeight="false" outlineLevel="0" collapsed="false">
      <c r="A1952" s="0" t="str">
        <f aca="false">H1952&amp;C1952&amp;B1952&amp;D1952&amp;E1952</f>
        <v>C15deaths1999AllEthMale</v>
      </c>
      <c r="B1952" s="0" t="n">
        <v>1999</v>
      </c>
      <c r="C1952" s="0" t="s">
        <v>237</v>
      </c>
      <c r="D1952" s="0" t="s">
        <v>232</v>
      </c>
      <c r="E1952" s="0" t="s">
        <v>235</v>
      </c>
      <c r="F1952" s="0" t="n">
        <v>113</v>
      </c>
      <c r="G1952" s="0" t="n">
        <v>5</v>
      </c>
      <c r="H1952" s="0" t="s">
        <v>119</v>
      </c>
    </row>
    <row r="1953" customFormat="false" ht="12.75" hidden="false" customHeight="false" outlineLevel="0" collapsed="false">
      <c r="A1953" s="0" t="str">
        <f aca="false">H1953&amp;C1953&amp;B1953&amp;D1953&amp;E1953</f>
        <v>C16deaths1999AllEthMale</v>
      </c>
      <c r="B1953" s="0" t="n">
        <v>1999</v>
      </c>
      <c r="C1953" s="0" t="s">
        <v>237</v>
      </c>
      <c r="D1953" s="0" t="s">
        <v>232</v>
      </c>
      <c r="E1953" s="0" t="s">
        <v>235</v>
      </c>
      <c r="F1953" s="0" t="n">
        <v>206</v>
      </c>
      <c r="G1953" s="0" t="n">
        <v>9.3</v>
      </c>
      <c r="H1953" s="0" t="s">
        <v>122</v>
      </c>
    </row>
    <row r="1954" customFormat="false" ht="12.75" hidden="false" customHeight="false" outlineLevel="0" collapsed="false">
      <c r="A1954" s="0" t="str">
        <f aca="false">H1954&amp;C1954&amp;B1954&amp;D1954&amp;E1954</f>
        <v>C18-C21deaths1999AllEthMale</v>
      </c>
      <c r="B1954" s="0" t="n">
        <v>1999</v>
      </c>
      <c r="C1954" s="0" t="s">
        <v>237</v>
      </c>
      <c r="D1954" s="0" t="s">
        <v>232</v>
      </c>
      <c r="E1954" s="0" t="s">
        <v>235</v>
      </c>
      <c r="F1954" s="0" t="n">
        <v>579</v>
      </c>
      <c r="G1954" s="0" t="n">
        <v>25.8</v>
      </c>
      <c r="H1954" s="0" t="s">
        <v>215</v>
      </c>
    </row>
    <row r="1955" customFormat="false" ht="12.75" hidden="false" customHeight="false" outlineLevel="0" collapsed="false">
      <c r="A1955" s="0" t="str">
        <f aca="false">H1955&amp;C1955&amp;B1955&amp;D1955&amp;E1955</f>
        <v>C22deaths1999AllEthMale</v>
      </c>
      <c r="B1955" s="0" t="n">
        <v>1999</v>
      </c>
      <c r="C1955" s="0" t="s">
        <v>237</v>
      </c>
      <c r="D1955" s="0" t="s">
        <v>232</v>
      </c>
      <c r="E1955" s="0" t="s">
        <v>235</v>
      </c>
      <c r="F1955" s="0" t="n">
        <v>91</v>
      </c>
      <c r="G1955" s="0" t="n">
        <v>4.1</v>
      </c>
      <c r="H1955" s="0" t="s">
        <v>129</v>
      </c>
    </row>
    <row r="1956" customFormat="false" ht="12.75" hidden="false" customHeight="false" outlineLevel="0" collapsed="false">
      <c r="A1956" s="0" t="str">
        <f aca="false">H1956&amp;C1956&amp;B1956&amp;D1956&amp;E1956</f>
        <v>C25deaths1999AllEthMale</v>
      </c>
      <c r="B1956" s="0" t="n">
        <v>1999</v>
      </c>
      <c r="C1956" s="0" t="s">
        <v>237</v>
      </c>
      <c r="D1956" s="0" t="s">
        <v>232</v>
      </c>
      <c r="E1956" s="0" t="s">
        <v>235</v>
      </c>
      <c r="F1956" s="0" t="n">
        <v>149</v>
      </c>
      <c r="G1956" s="0" t="n">
        <v>6.6</v>
      </c>
      <c r="H1956" s="0" t="s">
        <v>134</v>
      </c>
    </row>
    <row r="1957" customFormat="false" ht="12.75" hidden="false" customHeight="false" outlineLevel="0" collapsed="false">
      <c r="A1957" s="0" t="str">
        <f aca="false">H1957&amp;C1957&amp;B1957&amp;D1957&amp;E1957</f>
        <v>C33-C34deaths1999AllEthMale</v>
      </c>
      <c r="B1957" s="0" t="n">
        <v>1999</v>
      </c>
      <c r="C1957" s="0" t="s">
        <v>237</v>
      </c>
      <c r="D1957" s="0" t="s">
        <v>232</v>
      </c>
      <c r="E1957" s="0" t="s">
        <v>235</v>
      </c>
      <c r="F1957" s="0" t="n">
        <v>874</v>
      </c>
      <c r="G1957" s="0" t="n">
        <v>38.4</v>
      </c>
      <c r="H1957" s="0" t="s">
        <v>216</v>
      </c>
    </row>
    <row r="1958" customFormat="false" ht="12.75" hidden="false" customHeight="false" outlineLevel="0" collapsed="false">
      <c r="A1958" s="0" t="str">
        <f aca="false">H1958&amp;C1958&amp;B1958&amp;D1958&amp;E1958</f>
        <v>C43deaths1999AllEthMale</v>
      </c>
      <c r="B1958" s="0" t="n">
        <v>1999</v>
      </c>
      <c r="C1958" s="0" t="s">
        <v>237</v>
      </c>
      <c r="D1958" s="0" t="s">
        <v>232</v>
      </c>
      <c r="E1958" s="0" t="s">
        <v>235</v>
      </c>
      <c r="F1958" s="0" t="n">
        <v>146</v>
      </c>
      <c r="G1958" s="0" t="n">
        <v>6.6</v>
      </c>
      <c r="H1958" s="0" t="s">
        <v>141</v>
      </c>
    </row>
    <row r="1959" customFormat="false" ht="12.75" hidden="false" customHeight="false" outlineLevel="0" collapsed="false">
      <c r="A1959" s="0" t="str">
        <f aca="false">H1959&amp;C1959&amp;B1959&amp;D1959&amp;E1959</f>
        <v>C50deaths1999AllEthMale</v>
      </c>
      <c r="B1959" s="0" t="n">
        <v>1999</v>
      </c>
      <c r="C1959" s="0" t="s">
        <v>237</v>
      </c>
      <c r="D1959" s="0" t="s">
        <v>232</v>
      </c>
      <c r="E1959" s="0" t="s">
        <v>235</v>
      </c>
      <c r="F1959" s="0" t="n">
        <v>53</v>
      </c>
      <c r="G1959" s="0" t="n">
        <v>2.3</v>
      </c>
      <c r="H1959" s="0" t="s">
        <v>220</v>
      </c>
    </row>
    <row r="1960" customFormat="false" ht="12.75" hidden="false" customHeight="false" outlineLevel="0" collapsed="false">
      <c r="A1960" s="0" t="str">
        <f aca="false">H1960&amp;C1960&amp;B1960&amp;D1960&amp;E1960</f>
        <v>C61deaths1999AllEthMale</v>
      </c>
      <c r="B1960" s="0" t="n">
        <v>1999</v>
      </c>
      <c r="C1960" s="0" t="s">
        <v>237</v>
      </c>
      <c r="D1960" s="0" t="s">
        <v>232</v>
      </c>
      <c r="E1960" s="0" t="s">
        <v>235</v>
      </c>
      <c r="F1960" s="0" t="n">
        <v>552</v>
      </c>
      <c r="G1960" s="0" t="n">
        <v>23.7</v>
      </c>
      <c r="H1960" s="0" t="s">
        <v>161</v>
      </c>
    </row>
    <row r="1961" customFormat="false" ht="12.75" hidden="false" customHeight="false" outlineLevel="0" collapsed="false">
      <c r="A1961" s="0" t="str">
        <f aca="false">H1961&amp;C1961&amp;B1961&amp;D1961&amp;E1961</f>
        <v>C62deaths1999AllEthMale</v>
      </c>
      <c r="B1961" s="0" t="n">
        <v>1999</v>
      </c>
      <c r="C1961" s="0" t="s">
        <v>237</v>
      </c>
      <c r="D1961" s="0" t="s">
        <v>232</v>
      </c>
      <c r="E1961" s="0" t="s">
        <v>235</v>
      </c>
      <c r="F1961" s="0" t="n">
        <v>10</v>
      </c>
      <c r="G1961" s="0" t="n">
        <v>0.5</v>
      </c>
      <c r="H1961" s="0" t="s">
        <v>165</v>
      </c>
    </row>
    <row r="1962" customFormat="false" ht="12.75" hidden="false" customHeight="false" outlineLevel="0" collapsed="false">
      <c r="A1962" s="0" t="str">
        <f aca="false">H1962&amp;C1962&amp;B1962&amp;D1962&amp;E1962</f>
        <v>C64-C66, C68deaths1999AllEthMale</v>
      </c>
      <c r="B1962" s="0" t="n">
        <v>1999</v>
      </c>
      <c r="C1962" s="0" t="s">
        <v>237</v>
      </c>
      <c r="D1962" s="0" t="s">
        <v>232</v>
      </c>
      <c r="E1962" s="0" t="s">
        <v>235</v>
      </c>
      <c r="F1962" s="0" t="n">
        <v>97</v>
      </c>
      <c r="G1962" s="0" t="n">
        <v>4.4</v>
      </c>
      <c r="H1962" s="0" t="s">
        <v>217</v>
      </c>
    </row>
    <row r="1963" customFormat="false" ht="12.75" hidden="false" customHeight="false" outlineLevel="0" collapsed="false">
      <c r="A1963" s="0" t="str">
        <f aca="false">H1963&amp;C1963&amp;B1963&amp;D1963&amp;E1963</f>
        <v>C67deaths1999AllEthMale</v>
      </c>
      <c r="B1963" s="0" t="n">
        <v>1999</v>
      </c>
      <c r="C1963" s="0" t="s">
        <v>237</v>
      </c>
      <c r="D1963" s="0" t="s">
        <v>232</v>
      </c>
      <c r="E1963" s="0" t="s">
        <v>235</v>
      </c>
      <c r="F1963" s="0" t="n">
        <v>114</v>
      </c>
      <c r="G1963" s="0" t="n">
        <v>5</v>
      </c>
      <c r="H1963" s="0" t="s">
        <v>169</v>
      </c>
    </row>
    <row r="1964" customFormat="false" ht="12.75" hidden="false" customHeight="false" outlineLevel="0" collapsed="false">
      <c r="A1964" s="0" t="str">
        <f aca="false">H1964&amp;C1964&amp;B1964&amp;D1964&amp;E1964</f>
        <v>C71deaths1999AllEthMale</v>
      </c>
      <c r="B1964" s="0" t="n">
        <v>1999</v>
      </c>
      <c r="C1964" s="0" t="s">
        <v>237</v>
      </c>
      <c r="D1964" s="0" t="s">
        <v>232</v>
      </c>
      <c r="E1964" s="0" t="s">
        <v>235</v>
      </c>
      <c r="F1964" s="0" t="n">
        <v>130</v>
      </c>
      <c r="G1964" s="0" t="n">
        <v>6.2</v>
      </c>
      <c r="H1964" s="0" t="s">
        <v>174</v>
      </c>
    </row>
    <row r="1965" customFormat="false" ht="12.75" hidden="false" customHeight="false" outlineLevel="0" collapsed="false">
      <c r="A1965" s="0" t="str">
        <f aca="false">H1965&amp;C1965&amp;B1965&amp;D1965&amp;E1965</f>
        <v>C73deaths1999AllEthMale</v>
      </c>
      <c r="B1965" s="0" t="n">
        <v>1999</v>
      </c>
      <c r="C1965" s="0" t="s">
        <v>237</v>
      </c>
      <c r="D1965" s="0" t="s">
        <v>232</v>
      </c>
      <c r="E1965" s="0" t="s">
        <v>235</v>
      </c>
      <c r="F1965" s="0" t="n">
        <v>9</v>
      </c>
      <c r="G1965" s="0" t="n">
        <v>0.4</v>
      </c>
      <c r="H1965" s="0" t="s">
        <v>177</v>
      </c>
    </row>
    <row r="1966" customFormat="false" ht="12.75" hidden="false" customHeight="false" outlineLevel="0" collapsed="false">
      <c r="A1966" s="0" t="str">
        <f aca="false">H1966&amp;C1966&amp;B1966&amp;D1966&amp;E1966</f>
        <v>C81deaths1999AllEthMale</v>
      </c>
      <c r="B1966" s="0" t="n">
        <v>1999</v>
      </c>
      <c r="C1966" s="0" t="s">
        <v>237</v>
      </c>
      <c r="D1966" s="0" t="s">
        <v>232</v>
      </c>
      <c r="E1966" s="0" t="s">
        <v>235</v>
      </c>
      <c r="F1966" s="0" t="n">
        <v>9</v>
      </c>
      <c r="G1966" s="0" t="n">
        <v>0.4</v>
      </c>
      <c r="H1966" s="0" t="s">
        <v>180</v>
      </c>
    </row>
    <row r="1967" customFormat="false" ht="12.75" hidden="false" customHeight="false" outlineLevel="0" collapsed="false">
      <c r="A1967" s="0" t="str">
        <f aca="false">H1967&amp;C1967&amp;B1967&amp;D1967&amp;E1967</f>
        <v>C82-C86, C96deaths1999AllEthMale</v>
      </c>
      <c r="B1967" s="0" t="n">
        <v>1999</v>
      </c>
      <c r="C1967" s="0" t="s">
        <v>237</v>
      </c>
      <c r="D1967" s="0" t="s">
        <v>232</v>
      </c>
      <c r="E1967" s="0" t="s">
        <v>235</v>
      </c>
      <c r="F1967" s="0" t="n">
        <v>181</v>
      </c>
      <c r="G1967" s="0" t="n">
        <v>8.2</v>
      </c>
      <c r="H1967" s="0" t="s">
        <v>218</v>
      </c>
    </row>
    <row r="1968" customFormat="false" ht="12.75" hidden="false" customHeight="false" outlineLevel="0" collapsed="false">
      <c r="A1968" s="0" t="str">
        <f aca="false">H1968&amp;C1968&amp;B1968&amp;D1968&amp;E1968</f>
        <v>C90deaths1999AllEthMale</v>
      </c>
      <c r="B1968" s="0" t="n">
        <v>1999</v>
      </c>
      <c r="C1968" s="0" t="s">
        <v>237</v>
      </c>
      <c r="D1968" s="0" t="s">
        <v>232</v>
      </c>
      <c r="E1968" s="0" t="s">
        <v>235</v>
      </c>
      <c r="F1968" s="0" t="n">
        <v>75</v>
      </c>
      <c r="G1968" s="0" t="n">
        <v>3.3</v>
      </c>
      <c r="H1968" s="0" t="s">
        <v>188</v>
      </c>
    </row>
    <row r="1969" customFormat="false" ht="12.75" hidden="false" customHeight="false" outlineLevel="0" collapsed="false">
      <c r="A1969" s="0" t="str">
        <f aca="false">H1969&amp;C1969&amp;B1969&amp;D1969&amp;E1969</f>
        <v>C91-C95deaths1999AllEthMale</v>
      </c>
      <c r="B1969" s="0" t="n">
        <v>1999</v>
      </c>
      <c r="C1969" s="0" t="s">
        <v>237</v>
      </c>
      <c r="D1969" s="0" t="s">
        <v>232</v>
      </c>
      <c r="E1969" s="0" t="s">
        <v>235</v>
      </c>
      <c r="F1969" s="0" t="n">
        <v>159</v>
      </c>
      <c r="G1969" s="0" t="n">
        <v>7.3</v>
      </c>
      <c r="H1969" s="0" t="s">
        <v>219</v>
      </c>
    </row>
    <row r="1970" customFormat="false" ht="12.75" hidden="false" customHeight="false" outlineLevel="0" collapsed="false">
      <c r="A1970" s="0" t="str">
        <f aca="false">H1970&amp;C1970&amp;B1970&amp;D1970&amp;E1970</f>
        <v>C00-C14deaths2000AllEthAllSex</v>
      </c>
      <c r="B1970" s="0" t="n">
        <v>2000</v>
      </c>
      <c r="C1970" s="0" t="s">
        <v>237</v>
      </c>
      <c r="D1970" s="0" t="s">
        <v>232</v>
      </c>
      <c r="E1970" s="0" t="s">
        <v>233</v>
      </c>
      <c r="F1970" s="0" t="n">
        <v>133</v>
      </c>
      <c r="G1970" s="0" t="n">
        <v>2.6</v>
      </c>
      <c r="H1970" s="0" t="s">
        <v>214</v>
      </c>
    </row>
    <row r="1971" customFormat="false" ht="12.75" hidden="false" customHeight="false" outlineLevel="0" collapsed="false">
      <c r="A1971" s="0" t="str">
        <f aca="false">H1971&amp;C1971&amp;B1971&amp;D1971&amp;E1971</f>
        <v>C00-C96, D45-D47deaths2000AllEthAllSex</v>
      </c>
      <c r="B1971" s="0" t="n">
        <v>2000</v>
      </c>
      <c r="C1971" s="0" t="s">
        <v>237</v>
      </c>
      <c r="D1971" s="0" t="s">
        <v>232</v>
      </c>
      <c r="E1971" s="0" t="s">
        <v>233</v>
      </c>
      <c r="F1971" s="0" t="n">
        <v>7620</v>
      </c>
      <c r="G1971" s="0" t="n">
        <v>145.2</v>
      </c>
      <c r="H1971" s="0" t="s">
        <v>213</v>
      </c>
    </row>
    <row r="1972" customFormat="false" ht="12.75" hidden="false" customHeight="false" outlineLevel="0" collapsed="false">
      <c r="A1972" s="0" t="str">
        <f aca="false">H1972&amp;C1972&amp;B1972&amp;D1972&amp;E1972</f>
        <v>C15deaths2000AllEthAllSex</v>
      </c>
      <c r="B1972" s="0" t="n">
        <v>2000</v>
      </c>
      <c r="C1972" s="0" t="s">
        <v>237</v>
      </c>
      <c r="D1972" s="0" t="s">
        <v>232</v>
      </c>
      <c r="E1972" s="0" t="s">
        <v>233</v>
      </c>
      <c r="F1972" s="0" t="n">
        <v>187</v>
      </c>
      <c r="G1972" s="0" t="n">
        <v>3.4</v>
      </c>
      <c r="H1972" s="0" t="s">
        <v>119</v>
      </c>
    </row>
    <row r="1973" customFormat="false" ht="12.75" hidden="false" customHeight="false" outlineLevel="0" collapsed="false">
      <c r="A1973" s="0" t="str">
        <f aca="false">H1973&amp;C1973&amp;B1973&amp;D1973&amp;E1973</f>
        <v>C16deaths2000AllEthAllSex</v>
      </c>
      <c r="B1973" s="0" t="n">
        <v>2000</v>
      </c>
      <c r="C1973" s="0" t="s">
        <v>237</v>
      </c>
      <c r="D1973" s="0" t="s">
        <v>232</v>
      </c>
      <c r="E1973" s="0" t="s">
        <v>233</v>
      </c>
      <c r="F1973" s="0" t="n">
        <v>309</v>
      </c>
      <c r="G1973" s="0" t="n">
        <v>5.8</v>
      </c>
      <c r="H1973" s="0" t="s">
        <v>122</v>
      </c>
    </row>
    <row r="1974" customFormat="false" ht="12.75" hidden="false" customHeight="false" outlineLevel="0" collapsed="false">
      <c r="A1974" s="0" t="str">
        <f aca="false">H1974&amp;C1974&amp;B1974&amp;D1974&amp;E1974</f>
        <v>C18-C21deaths2000AllEthAllSex</v>
      </c>
      <c r="B1974" s="0" t="n">
        <v>2000</v>
      </c>
      <c r="C1974" s="0" t="s">
        <v>237</v>
      </c>
      <c r="D1974" s="0" t="s">
        <v>232</v>
      </c>
      <c r="E1974" s="0" t="s">
        <v>233</v>
      </c>
      <c r="F1974" s="0" t="n">
        <v>1134</v>
      </c>
      <c r="G1974" s="0" t="n">
        <v>21.2</v>
      </c>
      <c r="H1974" s="0" t="s">
        <v>215</v>
      </c>
    </row>
    <row r="1975" customFormat="false" ht="12.75" hidden="false" customHeight="false" outlineLevel="0" collapsed="false">
      <c r="A1975" s="0" t="str">
        <f aca="false">H1975&amp;C1975&amp;B1975&amp;D1975&amp;E1975</f>
        <v>C22deaths2000AllEthAllSex</v>
      </c>
      <c r="B1975" s="0" t="n">
        <v>2000</v>
      </c>
      <c r="C1975" s="0" t="s">
        <v>237</v>
      </c>
      <c r="D1975" s="0" t="s">
        <v>232</v>
      </c>
      <c r="E1975" s="0" t="s">
        <v>233</v>
      </c>
      <c r="F1975" s="0" t="n">
        <v>142</v>
      </c>
      <c r="G1975" s="0" t="n">
        <v>2.9</v>
      </c>
      <c r="H1975" s="0" t="s">
        <v>129</v>
      </c>
    </row>
    <row r="1976" customFormat="false" ht="12.75" hidden="false" customHeight="false" outlineLevel="0" collapsed="false">
      <c r="A1976" s="0" t="str">
        <f aca="false">H1976&amp;C1976&amp;B1976&amp;D1976&amp;E1976</f>
        <v>C25deaths2000AllEthAllSex</v>
      </c>
      <c r="B1976" s="0" t="n">
        <v>2000</v>
      </c>
      <c r="C1976" s="0" t="s">
        <v>237</v>
      </c>
      <c r="D1976" s="0" t="s">
        <v>232</v>
      </c>
      <c r="E1976" s="0" t="s">
        <v>233</v>
      </c>
      <c r="F1976" s="0" t="n">
        <v>312</v>
      </c>
      <c r="G1976" s="0" t="n">
        <v>5.9</v>
      </c>
      <c r="H1976" s="0" t="s">
        <v>134</v>
      </c>
    </row>
    <row r="1977" customFormat="false" ht="12.75" hidden="false" customHeight="false" outlineLevel="0" collapsed="false">
      <c r="A1977" s="0" t="str">
        <f aca="false">H1977&amp;C1977&amp;B1977&amp;D1977&amp;E1977</f>
        <v>C33-C34deaths2000AllEthAllSex</v>
      </c>
      <c r="B1977" s="0" t="n">
        <v>2000</v>
      </c>
      <c r="C1977" s="0" t="s">
        <v>237</v>
      </c>
      <c r="D1977" s="0" t="s">
        <v>232</v>
      </c>
      <c r="E1977" s="0" t="s">
        <v>233</v>
      </c>
      <c r="F1977" s="0" t="n">
        <v>1406</v>
      </c>
      <c r="G1977" s="0" t="n">
        <v>27.2</v>
      </c>
      <c r="H1977" s="0" t="s">
        <v>216</v>
      </c>
    </row>
    <row r="1978" customFormat="false" ht="12.75" hidden="false" customHeight="false" outlineLevel="0" collapsed="false">
      <c r="A1978" s="0" t="str">
        <f aca="false">H1978&amp;C1978&amp;B1978&amp;D1978&amp;E1978</f>
        <v>C43deaths2000AllEthAllSex</v>
      </c>
      <c r="B1978" s="0" t="n">
        <v>2000</v>
      </c>
      <c r="C1978" s="0" t="s">
        <v>237</v>
      </c>
      <c r="D1978" s="0" t="s">
        <v>232</v>
      </c>
      <c r="E1978" s="0" t="s">
        <v>233</v>
      </c>
      <c r="F1978" s="0" t="n">
        <v>253</v>
      </c>
      <c r="G1978" s="0" t="n">
        <v>5.1</v>
      </c>
      <c r="H1978" s="0" t="s">
        <v>141</v>
      </c>
    </row>
    <row r="1979" customFormat="false" ht="12.75" hidden="false" customHeight="false" outlineLevel="0" collapsed="false">
      <c r="A1979" s="0" t="str">
        <f aca="false">H1979&amp;C1979&amp;B1979&amp;D1979&amp;E1979</f>
        <v>C50deaths2000AllEthAllSex</v>
      </c>
      <c r="B1979" s="0" t="n">
        <v>2000</v>
      </c>
      <c r="C1979" s="0" t="s">
        <v>237</v>
      </c>
      <c r="D1979" s="0" t="s">
        <v>232</v>
      </c>
      <c r="E1979" s="0" t="s">
        <v>233</v>
      </c>
      <c r="F1979" s="0" t="n">
        <v>624</v>
      </c>
      <c r="G1979" s="0" t="n">
        <v>12.5</v>
      </c>
      <c r="H1979" s="0" t="s">
        <v>220</v>
      </c>
    </row>
    <row r="1980" customFormat="false" ht="12.75" hidden="false" customHeight="false" outlineLevel="0" collapsed="false">
      <c r="A1980" s="0" t="str">
        <f aca="false">H1980&amp;C1980&amp;B1980&amp;D1980&amp;E1980</f>
        <v>C51deaths2000AllEthAllSex</v>
      </c>
      <c r="B1980" s="0" t="n">
        <v>2000</v>
      </c>
      <c r="C1980" s="0" t="s">
        <v>237</v>
      </c>
      <c r="D1980" s="0" t="s">
        <v>232</v>
      </c>
      <c r="E1980" s="0" t="s">
        <v>233</v>
      </c>
      <c r="F1980" s="0" t="n">
        <v>13</v>
      </c>
      <c r="G1980" s="0" t="n">
        <v>0.2</v>
      </c>
      <c r="H1980" s="0" t="s">
        <v>155</v>
      </c>
    </row>
    <row r="1981" customFormat="false" ht="12.75" hidden="false" customHeight="false" outlineLevel="0" collapsed="false">
      <c r="A1981" s="0" t="str">
        <f aca="false">H1981&amp;C1981&amp;B1981&amp;D1981&amp;E1981</f>
        <v>C53deaths2000AllEthAllSex</v>
      </c>
      <c r="B1981" s="0" t="n">
        <v>2000</v>
      </c>
      <c r="C1981" s="0" t="s">
        <v>237</v>
      </c>
      <c r="D1981" s="0" t="s">
        <v>232</v>
      </c>
      <c r="E1981" s="0" t="s">
        <v>233</v>
      </c>
      <c r="F1981" s="0" t="n">
        <v>66</v>
      </c>
      <c r="G1981" s="0" t="n">
        <v>1.4</v>
      </c>
      <c r="H1981" s="0" t="s">
        <v>151</v>
      </c>
    </row>
    <row r="1982" customFormat="false" ht="12.75" hidden="false" customHeight="false" outlineLevel="0" collapsed="false">
      <c r="A1982" s="0" t="str">
        <f aca="false">H1982&amp;C1982&amp;B1982&amp;D1982&amp;E1982</f>
        <v>C54-C55deaths2000AllEthAllSex</v>
      </c>
      <c r="B1982" s="0" t="n">
        <v>2000</v>
      </c>
      <c r="C1982" s="0" t="s">
        <v>237</v>
      </c>
      <c r="D1982" s="0" t="s">
        <v>232</v>
      </c>
      <c r="E1982" s="0" t="s">
        <v>233</v>
      </c>
      <c r="F1982" s="0" t="n">
        <v>91</v>
      </c>
      <c r="G1982" s="0" t="n">
        <v>1.8</v>
      </c>
      <c r="H1982" s="0" t="s">
        <v>221</v>
      </c>
    </row>
    <row r="1983" customFormat="false" ht="12.75" hidden="false" customHeight="false" outlineLevel="0" collapsed="false">
      <c r="A1983" s="0" t="str">
        <f aca="false">H1983&amp;C1983&amp;B1983&amp;D1983&amp;E1983</f>
        <v>C56-C57deaths2000AllEthAllSex</v>
      </c>
      <c r="B1983" s="0" t="n">
        <v>2000</v>
      </c>
      <c r="C1983" s="0" t="s">
        <v>237</v>
      </c>
      <c r="D1983" s="0" t="s">
        <v>232</v>
      </c>
      <c r="E1983" s="0" t="s">
        <v>233</v>
      </c>
      <c r="F1983" s="0" t="n">
        <v>186</v>
      </c>
      <c r="G1983" s="0" t="n">
        <v>3.7</v>
      </c>
      <c r="H1983" s="0" t="s">
        <v>222</v>
      </c>
    </row>
    <row r="1984" customFormat="false" ht="12.75" hidden="false" customHeight="false" outlineLevel="0" collapsed="false">
      <c r="A1984" s="0" t="str">
        <f aca="false">H1984&amp;C1984&amp;B1984&amp;D1984&amp;E1984</f>
        <v>C61deaths2000AllEthAllSex</v>
      </c>
      <c r="B1984" s="0" t="n">
        <v>2000</v>
      </c>
      <c r="C1984" s="0" t="s">
        <v>237</v>
      </c>
      <c r="D1984" s="0" t="s">
        <v>232</v>
      </c>
      <c r="E1984" s="0" t="s">
        <v>233</v>
      </c>
      <c r="F1984" s="0" t="n">
        <v>594</v>
      </c>
      <c r="G1984" s="0" t="n">
        <v>10.1</v>
      </c>
      <c r="H1984" s="0" t="s">
        <v>161</v>
      </c>
    </row>
    <row r="1985" customFormat="false" ht="12.75" hidden="false" customHeight="false" outlineLevel="0" collapsed="false">
      <c r="A1985" s="0" t="str">
        <f aca="false">H1985&amp;C1985&amp;B1985&amp;D1985&amp;E1985</f>
        <v>C62deaths2000AllEthAllSex</v>
      </c>
      <c r="B1985" s="0" t="n">
        <v>2000</v>
      </c>
      <c r="C1985" s="0" t="s">
        <v>237</v>
      </c>
      <c r="D1985" s="0" t="s">
        <v>232</v>
      </c>
      <c r="E1985" s="0" t="s">
        <v>233</v>
      </c>
      <c r="F1985" s="0" t="n">
        <v>7</v>
      </c>
      <c r="G1985" s="0" t="n">
        <v>0.2</v>
      </c>
      <c r="H1985" s="0" t="s">
        <v>165</v>
      </c>
    </row>
    <row r="1986" customFormat="false" ht="12.75" hidden="false" customHeight="false" outlineLevel="0" collapsed="false">
      <c r="A1986" s="0" t="str">
        <f aca="false">H1986&amp;C1986&amp;B1986&amp;D1986&amp;E1986</f>
        <v>C64-C66, C68deaths2000AllEthAllSex</v>
      </c>
      <c r="B1986" s="0" t="n">
        <v>2000</v>
      </c>
      <c r="C1986" s="0" t="s">
        <v>237</v>
      </c>
      <c r="D1986" s="0" t="s">
        <v>232</v>
      </c>
      <c r="E1986" s="0" t="s">
        <v>233</v>
      </c>
      <c r="F1986" s="0" t="n">
        <v>143</v>
      </c>
      <c r="G1986" s="0" t="n">
        <v>2.7</v>
      </c>
      <c r="H1986" s="0" t="s">
        <v>217</v>
      </c>
    </row>
    <row r="1987" customFormat="false" ht="12.75" hidden="false" customHeight="false" outlineLevel="0" collapsed="false">
      <c r="A1987" s="0" t="str">
        <f aca="false">H1987&amp;C1987&amp;B1987&amp;D1987&amp;E1987</f>
        <v>C67deaths2000AllEthAllSex</v>
      </c>
      <c r="B1987" s="0" t="n">
        <v>2000</v>
      </c>
      <c r="C1987" s="0" t="s">
        <v>237</v>
      </c>
      <c r="D1987" s="0" t="s">
        <v>232</v>
      </c>
      <c r="E1987" s="0" t="s">
        <v>233</v>
      </c>
      <c r="F1987" s="0" t="n">
        <v>159</v>
      </c>
      <c r="G1987" s="0" t="n">
        <v>2.7</v>
      </c>
      <c r="H1987" s="0" t="s">
        <v>169</v>
      </c>
    </row>
    <row r="1988" customFormat="false" ht="12.75" hidden="false" customHeight="false" outlineLevel="0" collapsed="false">
      <c r="A1988" s="0" t="str">
        <f aca="false">H1988&amp;C1988&amp;B1988&amp;D1988&amp;E1988</f>
        <v>C71deaths2000AllEthAllSex</v>
      </c>
      <c r="B1988" s="0" t="n">
        <v>2000</v>
      </c>
      <c r="C1988" s="0" t="s">
        <v>237</v>
      </c>
      <c r="D1988" s="0" t="s">
        <v>232</v>
      </c>
      <c r="E1988" s="0" t="s">
        <v>233</v>
      </c>
      <c r="F1988" s="0" t="n">
        <v>229</v>
      </c>
      <c r="G1988" s="0" t="n">
        <v>5</v>
      </c>
      <c r="H1988" s="0" t="s">
        <v>174</v>
      </c>
    </row>
    <row r="1989" customFormat="false" ht="12.75" hidden="false" customHeight="false" outlineLevel="0" collapsed="false">
      <c r="A1989" s="0" t="str">
        <f aca="false">H1989&amp;C1989&amp;B1989&amp;D1989&amp;E1989</f>
        <v>C73deaths2000AllEthAllSex</v>
      </c>
      <c r="B1989" s="0" t="n">
        <v>2000</v>
      </c>
      <c r="C1989" s="0" t="s">
        <v>237</v>
      </c>
      <c r="D1989" s="0" t="s">
        <v>232</v>
      </c>
      <c r="E1989" s="0" t="s">
        <v>233</v>
      </c>
      <c r="F1989" s="0" t="n">
        <v>17</v>
      </c>
      <c r="G1989" s="0" t="n">
        <v>0.3</v>
      </c>
      <c r="H1989" s="0" t="s">
        <v>177</v>
      </c>
    </row>
    <row r="1990" customFormat="false" ht="12.75" hidden="false" customHeight="false" outlineLevel="0" collapsed="false">
      <c r="A1990" s="0" t="str">
        <f aca="false">H1990&amp;C1990&amp;B1990&amp;D1990&amp;E1990</f>
        <v>C81deaths2000AllEthAllSex</v>
      </c>
      <c r="B1990" s="0" t="n">
        <v>2000</v>
      </c>
      <c r="C1990" s="0" t="s">
        <v>237</v>
      </c>
      <c r="D1990" s="0" t="s">
        <v>232</v>
      </c>
      <c r="E1990" s="0" t="s">
        <v>233</v>
      </c>
      <c r="F1990" s="0" t="n">
        <v>8</v>
      </c>
      <c r="G1990" s="0" t="n">
        <v>0.1</v>
      </c>
      <c r="H1990" s="0" t="s">
        <v>180</v>
      </c>
    </row>
    <row r="1991" customFormat="false" ht="12.75" hidden="false" customHeight="false" outlineLevel="0" collapsed="false">
      <c r="A1991" s="0" t="str">
        <f aca="false">H1991&amp;C1991&amp;B1991&amp;D1991&amp;E1991</f>
        <v>C82-C86, C96deaths2000AllEthAllSex</v>
      </c>
      <c r="B1991" s="0" t="n">
        <v>2000</v>
      </c>
      <c r="C1991" s="0" t="s">
        <v>237</v>
      </c>
      <c r="D1991" s="0" t="s">
        <v>232</v>
      </c>
      <c r="E1991" s="0" t="s">
        <v>233</v>
      </c>
      <c r="F1991" s="0" t="n">
        <v>265</v>
      </c>
      <c r="G1991" s="0" t="n">
        <v>5</v>
      </c>
      <c r="H1991" s="0" t="s">
        <v>218</v>
      </c>
    </row>
    <row r="1992" customFormat="false" ht="12.75" hidden="false" customHeight="false" outlineLevel="0" collapsed="false">
      <c r="A1992" s="0" t="str">
        <f aca="false">H1992&amp;C1992&amp;B1992&amp;D1992&amp;E1992</f>
        <v>C90deaths2000AllEthAllSex</v>
      </c>
      <c r="B1992" s="0" t="n">
        <v>2000</v>
      </c>
      <c r="C1992" s="0" t="s">
        <v>237</v>
      </c>
      <c r="D1992" s="0" t="s">
        <v>232</v>
      </c>
      <c r="E1992" s="0" t="s">
        <v>233</v>
      </c>
      <c r="F1992" s="0" t="n">
        <v>135</v>
      </c>
      <c r="G1992" s="0" t="n">
        <v>2.4</v>
      </c>
      <c r="H1992" s="0" t="s">
        <v>188</v>
      </c>
    </row>
    <row r="1993" customFormat="false" ht="12.75" hidden="false" customHeight="false" outlineLevel="0" collapsed="false">
      <c r="A1993" s="0" t="str">
        <f aca="false">H1993&amp;C1993&amp;B1993&amp;D1993&amp;E1993</f>
        <v>C91-C95deaths2000AllEthAllSex</v>
      </c>
      <c r="B1993" s="0" t="n">
        <v>2000</v>
      </c>
      <c r="C1993" s="0" t="s">
        <v>237</v>
      </c>
      <c r="D1993" s="0" t="s">
        <v>232</v>
      </c>
      <c r="E1993" s="0" t="s">
        <v>233</v>
      </c>
      <c r="F1993" s="0" t="n">
        <v>260</v>
      </c>
      <c r="G1993" s="0" t="n">
        <v>5</v>
      </c>
      <c r="H1993" s="0" t="s">
        <v>219</v>
      </c>
    </row>
    <row r="1994" customFormat="false" ht="12.75" hidden="false" customHeight="false" outlineLevel="0" collapsed="false">
      <c r="A1994" s="0" t="str">
        <f aca="false">H1994&amp;C1994&amp;B1994&amp;D1994&amp;E1994</f>
        <v>C00-C14deaths2000AllEthFemale</v>
      </c>
      <c r="B1994" s="0" t="n">
        <v>2000</v>
      </c>
      <c r="C1994" s="0" t="s">
        <v>237</v>
      </c>
      <c r="D1994" s="0" t="s">
        <v>232</v>
      </c>
      <c r="E1994" s="0" t="s">
        <v>234</v>
      </c>
      <c r="F1994" s="0" t="n">
        <v>35</v>
      </c>
      <c r="G1994" s="0" t="n">
        <v>1.1</v>
      </c>
      <c r="H1994" s="0" t="s">
        <v>214</v>
      </c>
    </row>
    <row r="1995" customFormat="false" ht="12.75" hidden="false" customHeight="false" outlineLevel="0" collapsed="false">
      <c r="A1995" s="0" t="str">
        <f aca="false">H1995&amp;C1995&amp;B1995&amp;D1995&amp;E1995</f>
        <v>C00-C96, D45-D47deaths2000AllEthFemale</v>
      </c>
      <c r="B1995" s="0" t="n">
        <v>2000</v>
      </c>
      <c r="C1995" s="0" t="s">
        <v>237</v>
      </c>
      <c r="D1995" s="0" t="s">
        <v>232</v>
      </c>
      <c r="E1995" s="0" t="s">
        <v>234</v>
      </c>
      <c r="F1995" s="0" t="n">
        <v>3500</v>
      </c>
      <c r="G1995" s="0" t="n">
        <v>122</v>
      </c>
      <c r="H1995" s="0" t="s">
        <v>213</v>
      </c>
    </row>
    <row r="1996" customFormat="false" ht="12.75" hidden="false" customHeight="false" outlineLevel="0" collapsed="false">
      <c r="A1996" s="0" t="str">
        <f aca="false">H1996&amp;C1996&amp;B1996&amp;D1996&amp;E1996</f>
        <v>C15deaths2000AllEthFemale</v>
      </c>
      <c r="B1996" s="0" t="n">
        <v>2000</v>
      </c>
      <c r="C1996" s="0" t="s">
        <v>237</v>
      </c>
      <c r="D1996" s="0" t="s">
        <v>232</v>
      </c>
      <c r="E1996" s="0" t="s">
        <v>234</v>
      </c>
      <c r="F1996" s="0" t="n">
        <v>60</v>
      </c>
      <c r="G1996" s="0" t="n">
        <v>1.7</v>
      </c>
      <c r="H1996" s="0" t="s">
        <v>119</v>
      </c>
    </row>
    <row r="1997" customFormat="false" ht="12.75" hidden="false" customHeight="false" outlineLevel="0" collapsed="false">
      <c r="A1997" s="0" t="str">
        <f aca="false">H1997&amp;C1997&amp;B1997&amp;D1997&amp;E1997</f>
        <v>C16deaths2000AllEthFemale</v>
      </c>
      <c r="B1997" s="0" t="n">
        <v>2000</v>
      </c>
      <c r="C1997" s="0" t="s">
        <v>237</v>
      </c>
      <c r="D1997" s="0" t="s">
        <v>232</v>
      </c>
      <c r="E1997" s="0" t="s">
        <v>234</v>
      </c>
      <c r="F1997" s="0" t="n">
        <v>123</v>
      </c>
      <c r="G1997" s="0" t="n">
        <v>4</v>
      </c>
      <c r="H1997" s="0" t="s">
        <v>122</v>
      </c>
    </row>
    <row r="1998" customFormat="false" ht="12.75" hidden="false" customHeight="false" outlineLevel="0" collapsed="false">
      <c r="A1998" s="0" t="str">
        <f aca="false">H1998&amp;C1998&amp;B1998&amp;D1998&amp;E1998</f>
        <v>C18-C21deaths2000AllEthFemale</v>
      </c>
      <c r="B1998" s="0" t="n">
        <v>2000</v>
      </c>
      <c r="C1998" s="0" t="s">
        <v>237</v>
      </c>
      <c r="D1998" s="0" t="s">
        <v>232</v>
      </c>
      <c r="E1998" s="0" t="s">
        <v>234</v>
      </c>
      <c r="F1998" s="0" t="n">
        <v>563</v>
      </c>
      <c r="G1998" s="0" t="n">
        <v>18.7</v>
      </c>
      <c r="H1998" s="0" t="s">
        <v>215</v>
      </c>
    </row>
    <row r="1999" customFormat="false" ht="12.75" hidden="false" customHeight="false" outlineLevel="0" collapsed="false">
      <c r="A1999" s="0" t="str">
        <f aca="false">H1999&amp;C1999&amp;B1999&amp;D1999&amp;E1999</f>
        <v>C22deaths2000AllEthFemale</v>
      </c>
      <c r="B1999" s="0" t="n">
        <v>2000</v>
      </c>
      <c r="C1999" s="0" t="s">
        <v>237</v>
      </c>
      <c r="D1999" s="0" t="s">
        <v>232</v>
      </c>
      <c r="E1999" s="0" t="s">
        <v>234</v>
      </c>
      <c r="F1999" s="0" t="n">
        <v>44</v>
      </c>
      <c r="G1999" s="0" t="n">
        <v>1.6</v>
      </c>
      <c r="H1999" s="0" t="s">
        <v>129</v>
      </c>
    </row>
    <row r="2000" customFormat="false" ht="12.75" hidden="false" customHeight="false" outlineLevel="0" collapsed="false">
      <c r="A2000" s="0" t="str">
        <f aca="false">H2000&amp;C2000&amp;B2000&amp;D2000&amp;E2000</f>
        <v>C25deaths2000AllEthFemale</v>
      </c>
      <c r="B2000" s="0" t="n">
        <v>2000</v>
      </c>
      <c r="C2000" s="0" t="s">
        <v>237</v>
      </c>
      <c r="D2000" s="0" t="s">
        <v>232</v>
      </c>
      <c r="E2000" s="0" t="s">
        <v>234</v>
      </c>
      <c r="F2000" s="0" t="n">
        <v>144</v>
      </c>
      <c r="G2000" s="0" t="n">
        <v>4.7</v>
      </c>
      <c r="H2000" s="0" t="s">
        <v>134</v>
      </c>
    </row>
    <row r="2001" customFormat="false" ht="12.75" hidden="false" customHeight="false" outlineLevel="0" collapsed="false">
      <c r="A2001" s="0" t="str">
        <f aca="false">H2001&amp;C2001&amp;B2001&amp;D2001&amp;E2001</f>
        <v>C33-C34deaths2000AllEthFemale</v>
      </c>
      <c r="B2001" s="0" t="n">
        <v>2000</v>
      </c>
      <c r="C2001" s="0" t="s">
        <v>237</v>
      </c>
      <c r="D2001" s="0" t="s">
        <v>232</v>
      </c>
      <c r="E2001" s="0" t="s">
        <v>234</v>
      </c>
      <c r="F2001" s="0" t="n">
        <v>546</v>
      </c>
      <c r="G2001" s="0" t="n">
        <v>19.5</v>
      </c>
      <c r="H2001" s="0" t="s">
        <v>216</v>
      </c>
    </row>
    <row r="2002" customFormat="false" ht="12.75" hidden="false" customHeight="false" outlineLevel="0" collapsed="false">
      <c r="A2002" s="0" t="str">
        <f aca="false">H2002&amp;C2002&amp;B2002&amp;D2002&amp;E2002</f>
        <v>C43deaths2000AllEthFemale</v>
      </c>
      <c r="B2002" s="0" t="n">
        <v>2000</v>
      </c>
      <c r="C2002" s="0" t="s">
        <v>237</v>
      </c>
      <c r="D2002" s="0" t="s">
        <v>232</v>
      </c>
      <c r="E2002" s="0" t="s">
        <v>234</v>
      </c>
      <c r="F2002" s="0" t="n">
        <v>98</v>
      </c>
      <c r="G2002" s="0" t="n">
        <v>3.7</v>
      </c>
      <c r="H2002" s="0" t="s">
        <v>141</v>
      </c>
    </row>
    <row r="2003" customFormat="false" ht="12.75" hidden="false" customHeight="false" outlineLevel="0" collapsed="false">
      <c r="A2003" s="0" t="str">
        <f aca="false">H2003&amp;C2003&amp;B2003&amp;D2003&amp;E2003</f>
        <v>C50deaths2000AllEthFemale</v>
      </c>
      <c r="B2003" s="0" t="n">
        <v>2000</v>
      </c>
      <c r="C2003" s="0" t="s">
        <v>237</v>
      </c>
      <c r="D2003" s="0" t="s">
        <v>232</v>
      </c>
      <c r="E2003" s="0" t="s">
        <v>234</v>
      </c>
      <c r="F2003" s="0" t="n">
        <v>622</v>
      </c>
      <c r="G2003" s="0" t="n">
        <v>23.4</v>
      </c>
      <c r="H2003" s="0" t="s">
        <v>220</v>
      </c>
    </row>
    <row r="2004" customFormat="false" ht="12.75" hidden="false" customHeight="false" outlineLevel="0" collapsed="false">
      <c r="A2004" s="0" t="str">
        <f aca="false">H2004&amp;C2004&amp;B2004&amp;D2004&amp;E2004</f>
        <v>C51deaths2000AllEthFemale</v>
      </c>
      <c r="B2004" s="0" t="n">
        <v>2000</v>
      </c>
      <c r="C2004" s="0" t="s">
        <v>237</v>
      </c>
      <c r="D2004" s="0" t="s">
        <v>232</v>
      </c>
      <c r="E2004" s="0" t="s">
        <v>234</v>
      </c>
      <c r="F2004" s="0" t="n">
        <v>13</v>
      </c>
      <c r="G2004" s="0" t="n">
        <v>0.4</v>
      </c>
      <c r="H2004" s="0" t="s">
        <v>155</v>
      </c>
    </row>
    <row r="2005" customFormat="false" ht="12.75" hidden="false" customHeight="false" outlineLevel="0" collapsed="false">
      <c r="A2005" s="0" t="str">
        <f aca="false">H2005&amp;C2005&amp;B2005&amp;D2005&amp;E2005</f>
        <v>C53deaths2000AllEthFemale</v>
      </c>
      <c r="B2005" s="0" t="n">
        <v>2000</v>
      </c>
      <c r="C2005" s="0" t="s">
        <v>237</v>
      </c>
      <c r="D2005" s="0" t="s">
        <v>232</v>
      </c>
      <c r="E2005" s="0" t="s">
        <v>234</v>
      </c>
      <c r="F2005" s="0" t="n">
        <v>66</v>
      </c>
      <c r="G2005" s="0" t="n">
        <v>2.7</v>
      </c>
      <c r="H2005" s="0" t="s">
        <v>151</v>
      </c>
    </row>
    <row r="2006" customFormat="false" ht="12.75" hidden="false" customHeight="false" outlineLevel="0" collapsed="false">
      <c r="A2006" s="0" t="str">
        <f aca="false">H2006&amp;C2006&amp;B2006&amp;D2006&amp;E2006</f>
        <v>C54-C55deaths2000AllEthFemale</v>
      </c>
      <c r="B2006" s="0" t="n">
        <v>2000</v>
      </c>
      <c r="C2006" s="0" t="s">
        <v>237</v>
      </c>
      <c r="D2006" s="0" t="s">
        <v>232</v>
      </c>
      <c r="E2006" s="0" t="s">
        <v>234</v>
      </c>
      <c r="F2006" s="0" t="n">
        <v>91</v>
      </c>
      <c r="G2006" s="0" t="n">
        <v>3.3</v>
      </c>
      <c r="H2006" s="0" t="s">
        <v>221</v>
      </c>
    </row>
    <row r="2007" customFormat="false" ht="12.75" hidden="false" customHeight="false" outlineLevel="0" collapsed="false">
      <c r="A2007" s="0" t="str">
        <f aca="false">H2007&amp;C2007&amp;B2007&amp;D2007&amp;E2007</f>
        <v>C56-C57deaths2000AllEthFemale</v>
      </c>
      <c r="B2007" s="0" t="n">
        <v>2000</v>
      </c>
      <c r="C2007" s="0" t="s">
        <v>237</v>
      </c>
      <c r="D2007" s="0" t="s">
        <v>232</v>
      </c>
      <c r="E2007" s="0" t="s">
        <v>234</v>
      </c>
      <c r="F2007" s="0" t="n">
        <v>186</v>
      </c>
      <c r="G2007" s="0" t="n">
        <v>6.9</v>
      </c>
      <c r="H2007" s="0" t="s">
        <v>222</v>
      </c>
    </row>
    <row r="2008" customFormat="false" ht="12.75" hidden="false" customHeight="false" outlineLevel="0" collapsed="false">
      <c r="A2008" s="0" t="str">
        <f aca="false">H2008&amp;C2008&amp;B2008&amp;D2008&amp;E2008</f>
        <v>C64-C66, C68deaths2000AllEthFemale</v>
      </c>
      <c r="B2008" s="0" t="n">
        <v>2000</v>
      </c>
      <c r="C2008" s="0" t="s">
        <v>237</v>
      </c>
      <c r="D2008" s="0" t="s">
        <v>232</v>
      </c>
      <c r="E2008" s="0" t="s">
        <v>234</v>
      </c>
      <c r="F2008" s="0" t="n">
        <v>54</v>
      </c>
      <c r="G2008" s="0" t="n">
        <v>1.8</v>
      </c>
      <c r="H2008" s="0" t="s">
        <v>217</v>
      </c>
    </row>
    <row r="2009" customFormat="false" ht="12.75" hidden="false" customHeight="false" outlineLevel="0" collapsed="false">
      <c r="A2009" s="0" t="str">
        <f aca="false">H2009&amp;C2009&amp;B2009&amp;D2009&amp;E2009</f>
        <v>C67deaths2000AllEthFemale</v>
      </c>
      <c r="B2009" s="0" t="n">
        <v>2000</v>
      </c>
      <c r="C2009" s="0" t="s">
        <v>237</v>
      </c>
      <c r="D2009" s="0" t="s">
        <v>232</v>
      </c>
      <c r="E2009" s="0" t="s">
        <v>234</v>
      </c>
      <c r="F2009" s="0" t="n">
        <v>56</v>
      </c>
      <c r="G2009" s="0" t="n">
        <v>1.5</v>
      </c>
      <c r="H2009" s="0" t="s">
        <v>169</v>
      </c>
    </row>
    <row r="2010" customFormat="false" ht="12.75" hidden="false" customHeight="false" outlineLevel="0" collapsed="false">
      <c r="A2010" s="0" t="str">
        <f aca="false">H2010&amp;C2010&amp;B2010&amp;D2010&amp;E2010</f>
        <v>C71deaths2000AllEthFemale</v>
      </c>
      <c r="B2010" s="0" t="n">
        <v>2000</v>
      </c>
      <c r="C2010" s="0" t="s">
        <v>237</v>
      </c>
      <c r="D2010" s="0" t="s">
        <v>232</v>
      </c>
      <c r="E2010" s="0" t="s">
        <v>234</v>
      </c>
      <c r="F2010" s="0" t="n">
        <v>101</v>
      </c>
      <c r="G2010" s="0" t="n">
        <v>4.1</v>
      </c>
      <c r="H2010" s="0" t="s">
        <v>174</v>
      </c>
    </row>
    <row r="2011" customFormat="false" ht="12.75" hidden="false" customHeight="false" outlineLevel="0" collapsed="false">
      <c r="A2011" s="0" t="str">
        <f aca="false">H2011&amp;C2011&amp;B2011&amp;D2011&amp;E2011</f>
        <v>C73deaths2000AllEthFemale</v>
      </c>
      <c r="B2011" s="0" t="n">
        <v>2000</v>
      </c>
      <c r="C2011" s="0" t="s">
        <v>237</v>
      </c>
      <c r="D2011" s="0" t="s">
        <v>232</v>
      </c>
      <c r="E2011" s="0" t="s">
        <v>234</v>
      </c>
      <c r="F2011" s="0" t="n">
        <v>11</v>
      </c>
      <c r="G2011" s="0" t="n">
        <v>0.4</v>
      </c>
      <c r="H2011" s="0" t="s">
        <v>177</v>
      </c>
    </row>
    <row r="2012" customFormat="false" ht="12.75" hidden="false" customHeight="false" outlineLevel="0" collapsed="false">
      <c r="A2012" s="0" t="str">
        <f aca="false">H2012&amp;C2012&amp;B2012&amp;D2012&amp;E2012</f>
        <v>C81deaths2000AllEthFemale</v>
      </c>
      <c r="B2012" s="0" t="n">
        <v>2000</v>
      </c>
      <c r="C2012" s="0" t="s">
        <v>237</v>
      </c>
      <c r="D2012" s="0" t="s">
        <v>232</v>
      </c>
      <c r="E2012" s="0" t="s">
        <v>234</v>
      </c>
      <c r="F2012" s="0" t="n">
        <v>3</v>
      </c>
      <c r="G2012" s="0" t="n">
        <v>0.1</v>
      </c>
      <c r="H2012" s="0" t="s">
        <v>180</v>
      </c>
    </row>
    <row r="2013" customFormat="false" ht="12.75" hidden="false" customHeight="false" outlineLevel="0" collapsed="false">
      <c r="A2013" s="0" t="str">
        <f aca="false">H2013&amp;C2013&amp;B2013&amp;D2013&amp;E2013</f>
        <v>C82-C86, C96deaths2000AllEthFemale</v>
      </c>
      <c r="B2013" s="0" t="n">
        <v>2000</v>
      </c>
      <c r="C2013" s="0" t="s">
        <v>237</v>
      </c>
      <c r="D2013" s="0" t="s">
        <v>232</v>
      </c>
      <c r="E2013" s="0" t="s">
        <v>234</v>
      </c>
      <c r="F2013" s="0" t="n">
        <v>102</v>
      </c>
      <c r="G2013" s="0" t="n">
        <v>3.4</v>
      </c>
      <c r="H2013" s="0" t="s">
        <v>218</v>
      </c>
    </row>
    <row r="2014" customFormat="false" ht="12.75" hidden="false" customHeight="false" outlineLevel="0" collapsed="false">
      <c r="A2014" s="0" t="str">
        <f aca="false">H2014&amp;C2014&amp;B2014&amp;D2014&amp;E2014</f>
        <v>C90deaths2000AllEthFemale</v>
      </c>
      <c r="B2014" s="0" t="n">
        <v>2000</v>
      </c>
      <c r="C2014" s="0" t="s">
        <v>237</v>
      </c>
      <c r="D2014" s="0" t="s">
        <v>232</v>
      </c>
      <c r="E2014" s="0" t="s">
        <v>234</v>
      </c>
      <c r="F2014" s="0" t="n">
        <v>56</v>
      </c>
      <c r="G2014" s="0" t="n">
        <v>1.8</v>
      </c>
      <c r="H2014" s="0" t="s">
        <v>188</v>
      </c>
    </row>
    <row r="2015" customFormat="false" ht="12.75" hidden="false" customHeight="false" outlineLevel="0" collapsed="false">
      <c r="A2015" s="0" t="str">
        <f aca="false">H2015&amp;C2015&amp;B2015&amp;D2015&amp;E2015</f>
        <v>C91-C95deaths2000AllEthFemale</v>
      </c>
      <c r="B2015" s="0" t="n">
        <v>2000</v>
      </c>
      <c r="C2015" s="0" t="s">
        <v>237</v>
      </c>
      <c r="D2015" s="0" t="s">
        <v>232</v>
      </c>
      <c r="E2015" s="0" t="s">
        <v>234</v>
      </c>
      <c r="F2015" s="0" t="n">
        <v>95</v>
      </c>
      <c r="G2015" s="0" t="n">
        <v>3.3</v>
      </c>
      <c r="H2015" s="0" t="s">
        <v>219</v>
      </c>
    </row>
    <row r="2016" customFormat="false" ht="12.75" hidden="false" customHeight="false" outlineLevel="0" collapsed="false">
      <c r="A2016" s="0" t="str">
        <f aca="false">H2016&amp;C2016&amp;B2016&amp;D2016&amp;E2016</f>
        <v>C00-C14deaths2000AllEthMale</v>
      </c>
      <c r="B2016" s="0" t="n">
        <v>2000</v>
      </c>
      <c r="C2016" s="0" t="s">
        <v>237</v>
      </c>
      <c r="D2016" s="0" t="s">
        <v>232</v>
      </c>
      <c r="E2016" s="0" t="s">
        <v>235</v>
      </c>
      <c r="F2016" s="0" t="n">
        <v>98</v>
      </c>
      <c r="G2016" s="0" t="n">
        <v>4.3</v>
      </c>
      <c r="H2016" s="0" t="s">
        <v>214</v>
      </c>
    </row>
    <row r="2017" customFormat="false" ht="12.75" hidden="false" customHeight="false" outlineLevel="0" collapsed="false">
      <c r="A2017" s="0" t="str">
        <f aca="false">H2017&amp;C2017&amp;B2017&amp;D2017&amp;E2017</f>
        <v>C00-C96, D45-D47deaths2000AllEthMale</v>
      </c>
      <c r="B2017" s="0" t="n">
        <v>2000</v>
      </c>
      <c r="C2017" s="0" t="s">
        <v>237</v>
      </c>
      <c r="D2017" s="0" t="s">
        <v>232</v>
      </c>
      <c r="E2017" s="0" t="s">
        <v>235</v>
      </c>
      <c r="F2017" s="0" t="n">
        <v>4120</v>
      </c>
      <c r="G2017" s="0" t="n">
        <v>177.5</v>
      </c>
      <c r="H2017" s="0" t="s">
        <v>213</v>
      </c>
    </row>
    <row r="2018" customFormat="false" ht="12.75" hidden="false" customHeight="false" outlineLevel="0" collapsed="false">
      <c r="A2018" s="0" t="str">
        <f aca="false">H2018&amp;C2018&amp;B2018&amp;D2018&amp;E2018</f>
        <v>C15deaths2000AllEthMale</v>
      </c>
      <c r="B2018" s="0" t="n">
        <v>2000</v>
      </c>
      <c r="C2018" s="0" t="s">
        <v>237</v>
      </c>
      <c r="D2018" s="0" t="s">
        <v>232</v>
      </c>
      <c r="E2018" s="0" t="s">
        <v>235</v>
      </c>
      <c r="F2018" s="0" t="n">
        <v>127</v>
      </c>
      <c r="G2018" s="0" t="n">
        <v>5.4</v>
      </c>
      <c r="H2018" s="0" t="s">
        <v>119</v>
      </c>
    </row>
    <row r="2019" customFormat="false" ht="12.75" hidden="false" customHeight="false" outlineLevel="0" collapsed="false">
      <c r="A2019" s="0" t="str">
        <f aca="false">H2019&amp;C2019&amp;B2019&amp;D2019&amp;E2019</f>
        <v>C16deaths2000AllEthMale</v>
      </c>
      <c r="B2019" s="0" t="n">
        <v>2000</v>
      </c>
      <c r="C2019" s="0" t="s">
        <v>237</v>
      </c>
      <c r="D2019" s="0" t="s">
        <v>232</v>
      </c>
      <c r="E2019" s="0" t="s">
        <v>235</v>
      </c>
      <c r="F2019" s="0" t="n">
        <v>186</v>
      </c>
      <c r="G2019" s="0" t="n">
        <v>7.9</v>
      </c>
      <c r="H2019" s="0" t="s">
        <v>122</v>
      </c>
    </row>
    <row r="2020" customFormat="false" ht="12.75" hidden="false" customHeight="false" outlineLevel="0" collapsed="false">
      <c r="A2020" s="0" t="str">
        <f aca="false">H2020&amp;C2020&amp;B2020&amp;D2020&amp;E2020</f>
        <v>C18-C21deaths2000AllEthMale</v>
      </c>
      <c r="B2020" s="0" t="n">
        <v>2000</v>
      </c>
      <c r="C2020" s="0" t="s">
        <v>237</v>
      </c>
      <c r="D2020" s="0" t="s">
        <v>232</v>
      </c>
      <c r="E2020" s="0" t="s">
        <v>235</v>
      </c>
      <c r="F2020" s="0" t="n">
        <v>571</v>
      </c>
      <c r="G2020" s="0" t="n">
        <v>24.4</v>
      </c>
      <c r="H2020" s="0" t="s">
        <v>215</v>
      </c>
    </row>
    <row r="2021" customFormat="false" ht="12.75" hidden="false" customHeight="false" outlineLevel="0" collapsed="false">
      <c r="A2021" s="0" t="str">
        <f aca="false">H2021&amp;C2021&amp;B2021&amp;D2021&amp;E2021</f>
        <v>C22deaths2000AllEthMale</v>
      </c>
      <c r="B2021" s="0" t="n">
        <v>2000</v>
      </c>
      <c r="C2021" s="0" t="s">
        <v>237</v>
      </c>
      <c r="D2021" s="0" t="s">
        <v>232</v>
      </c>
      <c r="E2021" s="0" t="s">
        <v>235</v>
      </c>
      <c r="F2021" s="0" t="n">
        <v>98</v>
      </c>
      <c r="G2021" s="0" t="n">
        <v>4.3</v>
      </c>
      <c r="H2021" s="0" t="s">
        <v>129</v>
      </c>
    </row>
    <row r="2022" customFormat="false" ht="12.75" hidden="false" customHeight="false" outlineLevel="0" collapsed="false">
      <c r="A2022" s="0" t="str">
        <f aca="false">H2022&amp;C2022&amp;B2022&amp;D2022&amp;E2022</f>
        <v>C25deaths2000AllEthMale</v>
      </c>
      <c r="B2022" s="0" t="n">
        <v>2000</v>
      </c>
      <c r="C2022" s="0" t="s">
        <v>237</v>
      </c>
      <c r="D2022" s="0" t="s">
        <v>232</v>
      </c>
      <c r="E2022" s="0" t="s">
        <v>235</v>
      </c>
      <c r="F2022" s="0" t="n">
        <v>168</v>
      </c>
      <c r="G2022" s="0" t="n">
        <v>7.3</v>
      </c>
      <c r="H2022" s="0" t="s">
        <v>134</v>
      </c>
    </row>
    <row r="2023" customFormat="false" ht="12.75" hidden="false" customHeight="false" outlineLevel="0" collapsed="false">
      <c r="A2023" s="0" t="str">
        <f aca="false">H2023&amp;C2023&amp;B2023&amp;D2023&amp;E2023</f>
        <v>C33-C34deaths2000AllEthMale</v>
      </c>
      <c r="B2023" s="0" t="n">
        <v>2000</v>
      </c>
      <c r="C2023" s="0" t="s">
        <v>237</v>
      </c>
      <c r="D2023" s="0" t="s">
        <v>232</v>
      </c>
      <c r="E2023" s="0" t="s">
        <v>235</v>
      </c>
      <c r="F2023" s="0" t="n">
        <v>860</v>
      </c>
      <c r="G2023" s="0" t="n">
        <v>36.8</v>
      </c>
      <c r="H2023" s="0" t="s">
        <v>216</v>
      </c>
    </row>
    <row r="2024" customFormat="false" ht="12.75" hidden="false" customHeight="false" outlineLevel="0" collapsed="false">
      <c r="A2024" s="0" t="str">
        <f aca="false">H2024&amp;C2024&amp;B2024&amp;D2024&amp;E2024</f>
        <v>C43deaths2000AllEthMale</v>
      </c>
      <c r="B2024" s="0" t="n">
        <v>2000</v>
      </c>
      <c r="C2024" s="0" t="s">
        <v>237</v>
      </c>
      <c r="D2024" s="0" t="s">
        <v>232</v>
      </c>
      <c r="E2024" s="0" t="s">
        <v>235</v>
      </c>
      <c r="F2024" s="0" t="n">
        <v>155</v>
      </c>
      <c r="G2024" s="0" t="n">
        <v>7</v>
      </c>
      <c r="H2024" s="0" t="s">
        <v>141</v>
      </c>
    </row>
    <row r="2025" customFormat="false" ht="12.75" hidden="false" customHeight="false" outlineLevel="0" collapsed="false">
      <c r="A2025" s="0" t="str">
        <f aca="false">H2025&amp;C2025&amp;B2025&amp;D2025&amp;E2025</f>
        <v>C50deaths2000AllEthMale</v>
      </c>
      <c r="B2025" s="0" t="n">
        <v>2000</v>
      </c>
      <c r="C2025" s="0" t="s">
        <v>237</v>
      </c>
      <c r="D2025" s="0" t="s">
        <v>232</v>
      </c>
      <c r="E2025" s="0" t="s">
        <v>235</v>
      </c>
      <c r="F2025" s="0" t="n">
        <v>2</v>
      </c>
      <c r="G2025" s="0" t="n">
        <v>0.1</v>
      </c>
      <c r="H2025" s="0" t="s">
        <v>220</v>
      </c>
    </row>
    <row r="2026" customFormat="false" ht="12.75" hidden="false" customHeight="false" outlineLevel="0" collapsed="false">
      <c r="A2026" s="0" t="str">
        <f aca="false">H2026&amp;C2026&amp;B2026&amp;D2026&amp;E2026</f>
        <v>C61deaths2000AllEthMale</v>
      </c>
      <c r="B2026" s="0" t="n">
        <v>2000</v>
      </c>
      <c r="C2026" s="0" t="s">
        <v>237</v>
      </c>
      <c r="D2026" s="0" t="s">
        <v>232</v>
      </c>
      <c r="E2026" s="0" t="s">
        <v>235</v>
      </c>
      <c r="F2026" s="0" t="n">
        <v>594</v>
      </c>
      <c r="G2026" s="0" t="n">
        <v>24.8</v>
      </c>
      <c r="H2026" s="0" t="s">
        <v>161</v>
      </c>
    </row>
    <row r="2027" customFormat="false" ht="12.75" hidden="false" customHeight="false" outlineLevel="0" collapsed="false">
      <c r="A2027" s="0" t="str">
        <f aca="false">H2027&amp;C2027&amp;B2027&amp;D2027&amp;E2027</f>
        <v>C62deaths2000AllEthMale</v>
      </c>
      <c r="B2027" s="0" t="n">
        <v>2000</v>
      </c>
      <c r="C2027" s="0" t="s">
        <v>237</v>
      </c>
      <c r="D2027" s="0" t="s">
        <v>232</v>
      </c>
      <c r="E2027" s="0" t="s">
        <v>235</v>
      </c>
      <c r="F2027" s="0" t="n">
        <v>7</v>
      </c>
      <c r="G2027" s="0" t="n">
        <v>0.4</v>
      </c>
      <c r="H2027" s="0" t="s">
        <v>165</v>
      </c>
    </row>
    <row r="2028" customFormat="false" ht="12.75" hidden="false" customHeight="false" outlineLevel="0" collapsed="false">
      <c r="A2028" s="0" t="str">
        <f aca="false">H2028&amp;C2028&amp;B2028&amp;D2028&amp;E2028</f>
        <v>C64-C66, C68deaths2000AllEthMale</v>
      </c>
      <c r="B2028" s="0" t="n">
        <v>2000</v>
      </c>
      <c r="C2028" s="0" t="s">
        <v>237</v>
      </c>
      <c r="D2028" s="0" t="s">
        <v>232</v>
      </c>
      <c r="E2028" s="0" t="s">
        <v>235</v>
      </c>
      <c r="F2028" s="0" t="n">
        <v>89</v>
      </c>
      <c r="G2028" s="0" t="n">
        <v>3.8</v>
      </c>
      <c r="H2028" s="0" t="s">
        <v>217</v>
      </c>
    </row>
    <row r="2029" customFormat="false" ht="12.75" hidden="false" customHeight="false" outlineLevel="0" collapsed="false">
      <c r="A2029" s="0" t="str">
        <f aca="false">H2029&amp;C2029&amp;B2029&amp;D2029&amp;E2029</f>
        <v>C67deaths2000AllEthMale</v>
      </c>
      <c r="B2029" s="0" t="n">
        <v>2000</v>
      </c>
      <c r="C2029" s="0" t="s">
        <v>237</v>
      </c>
      <c r="D2029" s="0" t="s">
        <v>232</v>
      </c>
      <c r="E2029" s="0" t="s">
        <v>235</v>
      </c>
      <c r="F2029" s="0" t="n">
        <v>103</v>
      </c>
      <c r="G2029" s="0" t="n">
        <v>4.3</v>
      </c>
      <c r="H2029" s="0" t="s">
        <v>169</v>
      </c>
    </row>
    <row r="2030" customFormat="false" ht="12.75" hidden="false" customHeight="false" outlineLevel="0" collapsed="false">
      <c r="A2030" s="0" t="str">
        <f aca="false">H2030&amp;C2030&amp;B2030&amp;D2030&amp;E2030</f>
        <v>C71deaths2000AllEthMale</v>
      </c>
      <c r="B2030" s="0" t="n">
        <v>2000</v>
      </c>
      <c r="C2030" s="0" t="s">
        <v>237</v>
      </c>
      <c r="D2030" s="0" t="s">
        <v>232</v>
      </c>
      <c r="E2030" s="0" t="s">
        <v>235</v>
      </c>
      <c r="F2030" s="0" t="n">
        <v>128</v>
      </c>
      <c r="G2030" s="0" t="n">
        <v>6</v>
      </c>
      <c r="H2030" s="0" t="s">
        <v>174</v>
      </c>
    </row>
    <row r="2031" customFormat="false" ht="12.75" hidden="false" customHeight="false" outlineLevel="0" collapsed="false">
      <c r="A2031" s="0" t="str">
        <f aca="false">H2031&amp;C2031&amp;B2031&amp;D2031&amp;E2031</f>
        <v>C73deaths2000AllEthMale</v>
      </c>
      <c r="B2031" s="0" t="n">
        <v>2000</v>
      </c>
      <c r="C2031" s="0" t="s">
        <v>237</v>
      </c>
      <c r="D2031" s="0" t="s">
        <v>232</v>
      </c>
      <c r="E2031" s="0" t="s">
        <v>235</v>
      </c>
      <c r="F2031" s="0" t="n">
        <v>6</v>
      </c>
      <c r="G2031" s="0" t="n">
        <v>0.3</v>
      </c>
      <c r="H2031" s="0" t="s">
        <v>177</v>
      </c>
    </row>
    <row r="2032" customFormat="false" ht="12.75" hidden="false" customHeight="false" outlineLevel="0" collapsed="false">
      <c r="A2032" s="0" t="str">
        <f aca="false">H2032&amp;C2032&amp;B2032&amp;D2032&amp;E2032</f>
        <v>C81deaths2000AllEthMale</v>
      </c>
      <c r="B2032" s="0" t="n">
        <v>2000</v>
      </c>
      <c r="C2032" s="0" t="s">
        <v>237</v>
      </c>
      <c r="D2032" s="0" t="s">
        <v>232</v>
      </c>
      <c r="E2032" s="0" t="s">
        <v>235</v>
      </c>
      <c r="F2032" s="0" t="n">
        <v>5</v>
      </c>
      <c r="G2032" s="0" t="n">
        <v>0.2</v>
      </c>
      <c r="H2032" s="0" t="s">
        <v>180</v>
      </c>
    </row>
    <row r="2033" customFormat="false" ht="12.75" hidden="false" customHeight="false" outlineLevel="0" collapsed="false">
      <c r="A2033" s="0" t="str">
        <f aca="false">H2033&amp;C2033&amp;B2033&amp;D2033&amp;E2033</f>
        <v>C82-C86, C96deaths2000AllEthMale</v>
      </c>
      <c r="B2033" s="0" t="n">
        <v>2000</v>
      </c>
      <c r="C2033" s="0" t="s">
        <v>237</v>
      </c>
      <c r="D2033" s="0" t="s">
        <v>232</v>
      </c>
      <c r="E2033" s="0" t="s">
        <v>235</v>
      </c>
      <c r="F2033" s="0" t="n">
        <v>163</v>
      </c>
      <c r="G2033" s="0" t="n">
        <v>7</v>
      </c>
      <c r="H2033" s="0" t="s">
        <v>218</v>
      </c>
    </row>
    <row r="2034" customFormat="false" ht="12.75" hidden="false" customHeight="false" outlineLevel="0" collapsed="false">
      <c r="A2034" s="0" t="str">
        <f aca="false">H2034&amp;C2034&amp;B2034&amp;D2034&amp;E2034</f>
        <v>C90deaths2000AllEthMale</v>
      </c>
      <c r="B2034" s="0" t="n">
        <v>2000</v>
      </c>
      <c r="C2034" s="0" t="s">
        <v>237</v>
      </c>
      <c r="D2034" s="0" t="s">
        <v>232</v>
      </c>
      <c r="E2034" s="0" t="s">
        <v>235</v>
      </c>
      <c r="F2034" s="0" t="n">
        <v>79</v>
      </c>
      <c r="G2034" s="0" t="n">
        <v>3.4</v>
      </c>
      <c r="H2034" s="0" t="s">
        <v>188</v>
      </c>
    </row>
    <row r="2035" customFormat="false" ht="12.75" hidden="false" customHeight="false" outlineLevel="0" collapsed="false">
      <c r="A2035" s="0" t="str">
        <f aca="false">H2035&amp;C2035&amp;B2035&amp;D2035&amp;E2035</f>
        <v>C91-C95deaths2000AllEthMale</v>
      </c>
      <c r="B2035" s="0" t="n">
        <v>2000</v>
      </c>
      <c r="C2035" s="0" t="s">
        <v>237</v>
      </c>
      <c r="D2035" s="0" t="s">
        <v>232</v>
      </c>
      <c r="E2035" s="0" t="s">
        <v>235</v>
      </c>
      <c r="F2035" s="0" t="n">
        <v>165</v>
      </c>
      <c r="G2035" s="0" t="n">
        <v>7.3</v>
      </c>
      <c r="H2035" s="0" t="s">
        <v>219</v>
      </c>
    </row>
    <row r="2036" customFormat="false" ht="12.75" hidden="false" customHeight="false" outlineLevel="0" collapsed="false">
      <c r="A2036" s="0" t="str">
        <f aca="false">H2036&amp;C2036&amp;B2036&amp;D2036&amp;E2036</f>
        <v>C00-C14deaths2001AllEthAllSex</v>
      </c>
      <c r="B2036" s="0" t="n">
        <v>2001</v>
      </c>
      <c r="C2036" s="0" t="s">
        <v>237</v>
      </c>
      <c r="D2036" s="0" t="s">
        <v>232</v>
      </c>
      <c r="E2036" s="0" t="s">
        <v>233</v>
      </c>
      <c r="F2036" s="0" t="n">
        <v>113</v>
      </c>
      <c r="G2036" s="0" t="n">
        <v>2.2</v>
      </c>
      <c r="H2036" s="0" t="s">
        <v>214</v>
      </c>
    </row>
    <row r="2037" customFormat="false" ht="12.75" hidden="false" customHeight="false" outlineLevel="0" collapsed="false">
      <c r="A2037" s="0" t="str">
        <f aca="false">H2037&amp;C2037&amp;B2037&amp;D2037&amp;E2037</f>
        <v>C00-C96, D45-D47deaths2001AllEthAllSex</v>
      </c>
      <c r="B2037" s="0" t="n">
        <v>2001</v>
      </c>
      <c r="C2037" s="0" t="s">
        <v>237</v>
      </c>
      <c r="D2037" s="0" t="s">
        <v>232</v>
      </c>
      <c r="E2037" s="0" t="s">
        <v>233</v>
      </c>
      <c r="F2037" s="0" t="n">
        <v>7810</v>
      </c>
      <c r="G2037" s="0" t="n">
        <v>145.5</v>
      </c>
      <c r="H2037" s="0" t="s">
        <v>213</v>
      </c>
    </row>
    <row r="2038" customFormat="false" ht="12.75" hidden="false" customHeight="false" outlineLevel="0" collapsed="false">
      <c r="A2038" s="0" t="str">
        <f aca="false">H2038&amp;C2038&amp;B2038&amp;D2038&amp;E2038</f>
        <v>C15deaths2001AllEthAllSex</v>
      </c>
      <c r="B2038" s="0" t="n">
        <v>2001</v>
      </c>
      <c r="C2038" s="0" t="s">
        <v>237</v>
      </c>
      <c r="D2038" s="0" t="s">
        <v>232</v>
      </c>
      <c r="E2038" s="0" t="s">
        <v>233</v>
      </c>
      <c r="F2038" s="0" t="n">
        <v>212</v>
      </c>
      <c r="G2038" s="0" t="n">
        <v>3.8</v>
      </c>
      <c r="H2038" s="0" t="s">
        <v>119</v>
      </c>
    </row>
    <row r="2039" customFormat="false" ht="12.75" hidden="false" customHeight="false" outlineLevel="0" collapsed="false">
      <c r="A2039" s="0" t="str">
        <f aca="false">H2039&amp;C2039&amp;B2039&amp;D2039&amp;E2039</f>
        <v>C16deaths2001AllEthAllSex</v>
      </c>
      <c r="B2039" s="0" t="n">
        <v>2001</v>
      </c>
      <c r="C2039" s="0" t="s">
        <v>237</v>
      </c>
      <c r="D2039" s="0" t="s">
        <v>232</v>
      </c>
      <c r="E2039" s="0" t="s">
        <v>233</v>
      </c>
      <c r="F2039" s="0" t="n">
        <v>303</v>
      </c>
      <c r="G2039" s="0" t="n">
        <v>5.6</v>
      </c>
      <c r="H2039" s="0" t="s">
        <v>122</v>
      </c>
    </row>
    <row r="2040" customFormat="false" ht="12.75" hidden="false" customHeight="false" outlineLevel="0" collapsed="false">
      <c r="A2040" s="0" t="str">
        <f aca="false">H2040&amp;C2040&amp;B2040&amp;D2040&amp;E2040</f>
        <v>C18-C21deaths2001AllEthAllSex</v>
      </c>
      <c r="B2040" s="0" t="n">
        <v>2001</v>
      </c>
      <c r="C2040" s="0" t="s">
        <v>237</v>
      </c>
      <c r="D2040" s="0" t="s">
        <v>232</v>
      </c>
      <c r="E2040" s="0" t="s">
        <v>233</v>
      </c>
      <c r="F2040" s="0" t="n">
        <v>1177</v>
      </c>
      <c r="G2040" s="0" t="n">
        <v>21.6</v>
      </c>
      <c r="H2040" s="0" t="s">
        <v>215</v>
      </c>
    </row>
    <row r="2041" customFormat="false" ht="12.75" hidden="false" customHeight="false" outlineLevel="0" collapsed="false">
      <c r="A2041" s="0" t="str">
        <f aca="false">H2041&amp;C2041&amp;B2041&amp;D2041&amp;E2041</f>
        <v>C22deaths2001AllEthAllSex</v>
      </c>
      <c r="B2041" s="0" t="n">
        <v>2001</v>
      </c>
      <c r="C2041" s="0" t="s">
        <v>237</v>
      </c>
      <c r="D2041" s="0" t="s">
        <v>232</v>
      </c>
      <c r="E2041" s="0" t="s">
        <v>233</v>
      </c>
      <c r="F2041" s="0" t="n">
        <v>120</v>
      </c>
      <c r="G2041" s="0" t="n">
        <v>2.4</v>
      </c>
      <c r="H2041" s="0" t="s">
        <v>129</v>
      </c>
    </row>
    <row r="2042" customFormat="false" ht="12.75" hidden="false" customHeight="false" outlineLevel="0" collapsed="false">
      <c r="A2042" s="0" t="str">
        <f aca="false">H2042&amp;C2042&amp;B2042&amp;D2042&amp;E2042</f>
        <v>C25deaths2001AllEthAllSex</v>
      </c>
      <c r="B2042" s="0" t="n">
        <v>2001</v>
      </c>
      <c r="C2042" s="0" t="s">
        <v>237</v>
      </c>
      <c r="D2042" s="0" t="s">
        <v>232</v>
      </c>
      <c r="E2042" s="0" t="s">
        <v>233</v>
      </c>
      <c r="F2042" s="0" t="n">
        <v>285</v>
      </c>
      <c r="G2042" s="0" t="n">
        <v>5.3</v>
      </c>
      <c r="H2042" s="0" t="s">
        <v>134</v>
      </c>
    </row>
    <row r="2043" customFormat="false" ht="12.75" hidden="false" customHeight="false" outlineLevel="0" collapsed="false">
      <c r="A2043" s="0" t="str">
        <f aca="false">H2043&amp;C2043&amp;B2043&amp;D2043&amp;E2043</f>
        <v>C33-C34deaths2001AllEthAllSex</v>
      </c>
      <c r="B2043" s="0" t="n">
        <v>2001</v>
      </c>
      <c r="C2043" s="0" t="s">
        <v>237</v>
      </c>
      <c r="D2043" s="0" t="s">
        <v>232</v>
      </c>
      <c r="E2043" s="0" t="s">
        <v>233</v>
      </c>
      <c r="F2043" s="0" t="n">
        <v>1435</v>
      </c>
      <c r="G2043" s="0" t="n">
        <v>27.3</v>
      </c>
      <c r="H2043" s="0" t="s">
        <v>216</v>
      </c>
    </row>
    <row r="2044" customFormat="false" ht="12.75" hidden="false" customHeight="false" outlineLevel="0" collapsed="false">
      <c r="A2044" s="0" t="str">
        <f aca="false">H2044&amp;C2044&amp;B2044&amp;D2044&amp;E2044</f>
        <v>C43deaths2001AllEthAllSex</v>
      </c>
      <c r="B2044" s="0" t="n">
        <v>2001</v>
      </c>
      <c r="C2044" s="0" t="s">
        <v>237</v>
      </c>
      <c r="D2044" s="0" t="s">
        <v>232</v>
      </c>
      <c r="E2044" s="0" t="s">
        <v>233</v>
      </c>
      <c r="F2044" s="0" t="n">
        <v>244</v>
      </c>
      <c r="G2044" s="0" t="n">
        <v>4.7</v>
      </c>
      <c r="H2044" s="0" t="s">
        <v>141</v>
      </c>
    </row>
    <row r="2045" customFormat="false" ht="12.75" hidden="false" customHeight="false" outlineLevel="0" collapsed="false">
      <c r="A2045" s="0" t="str">
        <f aca="false">H2045&amp;C2045&amp;B2045&amp;D2045&amp;E2045</f>
        <v>C50deaths2001AllEthAllSex</v>
      </c>
      <c r="B2045" s="0" t="n">
        <v>2001</v>
      </c>
      <c r="C2045" s="0" t="s">
        <v>237</v>
      </c>
      <c r="D2045" s="0" t="s">
        <v>232</v>
      </c>
      <c r="E2045" s="0" t="s">
        <v>233</v>
      </c>
      <c r="F2045" s="0" t="n">
        <v>617</v>
      </c>
      <c r="G2045" s="0" t="n">
        <v>12.2</v>
      </c>
      <c r="H2045" s="0" t="s">
        <v>220</v>
      </c>
    </row>
    <row r="2046" customFormat="false" ht="12.75" hidden="false" customHeight="false" outlineLevel="0" collapsed="false">
      <c r="A2046" s="0" t="str">
        <f aca="false">H2046&amp;C2046&amp;B2046&amp;D2046&amp;E2046</f>
        <v>C51deaths2001AllEthAllSex</v>
      </c>
      <c r="B2046" s="0" t="n">
        <v>2001</v>
      </c>
      <c r="C2046" s="0" t="s">
        <v>237</v>
      </c>
      <c r="D2046" s="0" t="s">
        <v>232</v>
      </c>
      <c r="E2046" s="0" t="s">
        <v>233</v>
      </c>
      <c r="F2046" s="0" t="n">
        <v>12</v>
      </c>
      <c r="G2046" s="0" t="n">
        <v>0.2</v>
      </c>
      <c r="H2046" s="0" t="s">
        <v>155</v>
      </c>
    </row>
    <row r="2047" customFormat="false" ht="12.75" hidden="false" customHeight="false" outlineLevel="0" collapsed="false">
      <c r="A2047" s="0" t="str">
        <f aca="false">H2047&amp;C2047&amp;B2047&amp;D2047&amp;E2047</f>
        <v>C53deaths2001AllEthAllSex</v>
      </c>
      <c r="B2047" s="0" t="n">
        <v>2001</v>
      </c>
      <c r="C2047" s="0" t="s">
        <v>237</v>
      </c>
      <c r="D2047" s="0" t="s">
        <v>232</v>
      </c>
      <c r="E2047" s="0" t="s">
        <v>233</v>
      </c>
      <c r="F2047" s="0" t="n">
        <v>63</v>
      </c>
      <c r="G2047" s="0" t="n">
        <v>1.2</v>
      </c>
      <c r="H2047" s="0" t="s">
        <v>151</v>
      </c>
    </row>
    <row r="2048" customFormat="false" ht="12.75" hidden="false" customHeight="false" outlineLevel="0" collapsed="false">
      <c r="A2048" s="0" t="str">
        <f aca="false">H2048&amp;C2048&amp;B2048&amp;D2048&amp;E2048</f>
        <v>C54-C55deaths2001AllEthAllSex</v>
      </c>
      <c r="B2048" s="0" t="n">
        <v>2001</v>
      </c>
      <c r="C2048" s="0" t="s">
        <v>237</v>
      </c>
      <c r="D2048" s="0" t="s">
        <v>232</v>
      </c>
      <c r="E2048" s="0" t="s">
        <v>233</v>
      </c>
      <c r="F2048" s="0" t="n">
        <v>83</v>
      </c>
      <c r="G2048" s="0" t="n">
        <v>1.6</v>
      </c>
      <c r="H2048" s="0" t="s">
        <v>221</v>
      </c>
    </row>
    <row r="2049" customFormat="false" ht="12.75" hidden="false" customHeight="false" outlineLevel="0" collapsed="false">
      <c r="A2049" s="0" t="str">
        <f aca="false">H2049&amp;C2049&amp;B2049&amp;D2049&amp;E2049</f>
        <v>C56-C57deaths2001AllEthAllSex</v>
      </c>
      <c r="B2049" s="0" t="n">
        <v>2001</v>
      </c>
      <c r="C2049" s="0" t="s">
        <v>237</v>
      </c>
      <c r="D2049" s="0" t="s">
        <v>232</v>
      </c>
      <c r="E2049" s="0" t="s">
        <v>233</v>
      </c>
      <c r="F2049" s="0" t="n">
        <v>185</v>
      </c>
      <c r="G2049" s="0" t="n">
        <v>3.5</v>
      </c>
      <c r="H2049" s="0" t="s">
        <v>222</v>
      </c>
    </row>
    <row r="2050" customFormat="false" ht="12.75" hidden="false" customHeight="false" outlineLevel="0" collapsed="false">
      <c r="A2050" s="0" t="str">
        <f aca="false">H2050&amp;C2050&amp;B2050&amp;D2050&amp;E2050</f>
        <v>C61deaths2001AllEthAllSex</v>
      </c>
      <c r="B2050" s="0" t="n">
        <v>2001</v>
      </c>
      <c r="C2050" s="0" t="s">
        <v>237</v>
      </c>
      <c r="D2050" s="0" t="s">
        <v>232</v>
      </c>
      <c r="E2050" s="0" t="s">
        <v>233</v>
      </c>
      <c r="F2050" s="0" t="n">
        <v>592</v>
      </c>
      <c r="G2050" s="0" t="n">
        <v>9.7</v>
      </c>
      <c r="H2050" s="0" t="s">
        <v>161</v>
      </c>
    </row>
    <row r="2051" customFormat="false" ht="12.75" hidden="false" customHeight="false" outlineLevel="0" collapsed="false">
      <c r="A2051" s="0" t="str">
        <f aca="false">H2051&amp;C2051&amp;B2051&amp;D2051&amp;E2051</f>
        <v>C62deaths2001AllEthAllSex</v>
      </c>
      <c r="B2051" s="0" t="n">
        <v>2001</v>
      </c>
      <c r="C2051" s="0" t="s">
        <v>237</v>
      </c>
      <c r="D2051" s="0" t="s">
        <v>232</v>
      </c>
      <c r="E2051" s="0" t="s">
        <v>233</v>
      </c>
      <c r="F2051" s="0" t="n">
        <v>11</v>
      </c>
      <c r="G2051" s="0" t="n">
        <v>0.3</v>
      </c>
      <c r="H2051" s="0" t="s">
        <v>165</v>
      </c>
    </row>
    <row r="2052" customFormat="false" ht="12.75" hidden="false" customHeight="false" outlineLevel="0" collapsed="false">
      <c r="A2052" s="0" t="str">
        <f aca="false">H2052&amp;C2052&amp;B2052&amp;D2052&amp;E2052</f>
        <v>C64-C66, C68deaths2001AllEthAllSex</v>
      </c>
      <c r="B2052" s="0" t="n">
        <v>2001</v>
      </c>
      <c r="C2052" s="0" t="s">
        <v>237</v>
      </c>
      <c r="D2052" s="0" t="s">
        <v>232</v>
      </c>
      <c r="E2052" s="0" t="s">
        <v>233</v>
      </c>
      <c r="F2052" s="0" t="n">
        <v>160</v>
      </c>
      <c r="G2052" s="0" t="n">
        <v>3</v>
      </c>
      <c r="H2052" s="0" t="s">
        <v>217</v>
      </c>
    </row>
    <row r="2053" customFormat="false" ht="12.75" hidden="false" customHeight="false" outlineLevel="0" collapsed="false">
      <c r="A2053" s="0" t="str">
        <f aca="false">H2053&amp;C2053&amp;B2053&amp;D2053&amp;E2053</f>
        <v>C67deaths2001AllEthAllSex</v>
      </c>
      <c r="B2053" s="0" t="n">
        <v>2001</v>
      </c>
      <c r="C2053" s="0" t="s">
        <v>237</v>
      </c>
      <c r="D2053" s="0" t="s">
        <v>232</v>
      </c>
      <c r="E2053" s="0" t="s">
        <v>233</v>
      </c>
      <c r="F2053" s="0" t="n">
        <v>176</v>
      </c>
      <c r="G2053" s="0" t="n">
        <v>2.9</v>
      </c>
      <c r="H2053" s="0" t="s">
        <v>169</v>
      </c>
    </row>
    <row r="2054" customFormat="false" ht="12.75" hidden="false" customHeight="false" outlineLevel="0" collapsed="false">
      <c r="A2054" s="0" t="str">
        <f aca="false">H2054&amp;C2054&amp;B2054&amp;D2054&amp;E2054</f>
        <v>C71deaths2001AllEthAllSex</v>
      </c>
      <c r="B2054" s="0" t="n">
        <v>2001</v>
      </c>
      <c r="C2054" s="0" t="s">
        <v>237</v>
      </c>
      <c r="D2054" s="0" t="s">
        <v>232</v>
      </c>
      <c r="E2054" s="0" t="s">
        <v>233</v>
      </c>
      <c r="F2054" s="0" t="n">
        <v>225</v>
      </c>
      <c r="G2054" s="0" t="n">
        <v>5</v>
      </c>
      <c r="H2054" s="0" t="s">
        <v>174</v>
      </c>
    </row>
    <row r="2055" customFormat="false" ht="12.75" hidden="false" customHeight="false" outlineLevel="0" collapsed="false">
      <c r="A2055" s="0" t="str">
        <f aca="false">H2055&amp;C2055&amp;B2055&amp;D2055&amp;E2055</f>
        <v>C73deaths2001AllEthAllSex</v>
      </c>
      <c r="B2055" s="0" t="n">
        <v>2001</v>
      </c>
      <c r="C2055" s="0" t="s">
        <v>237</v>
      </c>
      <c r="D2055" s="0" t="s">
        <v>232</v>
      </c>
      <c r="E2055" s="0" t="s">
        <v>233</v>
      </c>
      <c r="F2055" s="0" t="n">
        <v>14</v>
      </c>
      <c r="G2055" s="0" t="n">
        <v>0.3</v>
      </c>
      <c r="H2055" s="0" t="s">
        <v>177</v>
      </c>
    </row>
    <row r="2056" customFormat="false" ht="12.75" hidden="false" customHeight="false" outlineLevel="0" collapsed="false">
      <c r="A2056" s="0" t="str">
        <f aca="false">H2056&amp;C2056&amp;B2056&amp;D2056&amp;E2056</f>
        <v>C81deaths2001AllEthAllSex</v>
      </c>
      <c r="B2056" s="0" t="n">
        <v>2001</v>
      </c>
      <c r="C2056" s="0" t="s">
        <v>237</v>
      </c>
      <c r="D2056" s="0" t="s">
        <v>232</v>
      </c>
      <c r="E2056" s="0" t="s">
        <v>233</v>
      </c>
      <c r="F2056" s="0" t="n">
        <v>13</v>
      </c>
      <c r="G2056" s="0" t="n">
        <v>0.3</v>
      </c>
      <c r="H2056" s="0" t="s">
        <v>180</v>
      </c>
    </row>
    <row r="2057" customFormat="false" ht="12.75" hidden="false" customHeight="false" outlineLevel="0" collapsed="false">
      <c r="A2057" s="0" t="str">
        <f aca="false">H2057&amp;C2057&amp;B2057&amp;D2057&amp;E2057</f>
        <v>C82-C86, C96deaths2001AllEthAllSex</v>
      </c>
      <c r="B2057" s="0" t="n">
        <v>2001</v>
      </c>
      <c r="C2057" s="0" t="s">
        <v>237</v>
      </c>
      <c r="D2057" s="0" t="s">
        <v>232</v>
      </c>
      <c r="E2057" s="0" t="s">
        <v>233</v>
      </c>
      <c r="F2057" s="0" t="n">
        <v>300</v>
      </c>
      <c r="G2057" s="0" t="n">
        <v>5.6</v>
      </c>
      <c r="H2057" s="0" t="s">
        <v>218</v>
      </c>
    </row>
    <row r="2058" customFormat="false" ht="12.75" hidden="false" customHeight="false" outlineLevel="0" collapsed="false">
      <c r="A2058" s="0" t="str">
        <f aca="false">H2058&amp;C2058&amp;B2058&amp;D2058&amp;E2058</f>
        <v>C90deaths2001AllEthAllSex</v>
      </c>
      <c r="B2058" s="0" t="n">
        <v>2001</v>
      </c>
      <c r="C2058" s="0" t="s">
        <v>237</v>
      </c>
      <c r="D2058" s="0" t="s">
        <v>232</v>
      </c>
      <c r="E2058" s="0" t="s">
        <v>233</v>
      </c>
      <c r="F2058" s="0" t="n">
        <v>149</v>
      </c>
      <c r="G2058" s="0" t="n">
        <v>2.6</v>
      </c>
      <c r="H2058" s="0" t="s">
        <v>188</v>
      </c>
    </row>
    <row r="2059" customFormat="false" ht="12.75" hidden="false" customHeight="false" outlineLevel="0" collapsed="false">
      <c r="A2059" s="0" t="str">
        <f aca="false">H2059&amp;C2059&amp;B2059&amp;D2059&amp;E2059</f>
        <v>C91-C95deaths2001AllEthAllSex</v>
      </c>
      <c r="B2059" s="0" t="n">
        <v>2001</v>
      </c>
      <c r="C2059" s="0" t="s">
        <v>237</v>
      </c>
      <c r="D2059" s="0" t="s">
        <v>232</v>
      </c>
      <c r="E2059" s="0" t="s">
        <v>233</v>
      </c>
      <c r="F2059" s="0" t="n">
        <v>252</v>
      </c>
      <c r="G2059" s="0" t="n">
        <v>4.8</v>
      </c>
      <c r="H2059" s="0" t="s">
        <v>219</v>
      </c>
    </row>
    <row r="2060" customFormat="false" ht="12.75" hidden="false" customHeight="false" outlineLevel="0" collapsed="false">
      <c r="A2060" s="0" t="str">
        <f aca="false">H2060&amp;C2060&amp;B2060&amp;D2060&amp;E2060</f>
        <v>C00-C14deaths2001AllEthFemale</v>
      </c>
      <c r="B2060" s="0" t="n">
        <v>2001</v>
      </c>
      <c r="C2060" s="0" t="s">
        <v>237</v>
      </c>
      <c r="D2060" s="0" t="s">
        <v>232</v>
      </c>
      <c r="E2060" s="0" t="s">
        <v>234</v>
      </c>
      <c r="F2060" s="0" t="n">
        <v>32</v>
      </c>
      <c r="G2060" s="0" t="n">
        <v>1</v>
      </c>
      <c r="H2060" s="0" t="s">
        <v>214</v>
      </c>
    </row>
    <row r="2061" customFormat="false" ht="12.75" hidden="false" customHeight="false" outlineLevel="0" collapsed="false">
      <c r="A2061" s="0" t="str">
        <f aca="false">H2061&amp;C2061&amp;B2061&amp;D2061&amp;E2061</f>
        <v>C00-C96, D45-D47deaths2001AllEthFemale</v>
      </c>
      <c r="B2061" s="0" t="n">
        <v>2001</v>
      </c>
      <c r="C2061" s="0" t="s">
        <v>237</v>
      </c>
      <c r="D2061" s="0" t="s">
        <v>232</v>
      </c>
      <c r="E2061" s="0" t="s">
        <v>234</v>
      </c>
      <c r="F2061" s="0" t="n">
        <v>3645</v>
      </c>
      <c r="G2061" s="0" t="n">
        <v>124.6</v>
      </c>
      <c r="H2061" s="0" t="s">
        <v>213</v>
      </c>
    </row>
    <row r="2062" customFormat="false" ht="12.75" hidden="false" customHeight="false" outlineLevel="0" collapsed="false">
      <c r="A2062" s="0" t="str">
        <f aca="false">H2062&amp;C2062&amp;B2062&amp;D2062&amp;E2062</f>
        <v>C15deaths2001AllEthFemale</v>
      </c>
      <c r="B2062" s="0" t="n">
        <v>2001</v>
      </c>
      <c r="C2062" s="0" t="s">
        <v>237</v>
      </c>
      <c r="D2062" s="0" t="s">
        <v>232</v>
      </c>
      <c r="E2062" s="0" t="s">
        <v>234</v>
      </c>
      <c r="F2062" s="0" t="n">
        <v>77</v>
      </c>
      <c r="G2062" s="0" t="n">
        <v>2.2</v>
      </c>
      <c r="H2062" s="0" t="s">
        <v>119</v>
      </c>
    </row>
    <row r="2063" customFormat="false" ht="12.75" hidden="false" customHeight="false" outlineLevel="0" collapsed="false">
      <c r="A2063" s="0" t="str">
        <f aca="false">H2063&amp;C2063&amp;B2063&amp;D2063&amp;E2063</f>
        <v>C16deaths2001AllEthFemale</v>
      </c>
      <c r="B2063" s="0" t="n">
        <v>2001</v>
      </c>
      <c r="C2063" s="0" t="s">
        <v>237</v>
      </c>
      <c r="D2063" s="0" t="s">
        <v>232</v>
      </c>
      <c r="E2063" s="0" t="s">
        <v>234</v>
      </c>
      <c r="F2063" s="0" t="n">
        <v>108</v>
      </c>
      <c r="G2063" s="0" t="n">
        <v>3.5</v>
      </c>
      <c r="H2063" s="0" t="s">
        <v>122</v>
      </c>
    </row>
    <row r="2064" customFormat="false" ht="12.75" hidden="false" customHeight="false" outlineLevel="0" collapsed="false">
      <c r="A2064" s="0" t="str">
        <f aca="false">H2064&amp;C2064&amp;B2064&amp;D2064&amp;E2064</f>
        <v>C18-C21deaths2001AllEthFemale</v>
      </c>
      <c r="B2064" s="0" t="n">
        <v>2001</v>
      </c>
      <c r="C2064" s="0" t="s">
        <v>237</v>
      </c>
      <c r="D2064" s="0" t="s">
        <v>232</v>
      </c>
      <c r="E2064" s="0" t="s">
        <v>234</v>
      </c>
      <c r="F2064" s="0" t="n">
        <v>572</v>
      </c>
      <c r="G2064" s="0" t="n">
        <v>18.5</v>
      </c>
      <c r="H2064" s="0" t="s">
        <v>215</v>
      </c>
    </row>
    <row r="2065" customFormat="false" ht="12.75" hidden="false" customHeight="false" outlineLevel="0" collapsed="false">
      <c r="A2065" s="0" t="str">
        <f aca="false">H2065&amp;C2065&amp;B2065&amp;D2065&amp;E2065</f>
        <v>C22deaths2001AllEthFemale</v>
      </c>
      <c r="B2065" s="0" t="n">
        <v>2001</v>
      </c>
      <c r="C2065" s="0" t="s">
        <v>237</v>
      </c>
      <c r="D2065" s="0" t="s">
        <v>232</v>
      </c>
      <c r="E2065" s="0" t="s">
        <v>234</v>
      </c>
      <c r="F2065" s="0" t="n">
        <v>44</v>
      </c>
      <c r="G2065" s="0" t="n">
        <v>1.4</v>
      </c>
      <c r="H2065" s="0" t="s">
        <v>129</v>
      </c>
    </row>
    <row r="2066" customFormat="false" ht="12.75" hidden="false" customHeight="false" outlineLevel="0" collapsed="false">
      <c r="A2066" s="0" t="str">
        <f aca="false">H2066&amp;C2066&amp;B2066&amp;D2066&amp;E2066</f>
        <v>C25deaths2001AllEthFemale</v>
      </c>
      <c r="B2066" s="0" t="n">
        <v>2001</v>
      </c>
      <c r="C2066" s="0" t="s">
        <v>237</v>
      </c>
      <c r="D2066" s="0" t="s">
        <v>232</v>
      </c>
      <c r="E2066" s="0" t="s">
        <v>234</v>
      </c>
      <c r="F2066" s="0" t="n">
        <v>148</v>
      </c>
      <c r="G2066" s="0" t="n">
        <v>4.9</v>
      </c>
      <c r="H2066" s="0" t="s">
        <v>134</v>
      </c>
    </row>
    <row r="2067" customFormat="false" ht="12.75" hidden="false" customHeight="false" outlineLevel="0" collapsed="false">
      <c r="A2067" s="0" t="str">
        <f aca="false">H2067&amp;C2067&amp;B2067&amp;D2067&amp;E2067</f>
        <v>C33-C34deaths2001AllEthFemale</v>
      </c>
      <c r="B2067" s="0" t="n">
        <v>2001</v>
      </c>
      <c r="C2067" s="0" t="s">
        <v>237</v>
      </c>
      <c r="D2067" s="0" t="s">
        <v>232</v>
      </c>
      <c r="E2067" s="0" t="s">
        <v>234</v>
      </c>
      <c r="F2067" s="0" t="n">
        <v>593</v>
      </c>
      <c r="G2067" s="0" t="n">
        <v>21.4</v>
      </c>
      <c r="H2067" s="0" t="s">
        <v>216</v>
      </c>
    </row>
    <row r="2068" customFormat="false" ht="12.75" hidden="false" customHeight="false" outlineLevel="0" collapsed="false">
      <c r="A2068" s="0" t="str">
        <f aca="false">H2068&amp;C2068&amp;B2068&amp;D2068&amp;E2068</f>
        <v>C43deaths2001AllEthFemale</v>
      </c>
      <c r="B2068" s="0" t="n">
        <v>2001</v>
      </c>
      <c r="C2068" s="0" t="s">
        <v>237</v>
      </c>
      <c r="D2068" s="0" t="s">
        <v>232</v>
      </c>
      <c r="E2068" s="0" t="s">
        <v>234</v>
      </c>
      <c r="F2068" s="0" t="n">
        <v>88</v>
      </c>
      <c r="G2068" s="0" t="n">
        <v>3.1</v>
      </c>
      <c r="H2068" s="0" t="s">
        <v>141</v>
      </c>
    </row>
    <row r="2069" customFormat="false" ht="12.75" hidden="false" customHeight="false" outlineLevel="0" collapsed="false">
      <c r="A2069" s="0" t="str">
        <f aca="false">H2069&amp;C2069&amp;B2069&amp;D2069&amp;E2069</f>
        <v>C50deaths2001AllEthFemale</v>
      </c>
      <c r="B2069" s="0" t="n">
        <v>2001</v>
      </c>
      <c r="C2069" s="0" t="s">
        <v>237</v>
      </c>
      <c r="D2069" s="0" t="s">
        <v>232</v>
      </c>
      <c r="E2069" s="0" t="s">
        <v>234</v>
      </c>
      <c r="F2069" s="0" t="n">
        <v>615</v>
      </c>
      <c r="G2069" s="0" t="n">
        <v>22.7</v>
      </c>
      <c r="H2069" s="0" t="s">
        <v>220</v>
      </c>
    </row>
    <row r="2070" customFormat="false" ht="12.75" hidden="false" customHeight="false" outlineLevel="0" collapsed="false">
      <c r="A2070" s="0" t="str">
        <f aca="false">H2070&amp;C2070&amp;B2070&amp;D2070&amp;E2070</f>
        <v>C51deaths2001AllEthFemale</v>
      </c>
      <c r="B2070" s="0" t="n">
        <v>2001</v>
      </c>
      <c r="C2070" s="0" t="s">
        <v>237</v>
      </c>
      <c r="D2070" s="0" t="s">
        <v>232</v>
      </c>
      <c r="E2070" s="0" t="s">
        <v>234</v>
      </c>
      <c r="F2070" s="0" t="n">
        <v>12</v>
      </c>
      <c r="G2070" s="0" t="n">
        <v>0.4</v>
      </c>
      <c r="H2070" s="0" t="s">
        <v>155</v>
      </c>
    </row>
    <row r="2071" customFormat="false" ht="12.75" hidden="false" customHeight="false" outlineLevel="0" collapsed="false">
      <c r="A2071" s="0" t="str">
        <f aca="false">H2071&amp;C2071&amp;B2071&amp;D2071&amp;E2071</f>
        <v>C53deaths2001AllEthFemale</v>
      </c>
      <c r="B2071" s="0" t="n">
        <v>2001</v>
      </c>
      <c r="C2071" s="0" t="s">
        <v>237</v>
      </c>
      <c r="D2071" s="0" t="s">
        <v>232</v>
      </c>
      <c r="E2071" s="0" t="s">
        <v>234</v>
      </c>
      <c r="F2071" s="0" t="n">
        <v>63</v>
      </c>
      <c r="G2071" s="0" t="n">
        <v>2.4</v>
      </c>
      <c r="H2071" s="0" t="s">
        <v>151</v>
      </c>
    </row>
    <row r="2072" customFormat="false" ht="12.75" hidden="false" customHeight="false" outlineLevel="0" collapsed="false">
      <c r="A2072" s="0" t="str">
        <f aca="false">H2072&amp;C2072&amp;B2072&amp;D2072&amp;E2072</f>
        <v>C54-C55deaths2001AllEthFemale</v>
      </c>
      <c r="B2072" s="0" t="n">
        <v>2001</v>
      </c>
      <c r="C2072" s="0" t="s">
        <v>237</v>
      </c>
      <c r="D2072" s="0" t="s">
        <v>232</v>
      </c>
      <c r="E2072" s="0" t="s">
        <v>234</v>
      </c>
      <c r="F2072" s="0" t="n">
        <v>83</v>
      </c>
      <c r="G2072" s="0" t="n">
        <v>2.9</v>
      </c>
      <c r="H2072" s="0" t="s">
        <v>221</v>
      </c>
    </row>
    <row r="2073" customFormat="false" ht="12.75" hidden="false" customHeight="false" outlineLevel="0" collapsed="false">
      <c r="A2073" s="0" t="str">
        <f aca="false">H2073&amp;C2073&amp;B2073&amp;D2073&amp;E2073</f>
        <v>C56-C57deaths2001AllEthFemale</v>
      </c>
      <c r="B2073" s="0" t="n">
        <v>2001</v>
      </c>
      <c r="C2073" s="0" t="s">
        <v>237</v>
      </c>
      <c r="D2073" s="0" t="s">
        <v>232</v>
      </c>
      <c r="E2073" s="0" t="s">
        <v>234</v>
      </c>
      <c r="F2073" s="0" t="n">
        <v>185</v>
      </c>
      <c r="G2073" s="0" t="n">
        <v>6.6</v>
      </c>
      <c r="H2073" s="0" t="s">
        <v>222</v>
      </c>
    </row>
    <row r="2074" customFormat="false" ht="12.75" hidden="false" customHeight="false" outlineLevel="0" collapsed="false">
      <c r="A2074" s="0" t="str">
        <f aca="false">H2074&amp;C2074&amp;B2074&amp;D2074&amp;E2074</f>
        <v>C64-C66, C68deaths2001AllEthFemale</v>
      </c>
      <c r="B2074" s="0" t="n">
        <v>2001</v>
      </c>
      <c r="C2074" s="0" t="s">
        <v>237</v>
      </c>
      <c r="D2074" s="0" t="s">
        <v>232</v>
      </c>
      <c r="E2074" s="0" t="s">
        <v>234</v>
      </c>
      <c r="F2074" s="0" t="n">
        <v>53</v>
      </c>
      <c r="G2074" s="0" t="n">
        <v>1.9</v>
      </c>
      <c r="H2074" s="0" t="s">
        <v>217</v>
      </c>
    </row>
    <row r="2075" customFormat="false" ht="12.75" hidden="false" customHeight="false" outlineLevel="0" collapsed="false">
      <c r="A2075" s="0" t="str">
        <f aca="false">H2075&amp;C2075&amp;B2075&amp;D2075&amp;E2075</f>
        <v>C67deaths2001AllEthFemale</v>
      </c>
      <c r="B2075" s="0" t="n">
        <v>2001</v>
      </c>
      <c r="C2075" s="0" t="s">
        <v>237</v>
      </c>
      <c r="D2075" s="0" t="s">
        <v>232</v>
      </c>
      <c r="E2075" s="0" t="s">
        <v>234</v>
      </c>
      <c r="F2075" s="0" t="n">
        <v>64</v>
      </c>
      <c r="G2075" s="0" t="n">
        <v>1.7</v>
      </c>
      <c r="H2075" s="0" t="s">
        <v>169</v>
      </c>
    </row>
    <row r="2076" customFormat="false" ht="12.75" hidden="false" customHeight="false" outlineLevel="0" collapsed="false">
      <c r="A2076" s="0" t="str">
        <f aca="false">H2076&amp;C2076&amp;B2076&amp;D2076&amp;E2076</f>
        <v>C71deaths2001AllEthFemale</v>
      </c>
      <c r="B2076" s="0" t="n">
        <v>2001</v>
      </c>
      <c r="C2076" s="0" t="s">
        <v>237</v>
      </c>
      <c r="D2076" s="0" t="s">
        <v>232</v>
      </c>
      <c r="E2076" s="0" t="s">
        <v>234</v>
      </c>
      <c r="F2076" s="0" t="n">
        <v>95</v>
      </c>
      <c r="G2076" s="0" t="n">
        <v>4</v>
      </c>
      <c r="H2076" s="0" t="s">
        <v>174</v>
      </c>
    </row>
    <row r="2077" customFormat="false" ht="12.75" hidden="false" customHeight="false" outlineLevel="0" collapsed="false">
      <c r="A2077" s="0" t="str">
        <f aca="false">H2077&amp;C2077&amp;B2077&amp;D2077&amp;E2077</f>
        <v>C73deaths2001AllEthFemale</v>
      </c>
      <c r="B2077" s="0" t="n">
        <v>2001</v>
      </c>
      <c r="C2077" s="0" t="s">
        <v>237</v>
      </c>
      <c r="D2077" s="0" t="s">
        <v>232</v>
      </c>
      <c r="E2077" s="0" t="s">
        <v>234</v>
      </c>
      <c r="F2077" s="0" t="n">
        <v>7</v>
      </c>
      <c r="G2077" s="0" t="n">
        <v>0.2</v>
      </c>
      <c r="H2077" s="0" t="s">
        <v>177</v>
      </c>
    </row>
    <row r="2078" customFormat="false" ht="12.75" hidden="false" customHeight="false" outlineLevel="0" collapsed="false">
      <c r="A2078" s="0" t="str">
        <f aca="false">H2078&amp;C2078&amp;B2078&amp;D2078&amp;E2078</f>
        <v>C81deaths2001AllEthFemale</v>
      </c>
      <c r="B2078" s="0" t="n">
        <v>2001</v>
      </c>
      <c r="C2078" s="0" t="s">
        <v>237</v>
      </c>
      <c r="D2078" s="0" t="s">
        <v>232</v>
      </c>
      <c r="E2078" s="0" t="s">
        <v>234</v>
      </c>
      <c r="F2078" s="0" t="n">
        <v>4</v>
      </c>
      <c r="G2078" s="0" t="n">
        <v>0.2</v>
      </c>
      <c r="H2078" s="0" t="s">
        <v>180</v>
      </c>
    </row>
    <row r="2079" customFormat="false" ht="12.75" hidden="false" customHeight="false" outlineLevel="0" collapsed="false">
      <c r="A2079" s="0" t="str">
        <f aca="false">H2079&amp;C2079&amp;B2079&amp;D2079&amp;E2079</f>
        <v>C82-C86, C96deaths2001AllEthFemale</v>
      </c>
      <c r="B2079" s="0" t="n">
        <v>2001</v>
      </c>
      <c r="C2079" s="0" t="s">
        <v>237</v>
      </c>
      <c r="D2079" s="0" t="s">
        <v>232</v>
      </c>
      <c r="E2079" s="0" t="s">
        <v>234</v>
      </c>
      <c r="F2079" s="0" t="n">
        <v>130</v>
      </c>
      <c r="G2079" s="0" t="n">
        <v>4.1</v>
      </c>
      <c r="H2079" s="0" t="s">
        <v>218</v>
      </c>
    </row>
    <row r="2080" customFormat="false" ht="12.75" hidden="false" customHeight="false" outlineLevel="0" collapsed="false">
      <c r="A2080" s="0" t="str">
        <f aca="false">H2080&amp;C2080&amp;B2080&amp;D2080&amp;E2080</f>
        <v>C90deaths2001AllEthFemale</v>
      </c>
      <c r="B2080" s="0" t="n">
        <v>2001</v>
      </c>
      <c r="C2080" s="0" t="s">
        <v>237</v>
      </c>
      <c r="D2080" s="0" t="s">
        <v>232</v>
      </c>
      <c r="E2080" s="0" t="s">
        <v>234</v>
      </c>
      <c r="F2080" s="0" t="n">
        <v>66</v>
      </c>
      <c r="G2080" s="0" t="n">
        <v>1.9</v>
      </c>
      <c r="H2080" s="0" t="s">
        <v>188</v>
      </c>
    </row>
    <row r="2081" customFormat="false" ht="12.75" hidden="false" customHeight="false" outlineLevel="0" collapsed="false">
      <c r="A2081" s="0" t="str">
        <f aca="false">H2081&amp;C2081&amp;B2081&amp;D2081&amp;E2081</f>
        <v>C91-C95deaths2001AllEthFemale</v>
      </c>
      <c r="B2081" s="0" t="n">
        <v>2001</v>
      </c>
      <c r="C2081" s="0" t="s">
        <v>237</v>
      </c>
      <c r="D2081" s="0" t="s">
        <v>232</v>
      </c>
      <c r="E2081" s="0" t="s">
        <v>234</v>
      </c>
      <c r="F2081" s="0" t="n">
        <v>116</v>
      </c>
      <c r="G2081" s="0" t="n">
        <v>3.9</v>
      </c>
      <c r="H2081" s="0" t="s">
        <v>219</v>
      </c>
    </row>
    <row r="2082" customFormat="false" ht="12.75" hidden="false" customHeight="false" outlineLevel="0" collapsed="false">
      <c r="A2082" s="0" t="str">
        <f aca="false">H2082&amp;C2082&amp;B2082&amp;D2082&amp;E2082</f>
        <v>C00-C14deaths2001AllEthMale</v>
      </c>
      <c r="B2082" s="0" t="n">
        <v>2001</v>
      </c>
      <c r="C2082" s="0" t="s">
        <v>237</v>
      </c>
      <c r="D2082" s="0" t="s">
        <v>232</v>
      </c>
      <c r="E2082" s="0" t="s">
        <v>235</v>
      </c>
      <c r="F2082" s="0" t="n">
        <v>81</v>
      </c>
      <c r="G2082" s="0" t="n">
        <v>3.5</v>
      </c>
      <c r="H2082" s="0" t="s">
        <v>214</v>
      </c>
    </row>
    <row r="2083" customFormat="false" ht="12.75" hidden="false" customHeight="false" outlineLevel="0" collapsed="false">
      <c r="A2083" s="0" t="str">
        <f aca="false">H2083&amp;C2083&amp;B2083&amp;D2083&amp;E2083</f>
        <v>C00-C96, D45-D47deaths2001AllEthMale</v>
      </c>
      <c r="B2083" s="0" t="n">
        <v>2001</v>
      </c>
      <c r="C2083" s="0" t="s">
        <v>237</v>
      </c>
      <c r="D2083" s="0" t="s">
        <v>232</v>
      </c>
      <c r="E2083" s="0" t="s">
        <v>235</v>
      </c>
      <c r="F2083" s="0" t="n">
        <v>4165</v>
      </c>
      <c r="G2083" s="0" t="n">
        <v>175.7</v>
      </c>
      <c r="H2083" s="0" t="s">
        <v>213</v>
      </c>
    </row>
    <row r="2084" customFormat="false" ht="12.75" hidden="false" customHeight="false" outlineLevel="0" collapsed="false">
      <c r="A2084" s="0" t="str">
        <f aca="false">H2084&amp;C2084&amp;B2084&amp;D2084&amp;E2084</f>
        <v>C15deaths2001AllEthMale</v>
      </c>
      <c r="B2084" s="0" t="n">
        <v>2001</v>
      </c>
      <c r="C2084" s="0" t="s">
        <v>237</v>
      </c>
      <c r="D2084" s="0" t="s">
        <v>232</v>
      </c>
      <c r="E2084" s="0" t="s">
        <v>235</v>
      </c>
      <c r="F2084" s="0" t="n">
        <v>135</v>
      </c>
      <c r="G2084" s="0" t="n">
        <v>5.6</v>
      </c>
      <c r="H2084" s="0" t="s">
        <v>119</v>
      </c>
    </row>
    <row r="2085" customFormat="false" ht="12.75" hidden="false" customHeight="false" outlineLevel="0" collapsed="false">
      <c r="A2085" s="0" t="str">
        <f aca="false">H2085&amp;C2085&amp;B2085&amp;D2085&amp;E2085</f>
        <v>C16deaths2001AllEthMale</v>
      </c>
      <c r="B2085" s="0" t="n">
        <v>2001</v>
      </c>
      <c r="C2085" s="0" t="s">
        <v>237</v>
      </c>
      <c r="D2085" s="0" t="s">
        <v>232</v>
      </c>
      <c r="E2085" s="0" t="s">
        <v>235</v>
      </c>
      <c r="F2085" s="0" t="n">
        <v>195</v>
      </c>
      <c r="G2085" s="0" t="n">
        <v>8.2</v>
      </c>
      <c r="H2085" s="0" t="s">
        <v>122</v>
      </c>
    </row>
    <row r="2086" customFormat="false" ht="12.75" hidden="false" customHeight="false" outlineLevel="0" collapsed="false">
      <c r="A2086" s="0" t="str">
        <f aca="false">H2086&amp;C2086&amp;B2086&amp;D2086&amp;E2086</f>
        <v>C18-C21deaths2001AllEthMale</v>
      </c>
      <c r="B2086" s="0" t="n">
        <v>2001</v>
      </c>
      <c r="C2086" s="0" t="s">
        <v>237</v>
      </c>
      <c r="D2086" s="0" t="s">
        <v>232</v>
      </c>
      <c r="E2086" s="0" t="s">
        <v>235</v>
      </c>
      <c r="F2086" s="0" t="n">
        <v>605</v>
      </c>
      <c r="G2086" s="0" t="n">
        <v>25.5</v>
      </c>
      <c r="H2086" s="0" t="s">
        <v>215</v>
      </c>
    </row>
    <row r="2087" customFormat="false" ht="12.75" hidden="false" customHeight="false" outlineLevel="0" collapsed="false">
      <c r="A2087" s="0" t="str">
        <f aca="false">H2087&amp;C2087&amp;B2087&amp;D2087&amp;E2087</f>
        <v>C22deaths2001AllEthMale</v>
      </c>
      <c r="B2087" s="0" t="n">
        <v>2001</v>
      </c>
      <c r="C2087" s="0" t="s">
        <v>237</v>
      </c>
      <c r="D2087" s="0" t="s">
        <v>232</v>
      </c>
      <c r="E2087" s="0" t="s">
        <v>235</v>
      </c>
      <c r="F2087" s="0" t="n">
        <v>76</v>
      </c>
      <c r="G2087" s="0" t="n">
        <v>3.4</v>
      </c>
      <c r="H2087" s="0" t="s">
        <v>129</v>
      </c>
    </row>
    <row r="2088" customFormat="false" ht="12.75" hidden="false" customHeight="false" outlineLevel="0" collapsed="false">
      <c r="A2088" s="0" t="str">
        <f aca="false">H2088&amp;C2088&amp;B2088&amp;D2088&amp;E2088</f>
        <v>C25deaths2001AllEthMale</v>
      </c>
      <c r="B2088" s="0" t="n">
        <v>2001</v>
      </c>
      <c r="C2088" s="0" t="s">
        <v>237</v>
      </c>
      <c r="D2088" s="0" t="s">
        <v>232</v>
      </c>
      <c r="E2088" s="0" t="s">
        <v>235</v>
      </c>
      <c r="F2088" s="0" t="n">
        <v>137</v>
      </c>
      <c r="G2088" s="0" t="n">
        <v>5.7</v>
      </c>
      <c r="H2088" s="0" t="s">
        <v>134</v>
      </c>
    </row>
    <row r="2089" customFormat="false" ht="12.75" hidden="false" customHeight="false" outlineLevel="0" collapsed="false">
      <c r="A2089" s="0" t="str">
        <f aca="false">H2089&amp;C2089&amp;B2089&amp;D2089&amp;E2089</f>
        <v>C33-C34deaths2001AllEthMale</v>
      </c>
      <c r="B2089" s="0" t="n">
        <v>2001</v>
      </c>
      <c r="C2089" s="0" t="s">
        <v>237</v>
      </c>
      <c r="D2089" s="0" t="s">
        <v>232</v>
      </c>
      <c r="E2089" s="0" t="s">
        <v>235</v>
      </c>
      <c r="F2089" s="0" t="n">
        <v>842</v>
      </c>
      <c r="G2089" s="0" t="n">
        <v>35.2</v>
      </c>
      <c r="H2089" s="0" t="s">
        <v>216</v>
      </c>
    </row>
    <row r="2090" customFormat="false" ht="12.75" hidden="false" customHeight="false" outlineLevel="0" collapsed="false">
      <c r="A2090" s="0" t="str">
        <f aca="false">H2090&amp;C2090&amp;B2090&amp;D2090&amp;E2090</f>
        <v>C43deaths2001AllEthMale</v>
      </c>
      <c r="B2090" s="0" t="n">
        <v>2001</v>
      </c>
      <c r="C2090" s="0" t="s">
        <v>237</v>
      </c>
      <c r="D2090" s="0" t="s">
        <v>232</v>
      </c>
      <c r="E2090" s="0" t="s">
        <v>235</v>
      </c>
      <c r="F2090" s="0" t="n">
        <v>156</v>
      </c>
      <c r="G2090" s="0" t="n">
        <v>6.7</v>
      </c>
      <c r="H2090" s="0" t="s">
        <v>141</v>
      </c>
    </row>
    <row r="2091" customFormat="false" ht="12.75" hidden="false" customHeight="false" outlineLevel="0" collapsed="false">
      <c r="A2091" s="0" t="str">
        <f aca="false">H2091&amp;C2091&amp;B2091&amp;D2091&amp;E2091</f>
        <v>C50deaths2001AllEthMale</v>
      </c>
      <c r="B2091" s="0" t="n">
        <v>2001</v>
      </c>
      <c r="C2091" s="0" t="s">
        <v>237</v>
      </c>
      <c r="D2091" s="0" t="s">
        <v>232</v>
      </c>
      <c r="E2091" s="0" t="s">
        <v>235</v>
      </c>
      <c r="F2091" s="0" t="n">
        <v>2</v>
      </c>
      <c r="G2091" s="0" t="n">
        <v>0.1</v>
      </c>
      <c r="H2091" s="0" t="s">
        <v>220</v>
      </c>
    </row>
    <row r="2092" customFormat="false" ht="12.75" hidden="false" customHeight="false" outlineLevel="0" collapsed="false">
      <c r="A2092" s="0" t="str">
        <f aca="false">H2092&amp;C2092&amp;B2092&amp;D2092&amp;E2092</f>
        <v>C61deaths2001AllEthMale</v>
      </c>
      <c r="B2092" s="0" t="n">
        <v>2001</v>
      </c>
      <c r="C2092" s="0" t="s">
        <v>237</v>
      </c>
      <c r="D2092" s="0" t="s">
        <v>232</v>
      </c>
      <c r="E2092" s="0" t="s">
        <v>235</v>
      </c>
      <c r="F2092" s="0" t="n">
        <v>592</v>
      </c>
      <c r="G2092" s="0" t="n">
        <v>24.1</v>
      </c>
      <c r="H2092" s="0" t="s">
        <v>161</v>
      </c>
    </row>
    <row r="2093" customFormat="false" ht="12.75" hidden="false" customHeight="false" outlineLevel="0" collapsed="false">
      <c r="A2093" s="0" t="str">
        <f aca="false">H2093&amp;C2093&amp;B2093&amp;D2093&amp;E2093</f>
        <v>C62deaths2001AllEthMale</v>
      </c>
      <c r="B2093" s="0" t="n">
        <v>2001</v>
      </c>
      <c r="C2093" s="0" t="s">
        <v>237</v>
      </c>
      <c r="D2093" s="0" t="s">
        <v>232</v>
      </c>
      <c r="E2093" s="0" t="s">
        <v>235</v>
      </c>
      <c r="F2093" s="0" t="n">
        <v>11</v>
      </c>
      <c r="G2093" s="0" t="n">
        <v>0.6</v>
      </c>
      <c r="H2093" s="0" t="s">
        <v>165</v>
      </c>
    </row>
    <row r="2094" customFormat="false" ht="12.75" hidden="false" customHeight="false" outlineLevel="0" collapsed="false">
      <c r="A2094" s="0" t="str">
        <f aca="false">H2094&amp;C2094&amp;B2094&amp;D2094&amp;E2094</f>
        <v>C64-C66, C68deaths2001AllEthMale</v>
      </c>
      <c r="B2094" s="0" t="n">
        <v>2001</v>
      </c>
      <c r="C2094" s="0" t="s">
        <v>237</v>
      </c>
      <c r="D2094" s="0" t="s">
        <v>232</v>
      </c>
      <c r="E2094" s="0" t="s">
        <v>235</v>
      </c>
      <c r="F2094" s="0" t="n">
        <v>107</v>
      </c>
      <c r="G2094" s="0" t="n">
        <v>4.6</v>
      </c>
      <c r="H2094" s="0" t="s">
        <v>217</v>
      </c>
    </row>
    <row r="2095" customFormat="false" ht="12.75" hidden="false" customHeight="false" outlineLevel="0" collapsed="false">
      <c r="A2095" s="0" t="str">
        <f aca="false">H2095&amp;C2095&amp;B2095&amp;D2095&amp;E2095</f>
        <v>C67deaths2001AllEthMale</v>
      </c>
      <c r="B2095" s="0" t="n">
        <v>2001</v>
      </c>
      <c r="C2095" s="0" t="s">
        <v>237</v>
      </c>
      <c r="D2095" s="0" t="s">
        <v>232</v>
      </c>
      <c r="E2095" s="0" t="s">
        <v>235</v>
      </c>
      <c r="F2095" s="0" t="n">
        <v>112</v>
      </c>
      <c r="G2095" s="0" t="n">
        <v>4.6</v>
      </c>
      <c r="H2095" s="0" t="s">
        <v>169</v>
      </c>
    </row>
    <row r="2096" customFormat="false" ht="12.75" hidden="false" customHeight="false" outlineLevel="0" collapsed="false">
      <c r="A2096" s="0" t="str">
        <f aca="false">H2096&amp;C2096&amp;B2096&amp;D2096&amp;E2096</f>
        <v>C71deaths2001AllEthMale</v>
      </c>
      <c r="B2096" s="0" t="n">
        <v>2001</v>
      </c>
      <c r="C2096" s="0" t="s">
        <v>237</v>
      </c>
      <c r="D2096" s="0" t="s">
        <v>232</v>
      </c>
      <c r="E2096" s="0" t="s">
        <v>235</v>
      </c>
      <c r="F2096" s="0" t="n">
        <v>130</v>
      </c>
      <c r="G2096" s="0" t="n">
        <v>6</v>
      </c>
      <c r="H2096" s="0" t="s">
        <v>174</v>
      </c>
    </row>
    <row r="2097" customFormat="false" ht="12.75" hidden="false" customHeight="false" outlineLevel="0" collapsed="false">
      <c r="A2097" s="0" t="str">
        <f aca="false">H2097&amp;C2097&amp;B2097&amp;D2097&amp;E2097</f>
        <v>C73deaths2001AllEthMale</v>
      </c>
      <c r="B2097" s="0" t="n">
        <v>2001</v>
      </c>
      <c r="C2097" s="0" t="s">
        <v>237</v>
      </c>
      <c r="D2097" s="0" t="s">
        <v>232</v>
      </c>
      <c r="E2097" s="0" t="s">
        <v>235</v>
      </c>
      <c r="F2097" s="0" t="n">
        <v>7</v>
      </c>
      <c r="G2097" s="0" t="n">
        <v>0.3</v>
      </c>
      <c r="H2097" s="0" t="s">
        <v>177</v>
      </c>
    </row>
    <row r="2098" customFormat="false" ht="12.75" hidden="false" customHeight="false" outlineLevel="0" collapsed="false">
      <c r="A2098" s="0" t="str">
        <f aca="false">H2098&amp;C2098&amp;B2098&amp;D2098&amp;E2098</f>
        <v>C81deaths2001AllEthMale</v>
      </c>
      <c r="B2098" s="0" t="n">
        <v>2001</v>
      </c>
      <c r="C2098" s="0" t="s">
        <v>237</v>
      </c>
      <c r="D2098" s="0" t="s">
        <v>232</v>
      </c>
      <c r="E2098" s="0" t="s">
        <v>235</v>
      </c>
      <c r="F2098" s="0" t="n">
        <v>9</v>
      </c>
      <c r="G2098" s="0" t="n">
        <v>0.4</v>
      </c>
      <c r="H2098" s="0" t="s">
        <v>180</v>
      </c>
    </row>
    <row r="2099" customFormat="false" ht="12.75" hidden="false" customHeight="false" outlineLevel="0" collapsed="false">
      <c r="A2099" s="0" t="str">
        <f aca="false">H2099&amp;C2099&amp;B2099&amp;D2099&amp;E2099</f>
        <v>C82-C86, C96deaths2001AllEthMale</v>
      </c>
      <c r="B2099" s="0" t="n">
        <v>2001</v>
      </c>
      <c r="C2099" s="0" t="s">
        <v>237</v>
      </c>
      <c r="D2099" s="0" t="s">
        <v>232</v>
      </c>
      <c r="E2099" s="0" t="s">
        <v>235</v>
      </c>
      <c r="F2099" s="0" t="n">
        <v>170</v>
      </c>
      <c r="G2099" s="0" t="n">
        <v>7.3</v>
      </c>
      <c r="H2099" s="0" t="s">
        <v>218</v>
      </c>
    </row>
    <row r="2100" customFormat="false" ht="12.75" hidden="false" customHeight="false" outlineLevel="0" collapsed="false">
      <c r="A2100" s="0" t="str">
        <f aca="false">H2100&amp;C2100&amp;B2100&amp;D2100&amp;E2100</f>
        <v>C90deaths2001AllEthMale</v>
      </c>
      <c r="B2100" s="0" t="n">
        <v>2001</v>
      </c>
      <c r="C2100" s="0" t="s">
        <v>237</v>
      </c>
      <c r="D2100" s="0" t="s">
        <v>232</v>
      </c>
      <c r="E2100" s="0" t="s">
        <v>235</v>
      </c>
      <c r="F2100" s="0" t="n">
        <v>83</v>
      </c>
      <c r="G2100" s="0" t="n">
        <v>3.4</v>
      </c>
      <c r="H2100" s="0" t="s">
        <v>188</v>
      </c>
    </row>
    <row r="2101" customFormat="false" ht="12.75" hidden="false" customHeight="false" outlineLevel="0" collapsed="false">
      <c r="A2101" s="0" t="str">
        <f aca="false">H2101&amp;C2101&amp;B2101&amp;D2101&amp;E2101</f>
        <v>C91-C95deaths2001AllEthMale</v>
      </c>
      <c r="B2101" s="0" t="n">
        <v>2001</v>
      </c>
      <c r="C2101" s="0" t="s">
        <v>237</v>
      </c>
      <c r="D2101" s="0" t="s">
        <v>232</v>
      </c>
      <c r="E2101" s="0" t="s">
        <v>235</v>
      </c>
      <c r="F2101" s="0" t="n">
        <v>136</v>
      </c>
      <c r="G2101" s="0" t="n">
        <v>5.9</v>
      </c>
      <c r="H2101" s="0" t="s">
        <v>219</v>
      </c>
    </row>
    <row r="2102" customFormat="false" ht="12.75" hidden="false" customHeight="false" outlineLevel="0" collapsed="false">
      <c r="A2102" s="0" t="str">
        <f aca="false">H2102&amp;C2102&amp;B2102&amp;D2102&amp;E2102</f>
        <v>C00-C14deaths2002AllEthAllSex</v>
      </c>
      <c r="B2102" s="0" t="n">
        <v>2002</v>
      </c>
      <c r="C2102" s="0" t="s">
        <v>237</v>
      </c>
      <c r="D2102" s="0" t="s">
        <v>232</v>
      </c>
      <c r="E2102" s="0" t="s">
        <v>233</v>
      </c>
      <c r="F2102" s="0" t="n">
        <v>122</v>
      </c>
      <c r="G2102" s="0" t="n">
        <v>2.3</v>
      </c>
      <c r="H2102" s="0" t="s">
        <v>214</v>
      </c>
    </row>
    <row r="2103" customFormat="false" ht="12.75" hidden="false" customHeight="false" outlineLevel="0" collapsed="false">
      <c r="A2103" s="0" t="str">
        <f aca="false">H2103&amp;C2103&amp;B2103&amp;D2103&amp;E2103</f>
        <v>C00-C96, D45-D47deaths2002AllEthAllSex</v>
      </c>
      <c r="B2103" s="0" t="n">
        <v>2002</v>
      </c>
      <c r="C2103" s="0" t="s">
        <v>237</v>
      </c>
      <c r="D2103" s="0" t="s">
        <v>232</v>
      </c>
      <c r="E2103" s="0" t="s">
        <v>233</v>
      </c>
      <c r="F2103" s="0" t="n">
        <v>7800</v>
      </c>
      <c r="G2103" s="0" t="n">
        <v>140.7</v>
      </c>
      <c r="H2103" s="0" t="s">
        <v>213</v>
      </c>
    </row>
    <row r="2104" customFormat="false" ht="12.75" hidden="false" customHeight="false" outlineLevel="0" collapsed="false">
      <c r="A2104" s="0" t="str">
        <f aca="false">H2104&amp;C2104&amp;B2104&amp;D2104&amp;E2104</f>
        <v>C15deaths2002AllEthAllSex</v>
      </c>
      <c r="B2104" s="0" t="n">
        <v>2002</v>
      </c>
      <c r="C2104" s="0" t="s">
        <v>237</v>
      </c>
      <c r="D2104" s="0" t="s">
        <v>232</v>
      </c>
      <c r="E2104" s="0" t="s">
        <v>233</v>
      </c>
      <c r="F2104" s="0" t="n">
        <v>185</v>
      </c>
      <c r="G2104" s="0" t="n">
        <v>3.2</v>
      </c>
      <c r="H2104" s="0" t="s">
        <v>119</v>
      </c>
    </row>
    <row r="2105" customFormat="false" ht="12.75" hidden="false" customHeight="false" outlineLevel="0" collapsed="false">
      <c r="A2105" s="0" t="str">
        <f aca="false">H2105&amp;C2105&amp;B2105&amp;D2105&amp;E2105</f>
        <v>C16deaths2002AllEthAllSex</v>
      </c>
      <c r="B2105" s="0" t="n">
        <v>2002</v>
      </c>
      <c r="C2105" s="0" t="s">
        <v>237</v>
      </c>
      <c r="D2105" s="0" t="s">
        <v>232</v>
      </c>
      <c r="E2105" s="0" t="s">
        <v>233</v>
      </c>
      <c r="F2105" s="0" t="n">
        <v>301</v>
      </c>
      <c r="G2105" s="0" t="n">
        <v>5.4</v>
      </c>
      <c r="H2105" s="0" t="s">
        <v>122</v>
      </c>
    </row>
    <row r="2106" customFormat="false" ht="12.75" hidden="false" customHeight="false" outlineLevel="0" collapsed="false">
      <c r="A2106" s="0" t="str">
        <f aca="false">H2106&amp;C2106&amp;B2106&amp;D2106&amp;E2106</f>
        <v>C18-C21deaths2002AllEthAllSex</v>
      </c>
      <c r="B2106" s="0" t="n">
        <v>2002</v>
      </c>
      <c r="C2106" s="0" t="s">
        <v>237</v>
      </c>
      <c r="D2106" s="0" t="s">
        <v>232</v>
      </c>
      <c r="E2106" s="0" t="s">
        <v>233</v>
      </c>
      <c r="F2106" s="0" t="n">
        <v>1135</v>
      </c>
      <c r="G2106" s="0" t="n">
        <v>20.2</v>
      </c>
      <c r="H2106" s="0" t="s">
        <v>215</v>
      </c>
    </row>
    <row r="2107" customFormat="false" ht="12.75" hidden="false" customHeight="false" outlineLevel="0" collapsed="false">
      <c r="A2107" s="0" t="str">
        <f aca="false">H2107&amp;C2107&amp;B2107&amp;D2107&amp;E2107</f>
        <v>C22deaths2002AllEthAllSex</v>
      </c>
      <c r="B2107" s="0" t="n">
        <v>2002</v>
      </c>
      <c r="C2107" s="0" t="s">
        <v>237</v>
      </c>
      <c r="D2107" s="0" t="s">
        <v>232</v>
      </c>
      <c r="E2107" s="0" t="s">
        <v>233</v>
      </c>
      <c r="F2107" s="0" t="n">
        <v>152</v>
      </c>
      <c r="G2107" s="0" t="n">
        <v>2.9</v>
      </c>
      <c r="H2107" s="0" t="s">
        <v>129</v>
      </c>
    </row>
    <row r="2108" customFormat="false" ht="12.75" hidden="false" customHeight="false" outlineLevel="0" collapsed="false">
      <c r="A2108" s="0" t="str">
        <f aca="false">H2108&amp;C2108&amp;B2108&amp;D2108&amp;E2108</f>
        <v>C25deaths2002AllEthAllSex</v>
      </c>
      <c r="B2108" s="0" t="n">
        <v>2002</v>
      </c>
      <c r="C2108" s="0" t="s">
        <v>237</v>
      </c>
      <c r="D2108" s="0" t="s">
        <v>232</v>
      </c>
      <c r="E2108" s="0" t="s">
        <v>233</v>
      </c>
      <c r="F2108" s="0" t="n">
        <v>303</v>
      </c>
      <c r="G2108" s="0" t="n">
        <v>5.5</v>
      </c>
      <c r="H2108" s="0" t="s">
        <v>134</v>
      </c>
    </row>
    <row r="2109" customFormat="false" ht="12.75" hidden="false" customHeight="false" outlineLevel="0" collapsed="false">
      <c r="A2109" s="0" t="str">
        <f aca="false">H2109&amp;C2109&amp;B2109&amp;D2109&amp;E2109</f>
        <v>C33-C34deaths2002AllEthAllSex</v>
      </c>
      <c r="B2109" s="0" t="n">
        <v>2002</v>
      </c>
      <c r="C2109" s="0" t="s">
        <v>237</v>
      </c>
      <c r="D2109" s="0" t="s">
        <v>232</v>
      </c>
      <c r="E2109" s="0" t="s">
        <v>233</v>
      </c>
      <c r="F2109" s="0" t="n">
        <v>1471</v>
      </c>
      <c r="G2109" s="0" t="n">
        <v>26.9</v>
      </c>
      <c r="H2109" s="0" t="s">
        <v>216</v>
      </c>
    </row>
    <row r="2110" customFormat="false" ht="12.75" hidden="false" customHeight="false" outlineLevel="0" collapsed="false">
      <c r="A2110" s="0" t="str">
        <f aca="false">H2110&amp;C2110&amp;B2110&amp;D2110&amp;E2110</f>
        <v>C43deaths2002AllEthAllSex</v>
      </c>
      <c r="B2110" s="0" t="n">
        <v>2002</v>
      </c>
      <c r="C2110" s="0" t="s">
        <v>237</v>
      </c>
      <c r="D2110" s="0" t="s">
        <v>232</v>
      </c>
      <c r="E2110" s="0" t="s">
        <v>233</v>
      </c>
      <c r="F2110" s="0" t="n">
        <v>235</v>
      </c>
      <c r="G2110" s="0" t="n">
        <v>4.6</v>
      </c>
      <c r="H2110" s="0" t="s">
        <v>141</v>
      </c>
    </row>
    <row r="2111" customFormat="false" ht="12.75" hidden="false" customHeight="false" outlineLevel="0" collapsed="false">
      <c r="A2111" s="0" t="str">
        <f aca="false">H2111&amp;C2111&amp;B2111&amp;D2111&amp;E2111</f>
        <v>C50deaths2002AllEthAllSex</v>
      </c>
      <c r="B2111" s="0" t="n">
        <v>2002</v>
      </c>
      <c r="C2111" s="0" t="s">
        <v>237</v>
      </c>
      <c r="D2111" s="0" t="s">
        <v>232</v>
      </c>
      <c r="E2111" s="0" t="s">
        <v>233</v>
      </c>
      <c r="F2111" s="0" t="n">
        <v>627</v>
      </c>
      <c r="G2111" s="0" t="n">
        <v>12</v>
      </c>
      <c r="H2111" s="0" t="s">
        <v>220</v>
      </c>
    </row>
    <row r="2112" customFormat="false" ht="12.75" hidden="false" customHeight="false" outlineLevel="0" collapsed="false">
      <c r="A2112" s="0" t="str">
        <f aca="false">H2112&amp;C2112&amp;B2112&amp;D2112&amp;E2112</f>
        <v>C51deaths2002AllEthAllSex</v>
      </c>
      <c r="B2112" s="0" t="n">
        <v>2002</v>
      </c>
      <c r="C2112" s="0" t="s">
        <v>237</v>
      </c>
      <c r="D2112" s="0" t="s">
        <v>232</v>
      </c>
      <c r="E2112" s="0" t="s">
        <v>233</v>
      </c>
      <c r="F2112" s="0" t="n">
        <v>12</v>
      </c>
      <c r="G2112" s="0" t="n">
        <v>0.2</v>
      </c>
      <c r="H2112" s="0" t="s">
        <v>155</v>
      </c>
    </row>
    <row r="2113" customFormat="false" ht="12.75" hidden="false" customHeight="false" outlineLevel="0" collapsed="false">
      <c r="A2113" s="0" t="str">
        <f aca="false">H2113&amp;C2113&amp;B2113&amp;D2113&amp;E2113</f>
        <v>C53deaths2002AllEthAllSex</v>
      </c>
      <c r="B2113" s="0" t="n">
        <v>2002</v>
      </c>
      <c r="C2113" s="0" t="s">
        <v>237</v>
      </c>
      <c r="D2113" s="0" t="s">
        <v>232</v>
      </c>
      <c r="E2113" s="0" t="s">
        <v>233</v>
      </c>
      <c r="F2113" s="0" t="n">
        <v>65</v>
      </c>
      <c r="G2113" s="0" t="n">
        <v>1.3</v>
      </c>
      <c r="H2113" s="0" t="s">
        <v>151</v>
      </c>
    </row>
    <row r="2114" customFormat="false" ht="12.75" hidden="false" customHeight="false" outlineLevel="0" collapsed="false">
      <c r="A2114" s="0" t="str">
        <f aca="false">H2114&amp;C2114&amp;B2114&amp;D2114&amp;E2114</f>
        <v>C54-C55deaths2002AllEthAllSex</v>
      </c>
      <c r="B2114" s="0" t="n">
        <v>2002</v>
      </c>
      <c r="C2114" s="0" t="s">
        <v>237</v>
      </c>
      <c r="D2114" s="0" t="s">
        <v>232</v>
      </c>
      <c r="E2114" s="0" t="s">
        <v>233</v>
      </c>
      <c r="F2114" s="0" t="n">
        <v>95</v>
      </c>
      <c r="G2114" s="0" t="n">
        <v>1.7</v>
      </c>
      <c r="H2114" s="0" t="s">
        <v>221</v>
      </c>
    </row>
    <row r="2115" customFormat="false" ht="12.75" hidden="false" customHeight="false" outlineLevel="0" collapsed="false">
      <c r="A2115" s="0" t="str">
        <f aca="false">H2115&amp;C2115&amp;B2115&amp;D2115&amp;E2115</f>
        <v>C56-C57deaths2002AllEthAllSex</v>
      </c>
      <c r="B2115" s="0" t="n">
        <v>2002</v>
      </c>
      <c r="C2115" s="0" t="s">
        <v>237</v>
      </c>
      <c r="D2115" s="0" t="s">
        <v>232</v>
      </c>
      <c r="E2115" s="0" t="s">
        <v>233</v>
      </c>
      <c r="F2115" s="0" t="n">
        <v>179</v>
      </c>
      <c r="G2115" s="0" t="n">
        <v>3.3</v>
      </c>
      <c r="H2115" s="0" t="s">
        <v>222</v>
      </c>
    </row>
    <row r="2116" customFormat="false" ht="12.75" hidden="false" customHeight="false" outlineLevel="0" collapsed="false">
      <c r="A2116" s="0" t="str">
        <f aca="false">H2116&amp;C2116&amp;B2116&amp;D2116&amp;E2116</f>
        <v>C61deaths2002AllEthAllSex</v>
      </c>
      <c r="B2116" s="0" t="n">
        <v>2002</v>
      </c>
      <c r="C2116" s="0" t="s">
        <v>237</v>
      </c>
      <c r="D2116" s="0" t="s">
        <v>232</v>
      </c>
      <c r="E2116" s="0" t="s">
        <v>233</v>
      </c>
      <c r="F2116" s="0" t="n">
        <v>591</v>
      </c>
      <c r="G2116" s="0" t="n">
        <v>9.4</v>
      </c>
      <c r="H2116" s="0" t="s">
        <v>161</v>
      </c>
    </row>
    <row r="2117" customFormat="false" ht="12.75" hidden="false" customHeight="false" outlineLevel="0" collapsed="false">
      <c r="A2117" s="0" t="str">
        <f aca="false">H2117&amp;C2117&amp;B2117&amp;D2117&amp;E2117</f>
        <v>C62deaths2002AllEthAllSex</v>
      </c>
      <c r="B2117" s="0" t="n">
        <v>2002</v>
      </c>
      <c r="C2117" s="0" t="s">
        <v>237</v>
      </c>
      <c r="D2117" s="0" t="s">
        <v>232</v>
      </c>
      <c r="E2117" s="0" t="s">
        <v>233</v>
      </c>
      <c r="F2117" s="0" t="n">
        <v>9</v>
      </c>
      <c r="G2117" s="0" t="n">
        <v>0.2</v>
      </c>
      <c r="H2117" s="0" t="s">
        <v>165</v>
      </c>
    </row>
    <row r="2118" customFormat="false" ht="12.75" hidden="false" customHeight="false" outlineLevel="0" collapsed="false">
      <c r="A2118" s="0" t="str">
        <f aca="false">H2118&amp;C2118&amp;B2118&amp;D2118&amp;E2118</f>
        <v>C64-C66, C68deaths2002AllEthAllSex</v>
      </c>
      <c r="B2118" s="0" t="n">
        <v>2002</v>
      </c>
      <c r="C2118" s="0" t="s">
        <v>237</v>
      </c>
      <c r="D2118" s="0" t="s">
        <v>232</v>
      </c>
      <c r="E2118" s="0" t="s">
        <v>233</v>
      </c>
      <c r="F2118" s="0" t="n">
        <v>173</v>
      </c>
      <c r="G2118" s="0" t="n">
        <v>3.2</v>
      </c>
      <c r="H2118" s="0" t="s">
        <v>217</v>
      </c>
    </row>
    <row r="2119" customFormat="false" ht="12.75" hidden="false" customHeight="false" outlineLevel="0" collapsed="false">
      <c r="A2119" s="0" t="str">
        <f aca="false">H2119&amp;C2119&amp;B2119&amp;D2119&amp;E2119</f>
        <v>C67deaths2002AllEthAllSex</v>
      </c>
      <c r="B2119" s="0" t="n">
        <v>2002</v>
      </c>
      <c r="C2119" s="0" t="s">
        <v>237</v>
      </c>
      <c r="D2119" s="0" t="s">
        <v>232</v>
      </c>
      <c r="E2119" s="0" t="s">
        <v>233</v>
      </c>
      <c r="F2119" s="0" t="n">
        <v>184</v>
      </c>
      <c r="G2119" s="0" t="n">
        <v>3</v>
      </c>
      <c r="H2119" s="0" t="s">
        <v>169</v>
      </c>
    </row>
    <row r="2120" customFormat="false" ht="12.75" hidden="false" customHeight="false" outlineLevel="0" collapsed="false">
      <c r="A2120" s="0" t="str">
        <f aca="false">H2120&amp;C2120&amp;B2120&amp;D2120&amp;E2120</f>
        <v>C71deaths2002AllEthAllSex</v>
      </c>
      <c r="B2120" s="0" t="n">
        <v>2002</v>
      </c>
      <c r="C2120" s="0" t="s">
        <v>237</v>
      </c>
      <c r="D2120" s="0" t="s">
        <v>232</v>
      </c>
      <c r="E2120" s="0" t="s">
        <v>233</v>
      </c>
      <c r="F2120" s="0" t="n">
        <v>215</v>
      </c>
      <c r="G2120" s="0" t="n">
        <v>4.5</v>
      </c>
      <c r="H2120" s="0" t="s">
        <v>174</v>
      </c>
    </row>
    <row r="2121" customFormat="false" ht="12.75" hidden="false" customHeight="false" outlineLevel="0" collapsed="false">
      <c r="A2121" s="0" t="str">
        <f aca="false">H2121&amp;C2121&amp;B2121&amp;D2121&amp;E2121</f>
        <v>C73deaths2002AllEthAllSex</v>
      </c>
      <c r="B2121" s="0" t="n">
        <v>2002</v>
      </c>
      <c r="C2121" s="0" t="s">
        <v>237</v>
      </c>
      <c r="D2121" s="0" t="s">
        <v>232</v>
      </c>
      <c r="E2121" s="0" t="s">
        <v>233</v>
      </c>
      <c r="F2121" s="0" t="n">
        <v>19</v>
      </c>
      <c r="G2121" s="0" t="n">
        <v>0.3</v>
      </c>
      <c r="H2121" s="0" t="s">
        <v>177</v>
      </c>
    </row>
    <row r="2122" customFormat="false" ht="12.75" hidden="false" customHeight="false" outlineLevel="0" collapsed="false">
      <c r="A2122" s="0" t="str">
        <f aca="false">H2122&amp;C2122&amp;B2122&amp;D2122&amp;E2122</f>
        <v>C81deaths2002AllEthAllSex</v>
      </c>
      <c r="B2122" s="0" t="n">
        <v>2002</v>
      </c>
      <c r="C2122" s="0" t="s">
        <v>237</v>
      </c>
      <c r="D2122" s="0" t="s">
        <v>232</v>
      </c>
      <c r="E2122" s="0" t="s">
        <v>233</v>
      </c>
      <c r="F2122" s="0" t="n">
        <v>15</v>
      </c>
      <c r="G2122" s="0" t="n">
        <v>0.3</v>
      </c>
      <c r="H2122" s="0" t="s">
        <v>180</v>
      </c>
    </row>
    <row r="2123" customFormat="false" ht="12.75" hidden="false" customHeight="false" outlineLevel="0" collapsed="false">
      <c r="A2123" s="0" t="str">
        <f aca="false">H2123&amp;C2123&amp;B2123&amp;D2123&amp;E2123</f>
        <v>C82-C86, C96deaths2002AllEthAllSex</v>
      </c>
      <c r="B2123" s="0" t="n">
        <v>2002</v>
      </c>
      <c r="C2123" s="0" t="s">
        <v>237</v>
      </c>
      <c r="D2123" s="0" t="s">
        <v>232</v>
      </c>
      <c r="E2123" s="0" t="s">
        <v>233</v>
      </c>
      <c r="F2123" s="0" t="n">
        <v>283</v>
      </c>
      <c r="G2123" s="0" t="n">
        <v>5.2</v>
      </c>
      <c r="H2123" s="0" t="s">
        <v>218</v>
      </c>
    </row>
    <row r="2124" customFormat="false" ht="12.75" hidden="false" customHeight="false" outlineLevel="0" collapsed="false">
      <c r="A2124" s="0" t="str">
        <f aca="false">H2124&amp;C2124&amp;B2124&amp;D2124&amp;E2124</f>
        <v>C90deaths2002AllEthAllSex</v>
      </c>
      <c r="B2124" s="0" t="n">
        <v>2002</v>
      </c>
      <c r="C2124" s="0" t="s">
        <v>237</v>
      </c>
      <c r="D2124" s="0" t="s">
        <v>232</v>
      </c>
      <c r="E2124" s="0" t="s">
        <v>233</v>
      </c>
      <c r="F2124" s="0" t="n">
        <v>143</v>
      </c>
      <c r="G2124" s="0" t="n">
        <v>2.5</v>
      </c>
      <c r="H2124" s="0" t="s">
        <v>188</v>
      </c>
    </row>
    <row r="2125" customFormat="false" ht="12.75" hidden="false" customHeight="false" outlineLevel="0" collapsed="false">
      <c r="A2125" s="0" t="str">
        <f aca="false">H2125&amp;C2125&amp;B2125&amp;D2125&amp;E2125</f>
        <v>C91-C95deaths2002AllEthAllSex</v>
      </c>
      <c r="B2125" s="0" t="n">
        <v>2002</v>
      </c>
      <c r="C2125" s="0" t="s">
        <v>237</v>
      </c>
      <c r="D2125" s="0" t="s">
        <v>232</v>
      </c>
      <c r="E2125" s="0" t="s">
        <v>233</v>
      </c>
      <c r="F2125" s="0" t="n">
        <v>236</v>
      </c>
      <c r="G2125" s="0" t="n">
        <v>4.3</v>
      </c>
      <c r="H2125" s="0" t="s">
        <v>219</v>
      </c>
    </row>
    <row r="2126" customFormat="false" ht="12.75" hidden="false" customHeight="false" outlineLevel="0" collapsed="false">
      <c r="A2126" s="0" t="str">
        <f aca="false">H2126&amp;C2126&amp;B2126&amp;D2126&amp;E2126</f>
        <v>C00-C14deaths2002AllEthFemale</v>
      </c>
      <c r="B2126" s="0" t="n">
        <v>2002</v>
      </c>
      <c r="C2126" s="0" t="s">
        <v>237</v>
      </c>
      <c r="D2126" s="0" t="s">
        <v>232</v>
      </c>
      <c r="E2126" s="0" t="s">
        <v>234</v>
      </c>
      <c r="F2126" s="0" t="n">
        <v>40</v>
      </c>
      <c r="G2126" s="0" t="n">
        <v>1.2</v>
      </c>
      <c r="H2126" s="0" t="s">
        <v>214</v>
      </c>
    </row>
    <row r="2127" customFormat="false" ht="12.75" hidden="false" customHeight="false" outlineLevel="0" collapsed="false">
      <c r="A2127" s="0" t="str">
        <f aca="false">H2127&amp;C2127&amp;B2127&amp;D2127&amp;E2127</f>
        <v>C00-C96, D45-D47deaths2002AllEthFemale</v>
      </c>
      <c r="B2127" s="0" t="n">
        <v>2002</v>
      </c>
      <c r="C2127" s="0" t="s">
        <v>237</v>
      </c>
      <c r="D2127" s="0" t="s">
        <v>232</v>
      </c>
      <c r="E2127" s="0" t="s">
        <v>234</v>
      </c>
      <c r="F2127" s="0" t="n">
        <v>3678</v>
      </c>
      <c r="G2127" s="0" t="n">
        <v>120.9</v>
      </c>
      <c r="H2127" s="0" t="s">
        <v>213</v>
      </c>
    </row>
    <row r="2128" customFormat="false" ht="12.75" hidden="false" customHeight="false" outlineLevel="0" collapsed="false">
      <c r="A2128" s="0" t="str">
        <f aca="false">H2128&amp;C2128&amp;B2128&amp;D2128&amp;E2128</f>
        <v>C15deaths2002AllEthFemale</v>
      </c>
      <c r="B2128" s="0" t="n">
        <v>2002</v>
      </c>
      <c r="C2128" s="0" t="s">
        <v>237</v>
      </c>
      <c r="D2128" s="0" t="s">
        <v>232</v>
      </c>
      <c r="E2128" s="0" t="s">
        <v>234</v>
      </c>
      <c r="F2128" s="0" t="n">
        <v>67</v>
      </c>
      <c r="G2128" s="0" t="n">
        <v>2</v>
      </c>
      <c r="H2128" s="0" t="s">
        <v>119</v>
      </c>
    </row>
    <row r="2129" customFormat="false" ht="12.75" hidden="false" customHeight="false" outlineLevel="0" collapsed="false">
      <c r="A2129" s="0" t="str">
        <f aca="false">H2129&amp;C2129&amp;B2129&amp;D2129&amp;E2129</f>
        <v>C16deaths2002AllEthFemale</v>
      </c>
      <c r="B2129" s="0" t="n">
        <v>2002</v>
      </c>
      <c r="C2129" s="0" t="s">
        <v>237</v>
      </c>
      <c r="D2129" s="0" t="s">
        <v>232</v>
      </c>
      <c r="E2129" s="0" t="s">
        <v>234</v>
      </c>
      <c r="F2129" s="0" t="n">
        <v>112</v>
      </c>
      <c r="G2129" s="0" t="n">
        <v>3.6</v>
      </c>
      <c r="H2129" s="0" t="s">
        <v>122</v>
      </c>
    </row>
    <row r="2130" customFormat="false" ht="12.75" hidden="false" customHeight="false" outlineLevel="0" collapsed="false">
      <c r="A2130" s="0" t="str">
        <f aca="false">H2130&amp;C2130&amp;B2130&amp;D2130&amp;E2130</f>
        <v>C18-C21deaths2002AllEthFemale</v>
      </c>
      <c r="B2130" s="0" t="n">
        <v>2002</v>
      </c>
      <c r="C2130" s="0" t="s">
        <v>237</v>
      </c>
      <c r="D2130" s="0" t="s">
        <v>232</v>
      </c>
      <c r="E2130" s="0" t="s">
        <v>234</v>
      </c>
      <c r="F2130" s="0" t="n">
        <v>548</v>
      </c>
      <c r="G2130" s="0" t="n">
        <v>16.9</v>
      </c>
      <c r="H2130" s="0" t="s">
        <v>215</v>
      </c>
    </row>
    <row r="2131" customFormat="false" ht="12.75" hidden="false" customHeight="false" outlineLevel="0" collapsed="false">
      <c r="A2131" s="0" t="str">
        <f aca="false">H2131&amp;C2131&amp;B2131&amp;D2131&amp;E2131</f>
        <v>C22deaths2002AllEthFemale</v>
      </c>
      <c r="B2131" s="0" t="n">
        <v>2002</v>
      </c>
      <c r="C2131" s="0" t="s">
        <v>237</v>
      </c>
      <c r="D2131" s="0" t="s">
        <v>232</v>
      </c>
      <c r="E2131" s="0" t="s">
        <v>234</v>
      </c>
      <c r="F2131" s="0" t="n">
        <v>59</v>
      </c>
      <c r="G2131" s="0" t="n">
        <v>2</v>
      </c>
      <c r="H2131" s="0" t="s">
        <v>129</v>
      </c>
    </row>
    <row r="2132" customFormat="false" ht="12.75" hidden="false" customHeight="false" outlineLevel="0" collapsed="false">
      <c r="A2132" s="0" t="str">
        <f aca="false">H2132&amp;C2132&amp;B2132&amp;D2132&amp;E2132</f>
        <v>C25deaths2002AllEthFemale</v>
      </c>
      <c r="B2132" s="0" t="n">
        <v>2002</v>
      </c>
      <c r="C2132" s="0" t="s">
        <v>237</v>
      </c>
      <c r="D2132" s="0" t="s">
        <v>232</v>
      </c>
      <c r="E2132" s="0" t="s">
        <v>234</v>
      </c>
      <c r="F2132" s="0" t="n">
        <v>153</v>
      </c>
      <c r="G2132" s="0" t="n">
        <v>4.7</v>
      </c>
      <c r="H2132" s="0" t="s">
        <v>134</v>
      </c>
    </row>
    <row r="2133" customFormat="false" ht="12.75" hidden="false" customHeight="false" outlineLevel="0" collapsed="false">
      <c r="A2133" s="0" t="str">
        <f aca="false">H2133&amp;C2133&amp;B2133&amp;D2133&amp;E2133</f>
        <v>C33-C34deaths2002AllEthFemale</v>
      </c>
      <c r="B2133" s="0" t="n">
        <v>2002</v>
      </c>
      <c r="C2133" s="0" t="s">
        <v>237</v>
      </c>
      <c r="D2133" s="0" t="s">
        <v>232</v>
      </c>
      <c r="E2133" s="0" t="s">
        <v>234</v>
      </c>
      <c r="F2133" s="0" t="n">
        <v>606</v>
      </c>
      <c r="G2133" s="0" t="n">
        <v>20.7</v>
      </c>
      <c r="H2133" s="0" t="s">
        <v>216</v>
      </c>
    </row>
    <row r="2134" customFormat="false" ht="12.75" hidden="false" customHeight="false" outlineLevel="0" collapsed="false">
      <c r="A2134" s="0" t="str">
        <f aca="false">H2134&amp;C2134&amp;B2134&amp;D2134&amp;E2134</f>
        <v>C43deaths2002AllEthFemale</v>
      </c>
      <c r="B2134" s="0" t="n">
        <v>2002</v>
      </c>
      <c r="C2134" s="0" t="s">
        <v>237</v>
      </c>
      <c r="D2134" s="0" t="s">
        <v>232</v>
      </c>
      <c r="E2134" s="0" t="s">
        <v>234</v>
      </c>
      <c r="F2134" s="0" t="n">
        <v>86</v>
      </c>
      <c r="G2134" s="0" t="n">
        <v>3.1</v>
      </c>
      <c r="H2134" s="0" t="s">
        <v>141</v>
      </c>
    </row>
    <row r="2135" customFormat="false" ht="12.75" hidden="false" customHeight="false" outlineLevel="0" collapsed="false">
      <c r="A2135" s="0" t="str">
        <f aca="false">H2135&amp;C2135&amp;B2135&amp;D2135&amp;E2135</f>
        <v>C50deaths2002AllEthFemale</v>
      </c>
      <c r="B2135" s="0" t="n">
        <v>2002</v>
      </c>
      <c r="C2135" s="0" t="s">
        <v>237</v>
      </c>
      <c r="D2135" s="0" t="s">
        <v>232</v>
      </c>
      <c r="E2135" s="0" t="s">
        <v>234</v>
      </c>
      <c r="F2135" s="0" t="n">
        <v>626</v>
      </c>
      <c r="G2135" s="0" t="n">
        <v>22.4</v>
      </c>
      <c r="H2135" s="0" t="s">
        <v>220</v>
      </c>
    </row>
    <row r="2136" customFormat="false" ht="12.75" hidden="false" customHeight="false" outlineLevel="0" collapsed="false">
      <c r="A2136" s="0" t="str">
        <f aca="false">H2136&amp;C2136&amp;B2136&amp;D2136&amp;E2136</f>
        <v>C51deaths2002AllEthFemale</v>
      </c>
      <c r="B2136" s="0" t="n">
        <v>2002</v>
      </c>
      <c r="C2136" s="0" t="s">
        <v>237</v>
      </c>
      <c r="D2136" s="0" t="s">
        <v>232</v>
      </c>
      <c r="E2136" s="0" t="s">
        <v>234</v>
      </c>
      <c r="F2136" s="0" t="n">
        <v>12</v>
      </c>
      <c r="G2136" s="0" t="n">
        <v>0.4</v>
      </c>
      <c r="H2136" s="0" t="s">
        <v>155</v>
      </c>
    </row>
    <row r="2137" customFormat="false" ht="12.75" hidden="false" customHeight="false" outlineLevel="0" collapsed="false">
      <c r="A2137" s="0" t="str">
        <f aca="false">H2137&amp;C2137&amp;B2137&amp;D2137&amp;E2137</f>
        <v>C53deaths2002AllEthFemale</v>
      </c>
      <c r="B2137" s="0" t="n">
        <v>2002</v>
      </c>
      <c r="C2137" s="0" t="s">
        <v>237</v>
      </c>
      <c r="D2137" s="0" t="s">
        <v>232</v>
      </c>
      <c r="E2137" s="0" t="s">
        <v>234</v>
      </c>
      <c r="F2137" s="0" t="n">
        <v>65</v>
      </c>
      <c r="G2137" s="0" t="n">
        <v>2.4</v>
      </c>
      <c r="H2137" s="0" t="s">
        <v>151</v>
      </c>
    </row>
    <row r="2138" customFormat="false" ht="12.75" hidden="false" customHeight="false" outlineLevel="0" collapsed="false">
      <c r="A2138" s="0" t="str">
        <f aca="false">H2138&amp;C2138&amp;B2138&amp;D2138&amp;E2138</f>
        <v>C54-C55deaths2002AllEthFemale</v>
      </c>
      <c r="B2138" s="0" t="n">
        <v>2002</v>
      </c>
      <c r="C2138" s="0" t="s">
        <v>237</v>
      </c>
      <c r="D2138" s="0" t="s">
        <v>232</v>
      </c>
      <c r="E2138" s="0" t="s">
        <v>234</v>
      </c>
      <c r="F2138" s="0" t="n">
        <v>95</v>
      </c>
      <c r="G2138" s="0" t="n">
        <v>3.1</v>
      </c>
      <c r="H2138" s="0" t="s">
        <v>221</v>
      </c>
    </row>
    <row r="2139" customFormat="false" ht="12.75" hidden="false" customHeight="false" outlineLevel="0" collapsed="false">
      <c r="A2139" s="0" t="str">
        <f aca="false">H2139&amp;C2139&amp;B2139&amp;D2139&amp;E2139</f>
        <v>C56-C57deaths2002AllEthFemale</v>
      </c>
      <c r="B2139" s="0" t="n">
        <v>2002</v>
      </c>
      <c r="C2139" s="0" t="s">
        <v>237</v>
      </c>
      <c r="D2139" s="0" t="s">
        <v>232</v>
      </c>
      <c r="E2139" s="0" t="s">
        <v>234</v>
      </c>
      <c r="F2139" s="0" t="n">
        <v>179</v>
      </c>
      <c r="G2139" s="0" t="n">
        <v>6.1</v>
      </c>
      <c r="H2139" s="0" t="s">
        <v>222</v>
      </c>
    </row>
    <row r="2140" customFormat="false" ht="12.75" hidden="false" customHeight="false" outlineLevel="0" collapsed="false">
      <c r="A2140" s="0" t="str">
        <f aca="false">H2140&amp;C2140&amp;B2140&amp;D2140&amp;E2140</f>
        <v>C64-C66, C68deaths2002AllEthFemale</v>
      </c>
      <c r="B2140" s="0" t="n">
        <v>2002</v>
      </c>
      <c r="C2140" s="0" t="s">
        <v>237</v>
      </c>
      <c r="D2140" s="0" t="s">
        <v>232</v>
      </c>
      <c r="E2140" s="0" t="s">
        <v>234</v>
      </c>
      <c r="F2140" s="0" t="n">
        <v>71</v>
      </c>
      <c r="G2140" s="0" t="n">
        <v>2.4</v>
      </c>
      <c r="H2140" s="0" t="s">
        <v>217</v>
      </c>
    </row>
    <row r="2141" customFormat="false" ht="12.75" hidden="false" customHeight="false" outlineLevel="0" collapsed="false">
      <c r="A2141" s="0" t="str">
        <f aca="false">H2141&amp;C2141&amp;B2141&amp;D2141&amp;E2141</f>
        <v>C67deaths2002AllEthFemale</v>
      </c>
      <c r="B2141" s="0" t="n">
        <v>2002</v>
      </c>
      <c r="C2141" s="0" t="s">
        <v>237</v>
      </c>
      <c r="D2141" s="0" t="s">
        <v>232</v>
      </c>
      <c r="E2141" s="0" t="s">
        <v>234</v>
      </c>
      <c r="F2141" s="0" t="n">
        <v>56</v>
      </c>
      <c r="G2141" s="0" t="n">
        <v>1.4</v>
      </c>
      <c r="H2141" s="0" t="s">
        <v>169</v>
      </c>
    </row>
    <row r="2142" customFormat="false" ht="12.75" hidden="false" customHeight="false" outlineLevel="0" collapsed="false">
      <c r="A2142" s="0" t="str">
        <f aca="false">H2142&amp;C2142&amp;B2142&amp;D2142&amp;E2142</f>
        <v>C71deaths2002AllEthFemale</v>
      </c>
      <c r="B2142" s="0" t="n">
        <v>2002</v>
      </c>
      <c r="C2142" s="0" t="s">
        <v>237</v>
      </c>
      <c r="D2142" s="0" t="s">
        <v>232</v>
      </c>
      <c r="E2142" s="0" t="s">
        <v>234</v>
      </c>
      <c r="F2142" s="0" t="n">
        <v>79</v>
      </c>
      <c r="G2142" s="0" t="n">
        <v>3</v>
      </c>
      <c r="H2142" s="0" t="s">
        <v>174</v>
      </c>
    </row>
    <row r="2143" customFormat="false" ht="12.75" hidden="false" customHeight="false" outlineLevel="0" collapsed="false">
      <c r="A2143" s="0" t="str">
        <f aca="false">H2143&amp;C2143&amp;B2143&amp;D2143&amp;E2143</f>
        <v>C73deaths2002AllEthFemale</v>
      </c>
      <c r="B2143" s="0" t="n">
        <v>2002</v>
      </c>
      <c r="C2143" s="0" t="s">
        <v>237</v>
      </c>
      <c r="D2143" s="0" t="s">
        <v>232</v>
      </c>
      <c r="E2143" s="0" t="s">
        <v>234</v>
      </c>
      <c r="F2143" s="0" t="n">
        <v>13</v>
      </c>
      <c r="G2143" s="0" t="n">
        <v>0.4</v>
      </c>
      <c r="H2143" s="0" t="s">
        <v>177</v>
      </c>
    </row>
    <row r="2144" customFormat="false" ht="12.75" hidden="false" customHeight="false" outlineLevel="0" collapsed="false">
      <c r="A2144" s="0" t="str">
        <f aca="false">H2144&amp;C2144&amp;B2144&amp;D2144&amp;E2144</f>
        <v>C81deaths2002AllEthFemale</v>
      </c>
      <c r="B2144" s="0" t="n">
        <v>2002</v>
      </c>
      <c r="C2144" s="0" t="s">
        <v>237</v>
      </c>
      <c r="D2144" s="0" t="s">
        <v>232</v>
      </c>
      <c r="E2144" s="0" t="s">
        <v>234</v>
      </c>
      <c r="F2144" s="0" t="n">
        <v>8</v>
      </c>
      <c r="G2144" s="0" t="n">
        <v>0.3</v>
      </c>
      <c r="H2144" s="0" t="s">
        <v>180</v>
      </c>
    </row>
    <row r="2145" customFormat="false" ht="12.75" hidden="false" customHeight="false" outlineLevel="0" collapsed="false">
      <c r="A2145" s="0" t="str">
        <f aca="false">H2145&amp;C2145&amp;B2145&amp;D2145&amp;E2145</f>
        <v>C82-C86, C96deaths2002AllEthFemale</v>
      </c>
      <c r="B2145" s="0" t="n">
        <v>2002</v>
      </c>
      <c r="C2145" s="0" t="s">
        <v>237</v>
      </c>
      <c r="D2145" s="0" t="s">
        <v>232</v>
      </c>
      <c r="E2145" s="0" t="s">
        <v>234</v>
      </c>
      <c r="F2145" s="0" t="n">
        <v>146</v>
      </c>
      <c r="G2145" s="0" t="n">
        <v>4.7</v>
      </c>
      <c r="H2145" s="0" t="s">
        <v>218</v>
      </c>
    </row>
    <row r="2146" customFormat="false" ht="12.75" hidden="false" customHeight="false" outlineLevel="0" collapsed="false">
      <c r="A2146" s="0" t="str">
        <f aca="false">H2146&amp;C2146&amp;B2146&amp;D2146&amp;E2146</f>
        <v>C90deaths2002AllEthFemale</v>
      </c>
      <c r="B2146" s="0" t="n">
        <v>2002</v>
      </c>
      <c r="C2146" s="0" t="s">
        <v>237</v>
      </c>
      <c r="D2146" s="0" t="s">
        <v>232</v>
      </c>
      <c r="E2146" s="0" t="s">
        <v>234</v>
      </c>
      <c r="F2146" s="0" t="n">
        <v>70</v>
      </c>
      <c r="G2146" s="0" t="n">
        <v>2.2</v>
      </c>
      <c r="H2146" s="0" t="s">
        <v>188</v>
      </c>
    </row>
    <row r="2147" customFormat="false" ht="12.75" hidden="false" customHeight="false" outlineLevel="0" collapsed="false">
      <c r="A2147" s="0" t="str">
        <f aca="false">H2147&amp;C2147&amp;B2147&amp;D2147&amp;E2147</f>
        <v>C91-C95deaths2002AllEthFemale</v>
      </c>
      <c r="B2147" s="0" t="n">
        <v>2002</v>
      </c>
      <c r="C2147" s="0" t="s">
        <v>237</v>
      </c>
      <c r="D2147" s="0" t="s">
        <v>232</v>
      </c>
      <c r="E2147" s="0" t="s">
        <v>234</v>
      </c>
      <c r="F2147" s="0" t="n">
        <v>108</v>
      </c>
      <c r="G2147" s="0" t="n">
        <v>3.6</v>
      </c>
      <c r="H2147" s="0" t="s">
        <v>219</v>
      </c>
    </row>
    <row r="2148" customFormat="false" ht="12.75" hidden="false" customHeight="false" outlineLevel="0" collapsed="false">
      <c r="A2148" s="0" t="str">
        <f aca="false">H2148&amp;C2148&amp;B2148&amp;D2148&amp;E2148</f>
        <v>C00-C14deaths2002AllEthMale</v>
      </c>
      <c r="B2148" s="0" t="n">
        <v>2002</v>
      </c>
      <c r="C2148" s="0" t="s">
        <v>237</v>
      </c>
      <c r="D2148" s="0" t="s">
        <v>232</v>
      </c>
      <c r="E2148" s="0" t="s">
        <v>235</v>
      </c>
      <c r="F2148" s="0" t="n">
        <v>82</v>
      </c>
      <c r="G2148" s="0" t="n">
        <v>3.4</v>
      </c>
      <c r="H2148" s="0" t="s">
        <v>214</v>
      </c>
    </row>
    <row r="2149" customFormat="false" ht="12.75" hidden="false" customHeight="false" outlineLevel="0" collapsed="false">
      <c r="A2149" s="0" t="str">
        <f aca="false">H2149&amp;C2149&amp;B2149&amp;D2149&amp;E2149</f>
        <v>C00-C96, D45-D47deaths2002AllEthMale</v>
      </c>
      <c r="B2149" s="0" t="n">
        <v>2002</v>
      </c>
      <c r="C2149" s="0" t="s">
        <v>237</v>
      </c>
      <c r="D2149" s="0" t="s">
        <v>232</v>
      </c>
      <c r="E2149" s="0" t="s">
        <v>235</v>
      </c>
      <c r="F2149" s="0" t="n">
        <v>4122</v>
      </c>
      <c r="G2149" s="0" t="n">
        <v>168.8</v>
      </c>
      <c r="H2149" s="0" t="s">
        <v>213</v>
      </c>
    </row>
    <row r="2150" customFormat="false" ht="12.75" hidden="false" customHeight="false" outlineLevel="0" collapsed="false">
      <c r="A2150" s="0" t="str">
        <f aca="false">H2150&amp;C2150&amp;B2150&amp;D2150&amp;E2150</f>
        <v>C15deaths2002AllEthMale</v>
      </c>
      <c r="B2150" s="0" t="n">
        <v>2002</v>
      </c>
      <c r="C2150" s="0" t="s">
        <v>237</v>
      </c>
      <c r="D2150" s="0" t="s">
        <v>232</v>
      </c>
      <c r="E2150" s="0" t="s">
        <v>235</v>
      </c>
      <c r="F2150" s="0" t="n">
        <v>118</v>
      </c>
      <c r="G2150" s="0" t="n">
        <v>4.8</v>
      </c>
      <c r="H2150" s="0" t="s">
        <v>119</v>
      </c>
    </row>
    <row r="2151" customFormat="false" ht="12.75" hidden="false" customHeight="false" outlineLevel="0" collapsed="false">
      <c r="A2151" s="0" t="str">
        <f aca="false">H2151&amp;C2151&amp;B2151&amp;D2151&amp;E2151</f>
        <v>C16deaths2002AllEthMale</v>
      </c>
      <c r="B2151" s="0" t="n">
        <v>2002</v>
      </c>
      <c r="C2151" s="0" t="s">
        <v>237</v>
      </c>
      <c r="D2151" s="0" t="s">
        <v>232</v>
      </c>
      <c r="E2151" s="0" t="s">
        <v>235</v>
      </c>
      <c r="F2151" s="0" t="n">
        <v>189</v>
      </c>
      <c r="G2151" s="0" t="n">
        <v>7.7</v>
      </c>
      <c r="H2151" s="0" t="s">
        <v>122</v>
      </c>
    </row>
    <row r="2152" customFormat="false" ht="12.75" hidden="false" customHeight="false" outlineLevel="0" collapsed="false">
      <c r="A2152" s="0" t="str">
        <f aca="false">H2152&amp;C2152&amp;B2152&amp;D2152&amp;E2152</f>
        <v>C18-C21deaths2002AllEthMale</v>
      </c>
      <c r="B2152" s="0" t="n">
        <v>2002</v>
      </c>
      <c r="C2152" s="0" t="s">
        <v>237</v>
      </c>
      <c r="D2152" s="0" t="s">
        <v>232</v>
      </c>
      <c r="E2152" s="0" t="s">
        <v>235</v>
      </c>
      <c r="F2152" s="0" t="n">
        <v>587</v>
      </c>
      <c r="G2152" s="0" t="n">
        <v>24.1</v>
      </c>
      <c r="H2152" s="0" t="s">
        <v>215</v>
      </c>
    </row>
    <row r="2153" customFormat="false" ht="12.75" hidden="false" customHeight="false" outlineLevel="0" collapsed="false">
      <c r="A2153" s="0" t="str">
        <f aca="false">H2153&amp;C2153&amp;B2153&amp;D2153&amp;E2153</f>
        <v>C22deaths2002AllEthMale</v>
      </c>
      <c r="B2153" s="0" t="n">
        <v>2002</v>
      </c>
      <c r="C2153" s="0" t="s">
        <v>237</v>
      </c>
      <c r="D2153" s="0" t="s">
        <v>232</v>
      </c>
      <c r="E2153" s="0" t="s">
        <v>235</v>
      </c>
      <c r="F2153" s="0" t="n">
        <v>93</v>
      </c>
      <c r="G2153" s="0" t="n">
        <v>3.9</v>
      </c>
      <c r="H2153" s="0" t="s">
        <v>129</v>
      </c>
    </row>
    <row r="2154" customFormat="false" ht="12.75" hidden="false" customHeight="false" outlineLevel="0" collapsed="false">
      <c r="A2154" s="0" t="str">
        <f aca="false">H2154&amp;C2154&amp;B2154&amp;D2154&amp;E2154</f>
        <v>C25deaths2002AllEthMale</v>
      </c>
      <c r="B2154" s="0" t="n">
        <v>2002</v>
      </c>
      <c r="C2154" s="0" t="s">
        <v>237</v>
      </c>
      <c r="D2154" s="0" t="s">
        <v>232</v>
      </c>
      <c r="E2154" s="0" t="s">
        <v>235</v>
      </c>
      <c r="F2154" s="0" t="n">
        <v>150</v>
      </c>
      <c r="G2154" s="0" t="n">
        <v>6.2</v>
      </c>
      <c r="H2154" s="0" t="s">
        <v>134</v>
      </c>
    </row>
    <row r="2155" customFormat="false" ht="12.75" hidden="false" customHeight="false" outlineLevel="0" collapsed="false">
      <c r="A2155" s="0" t="str">
        <f aca="false">H2155&amp;C2155&amp;B2155&amp;D2155&amp;E2155</f>
        <v>C33-C34deaths2002AllEthMale</v>
      </c>
      <c r="B2155" s="0" t="n">
        <v>2002</v>
      </c>
      <c r="C2155" s="0" t="s">
        <v>237</v>
      </c>
      <c r="D2155" s="0" t="s">
        <v>232</v>
      </c>
      <c r="E2155" s="0" t="s">
        <v>235</v>
      </c>
      <c r="F2155" s="0" t="n">
        <v>865</v>
      </c>
      <c r="G2155" s="0" t="n">
        <v>35.1</v>
      </c>
      <c r="H2155" s="0" t="s">
        <v>216</v>
      </c>
    </row>
    <row r="2156" customFormat="false" ht="12.75" hidden="false" customHeight="false" outlineLevel="0" collapsed="false">
      <c r="A2156" s="0" t="str">
        <f aca="false">H2156&amp;C2156&amp;B2156&amp;D2156&amp;E2156</f>
        <v>C43deaths2002AllEthMale</v>
      </c>
      <c r="B2156" s="0" t="n">
        <v>2002</v>
      </c>
      <c r="C2156" s="0" t="s">
        <v>237</v>
      </c>
      <c r="D2156" s="0" t="s">
        <v>232</v>
      </c>
      <c r="E2156" s="0" t="s">
        <v>235</v>
      </c>
      <c r="F2156" s="0" t="n">
        <v>149</v>
      </c>
      <c r="G2156" s="0" t="n">
        <v>6.3</v>
      </c>
      <c r="H2156" s="0" t="s">
        <v>141</v>
      </c>
    </row>
    <row r="2157" customFormat="false" ht="12.75" hidden="false" customHeight="false" outlineLevel="0" collapsed="false">
      <c r="A2157" s="0" t="str">
        <f aca="false">H2157&amp;C2157&amp;B2157&amp;D2157&amp;E2157</f>
        <v>C50deaths2002AllEthMale</v>
      </c>
      <c r="B2157" s="0" t="n">
        <v>2002</v>
      </c>
      <c r="C2157" s="0" t="s">
        <v>237</v>
      </c>
      <c r="D2157" s="0" t="s">
        <v>232</v>
      </c>
      <c r="E2157" s="0" t="s">
        <v>235</v>
      </c>
      <c r="F2157" s="0" t="n">
        <v>1</v>
      </c>
      <c r="G2157" s="0" t="n">
        <v>0</v>
      </c>
      <c r="H2157" s="0" t="s">
        <v>220</v>
      </c>
    </row>
    <row r="2158" customFormat="false" ht="12.75" hidden="false" customHeight="false" outlineLevel="0" collapsed="false">
      <c r="A2158" s="0" t="str">
        <f aca="false">H2158&amp;C2158&amp;B2158&amp;D2158&amp;E2158</f>
        <v>C61deaths2002AllEthMale</v>
      </c>
      <c r="B2158" s="0" t="n">
        <v>2002</v>
      </c>
      <c r="C2158" s="0" t="s">
        <v>237</v>
      </c>
      <c r="D2158" s="0" t="s">
        <v>232</v>
      </c>
      <c r="E2158" s="0" t="s">
        <v>235</v>
      </c>
      <c r="F2158" s="0" t="n">
        <v>591</v>
      </c>
      <c r="G2158" s="0" t="n">
        <v>23.3</v>
      </c>
      <c r="H2158" s="0" t="s">
        <v>161</v>
      </c>
    </row>
    <row r="2159" customFormat="false" ht="12.75" hidden="false" customHeight="false" outlineLevel="0" collapsed="false">
      <c r="A2159" s="0" t="str">
        <f aca="false">H2159&amp;C2159&amp;B2159&amp;D2159&amp;E2159</f>
        <v>C62deaths2002AllEthMale</v>
      </c>
      <c r="B2159" s="0" t="n">
        <v>2002</v>
      </c>
      <c r="C2159" s="0" t="s">
        <v>237</v>
      </c>
      <c r="D2159" s="0" t="s">
        <v>232</v>
      </c>
      <c r="E2159" s="0" t="s">
        <v>235</v>
      </c>
      <c r="F2159" s="0" t="n">
        <v>9</v>
      </c>
      <c r="G2159" s="0" t="n">
        <v>0.4</v>
      </c>
      <c r="H2159" s="0" t="s">
        <v>165</v>
      </c>
    </row>
    <row r="2160" customFormat="false" ht="12.75" hidden="false" customHeight="false" outlineLevel="0" collapsed="false">
      <c r="A2160" s="0" t="str">
        <f aca="false">H2160&amp;C2160&amp;B2160&amp;D2160&amp;E2160</f>
        <v>C64-C66, C68deaths2002AllEthMale</v>
      </c>
      <c r="B2160" s="0" t="n">
        <v>2002</v>
      </c>
      <c r="C2160" s="0" t="s">
        <v>237</v>
      </c>
      <c r="D2160" s="0" t="s">
        <v>232</v>
      </c>
      <c r="E2160" s="0" t="s">
        <v>235</v>
      </c>
      <c r="F2160" s="0" t="n">
        <v>102</v>
      </c>
      <c r="G2160" s="0" t="n">
        <v>4.2</v>
      </c>
      <c r="H2160" s="0" t="s">
        <v>217</v>
      </c>
    </row>
    <row r="2161" customFormat="false" ht="12.75" hidden="false" customHeight="false" outlineLevel="0" collapsed="false">
      <c r="A2161" s="0" t="str">
        <f aca="false">H2161&amp;C2161&amp;B2161&amp;D2161&amp;E2161</f>
        <v>C67deaths2002AllEthMale</v>
      </c>
      <c r="B2161" s="0" t="n">
        <v>2002</v>
      </c>
      <c r="C2161" s="0" t="s">
        <v>237</v>
      </c>
      <c r="D2161" s="0" t="s">
        <v>232</v>
      </c>
      <c r="E2161" s="0" t="s">
        <v>235</v>
      </c>
      <c r="F2161" s="0" t="n">
        <v>128</v>
      </c>
      <c r="G2161" s="0" t="n">
        <v>5.1</v>
      </c>
      <c r="H2161" s="0" t="s">
        <v>169</v>
      </c>
    </row>
    <row r="2162" customFormat="false" ht="12.75" hidden="false" customHeight="false" outlineLevel="0" collapsed="false">
      <c r="A2162" s="0" t="str">
        <f aca="false">H2162&amp;C2162&amp;B2162&amp;D2162&amp;E2162</f>
        <v>C71deaths2002AllEthMale</v>
      </c>
      <c r="B2162" s="0" t="n">
        <v>2002</v>
      </c>
      <c r="C2162" s="0" t="s">
        <v>237</v>
      </c>
      <c r="D2162" s="0" t="s">
        <v>232</v>
      </c>
      <c r="E2162" s="0" t="s">
        <v>235</v>
      </c>
      <c r="F2162" s="0" t="n">
        <v>136</v>
      </c>
      <c r="G2162" s="0" t="n">
        <v>6</v>
      </c>
      <c r="H2162" s="0" t="s">
        <v>174</v>
      </c>
    </row>
    <row r="2163" customFormat="false" ht="12.75" hidden="false" customHeight="false" outlineLevel="0" collapsed="false">
      <c r="A2163" s="0" t="str">
        <f aca="false">H2163&amp;C2163&amp;B2163&amp;D2163&amp;E2163</f>
        <v>C73deaths2002AllEthMale</v>
      </c>
      <c r="B2163" s="0" t="n">
        <v>2002</v>
      </c>
      <c r="C2163" s="0" t="s">
        <v>237</v>
      </c>
      <c r="D2163" s="0" t="s">
        <v>232</v>
      </c>
      <c r="E2163" s="0" t="s">
        <v>235</v>
      </c>
      <c r="F2163" s="0" t="n">
        <v>6</v>
      </c>
      <c r="G2163" s="0" t="n">
        <v>0.3</v>
      </c>
      <c r="H2163" s="0" t="s">
        <v>177</v>
      </c>
    </row>
    <row r="2164" customFormat="false" ht="12.75" hidden="false" customHeight="false" outlineLevel="0" collapsed="false">
      <c r="A2164" s="0" t="str">
        <f aca="false">H2164&amp;C2164&amp;B2164&amp;D2164&amp;E2164</f>
        <v>C81deaths2002AllEthMale</v>
      </c>
      <c r="B2164" s="0" t="n">
        <v>2002</v>
      </c>
      <c r="C2164" s="0" t="s">
        <v>237</v>
      </c>
      <c r="D2164" s="0" t="s">
        <v>232</v>
      </c>
      <c r="E2164" s="0" t="s">
        <v>235</v>
      </c>
      <c r="F2164" s="0" t="n">
        <v>7</v>
      </c>
      <c r="G2164" s="0" t="n">
        <v>0.3</v>
      </c>
      <c r="H2164" s="0" t="s">
        <v>180</v>
      </c>
    </row>
    <row r="2165" customFormat="false" ht="12.75" hidden="false" customHeight="false" outlineLevel="0" collapsed="false">
      <c r="A2165" s="0" t="str">
        <f aca="false">H2165&amp;C2165&amp;B2165&amp;D2165&amp;E2165</f>
        <v>C82-C86, C96deaths2002AllEthMale</v>
      </c>
      <c r="B2165" s="0" t="n">
        <v>2002</v>
      </c>
      <c r="C2165" s="0" t="s">
        <v>237</v>
      </c>
      <c r="D2165" s="0" t="s">
        <v>232</v>
      </c>
      <c r="E2165" s="0" t="s">
        <v>235</v>
      </c>
      <c r="F2165" s="0" t="n">
        <v>137</v>
      </c>
      <c r="G2165" s="0" t="n">
        <v>5.7</v>
      </c>
      <c r="H2165" s="0" t="s">
        <v>218</v>
      </c>
    </row>
    <row r="2166" customFormat="false" ht="12.75" hidden="false" customHeight="false" outlineLevel="0" collapsed="false">
      <c r="A2166" s="0" t="str">
        <f aca="false">H2166&amp;C2166&amp;B2166&amp;D2166&amp;E2166</f>
        <v>C90deaths2002AllEthMale</v>
      </c>
      <c r="B2166" s="0" t="n">
        <v>2002</v>
      </c>
      <c r="C2166" s="0" t="s">
        <v>237</v>
      </c>
      <c r="D2166" s="0" t="s">
        <v>232</v>
      </c>
      <c r="E2166" s="0" t="s">
        <v>235</v>
      </c>
      <c r="F2166" s="0" t="n">
        <v>73</v>
      </c>
      <c r="G2166" s="0" t="n">
        <v>3</v>
      </c>
      <c r="H2166" s="0" t="s">
        <v>188</v>
      </c>
    </row>
    <row r="2167" customFormat="false" ht="12.75" hidden="false" customHeight="false" outlineLevel="0" collapsed="false">
      <c r="A2167" s="0" t="str">
        <f aca="false">H2167&amp;C2167&amp;B2167&amp;D2167&amp;E2167</f>
        <v>C91-C95deaths2002AllEthMale</v>
      </c>
      <c r="B2167" s="0" t="n">
        <v>2002</v>
      </c>
      <c r="C2167" s="0" t="s">
        <v>237</v>
      </c>
      <c r="D2167" s="0" t="s">
        <v>232</v>
      </c>
      <c r="E2167" s="0" t="s">
        <v>235</v>
      </c>
      <c r="F2167" s="0" t="n">
        <v>128</v>
      </c>
      <c r="G2167" s="0" t="n">
        <v>5.4</v>
      </c>
      <c r="H2167" s="0" t="s">
        <v>219</v>
      </c>
    </row>
    <row r="2168" customFormat="false" ht="12.75" hidden="false" customHeight="false" outlineLevel="0" collapsed="false">
      <c r="A2168" s="0" t="str">
        <f aca="false">H2168&amp;C2168&amp;B2168&amp;D2168&amp;E2168</f>
        <v>C00-C14deaths2003AllEthAllSex</v>
      </c>
      <c r="B2168" s="0" t="n">
        <v>2003</v>
      </c>
      <c r="C2168" s="0" t="s">
        <v>237</v>
      </c>
      <c r="D2168" s="0" t="s">
        <v>232</v>
      </c>
      <c r="E2168" s="0" t="s">
        <v>233</v>
      </c>
      <c r="F2168" s="0" t="n">
        <v>132</v>
      </c>
      <c r="G2168" s="0" t="n">
        <v>2.4</v>
      </c>
      <c r="H2168" s="0" t="s">
        <v>214</v>
      </c>
    </row>
    <row r="2169" customFormat="false" ht="12.75" hidden="false" customHeight="false" outlineLevel="0" collapsed="false">
      <c r="A2169" s="0" t="str">
        <f aca="false">H2169&amp;C2169&amp;B2169&amp;D2169&amp;E2169</f>
        <v>C00-C96, D45-D47deaths2003AllEthAllSex</v>
      </c>
      <c r="B2169" s="0" t="n">
        <v>2003</v>
      </c>
      <c r="C2169" s="0" t="s">
        <v>237</v>
      </c>
      <c r="D2169" s="0" t="s">
        <v>232</v>
      </c>
      <c r="E2169" s="0" t="s">
        <v>233</v>
      </c>
      <c r="F2169" s="0" t="n">
        <v>8028</v>
      </c>
      <c r="G2169" s="0" t="n">
        <v>141.8</v>
      </c>
      <c r="H2169" s="0" t="s">
        <v>213</v>
      </c>
    </row>
    <row r="2170" customFormat="false" ht="12.75" hidden="false" customHeight="false" outlineLevel="0" collapsed="false">
      <c r="A2170" s="0" t="str">
        <f aca="false">H2170&amp;C2170&amp;B2170&amp;D2170&amp;E2170</f>
        <v>C15deaths2003AllEthAllSex</v>
      </c>
      <c r="B2170" s="0" t="n">
        <v>2003</v>
      </c>
      <c r="C2170" s="0" t="s">
        <v>237</v>
      </c>
      <c r="D2170" s="0" t="s">
        <v>232</v>
      </c>
      <c r="E2170" s="0" t="s">
        <v>233</v>
      </c>
      <c r="F2170" s="0" t="n">
        <v>205</v>
      </c>
      <c r="G2170" s="0" t="n">
        <v>3.5</v>
      </c>
      <c r="H2170" s="0" t="s">
        <v>119</v>
      </c>
    </row>
    <row r="2171" customFormat="false" ht="12.75" hidden="false" customHeight="false" outlineLevel="0" collapsed="false">
      <c r="A2171" s="0" t="str">
        <f aca="false">H2171&amp;C2171&amp;B2171&amp;D2171&amp;E2171</f>
        <v>C16deaths2003AllEthAllSex</v>
      </c>
      <c r="B2171" s="0" t="n">
        <v>2003</v>
      </c>
      <c r="C2171" s="0" t="s">
        <v>237</v>
      </c>
      <c r="D2171" s="0" t="s">
        <v>232</v>
      </c>
      <c r="E2171" s="0" t="s">
        <v>233</v>
      </c>
      <c r="F2171" s="0" t="n">
        <v>315</v>
      </c>
      <c r="G2171" s="0" t="n">
        <v>5.5</v>
      </c>
      <c r="H2171" s="0" t="s">
        <v>122</v>
      </c>
    </row>
    <row r="2172" customFormat="false" ht="12.75" hidden="false" customHeight="false" outlineLevel="0" collapsed="false">
      <c r="A2172" s="0" t="str">
        <f aca="false">H2172&amp;C2172&amp;B2172&amp;D2172&amp;E2172</f>
        <v>C18-C21deaths2003AllEthAllSex</v>
      </c>
      <c r="B2172" s="0" t="n">
        <v>2003</v>
      </c>
      <c r="C2172" s="0" t="s">
        <v>237</v>
      </c>
      <c r="D2172" s="0" t="s">
        <v>232</v>
      </c>
      <c r="E2172" s="0" t="s">
        <v>233</v>
      </c>
      <c r="F2172" s="0" t="n">
        <v>1116</v>
      </c>
      <c r="G2172" s="0" t="n">
        <v>19.3</v>
      </c>
      <c r="H2172" s="0" t="s">
        <v>215</v>
      </c>
    </row>
    <row r="2173" customFormat="false" ht="12.75" hidden="false" customHeight="false" outlineLevel="0" collapsed="false">
      <c r="A2173" s="0" t="str">
        <f aca="false">H2173&amp;C2173&amp;B2173&amp;D2173&amp;E2173</f>
        <v>C22deaths2003AllEthAllSex</v>
      </c>
      <c r="B2173" s="0" t="n">
        <v>2003</v>
      </c>
      <c r="C2173" s="0" t="s">
        <v>237</v>
      </c>
      <c r="D2173" s="0" t="s">
        <v>232</v>
      </c>
      <c r="E2173" s="0" t="s">
        <v>233</v>
      </c>
      <c r="F2173" s="0" t="n">
        <v>148</v>
      </c>
      <c r="G2173" s="0" t="n">
        <v>2.8</v>
      </c>
      <c r="H2173" s="0" t="s">
        <v>129</v>
      </c>
    </row>
    <row r="2174" customFormat="false" ht="12.75" hidden="false" customHeight="false" outlineLevel="0" collapsed="false">
      <c r="A2174" s="0" t="str">
        <f aca="false">H2174&amp;C2174&amp;B2174&amp;D2174&amp;E2174</f>
        <v>C25deaths2003AllEthAllSex</v>
      </c>
      <c r="B2174" s="0" t="n">
        <v>2003</v>
      </c>
      <c r="C2174" s="0" t="s">
        <v>237</v>
      </c>
      <c r="D2174" s="0" t="s">
        <v>232</v>
      </c>
      <c r="E2174" s="0" t="s">
        <v>233</v>
      </c>
      <c r="F2174" s="0" t="n">
        <v>306</v>
      </c>
      <c r="G2174" s="0" t="n">
        <v>5.4</v>
      </c>
      <c r="H2174" s="0" t="s">
        <v>134</v>
      </c>
    </row>
    <row r="2175" customFormat="false" ht="12.75" hidden="false" customHeight="false" outlineLevel="0" collapsed="false">
      <c r="A2175" s="0" t="str">
        <f aca="false">H2175&amp;C2175&amp;B2175&amp;D2175&amp;E2175</f>
        <v>C33-C34deaths2003AllEthAllSex</v>
      </c>
      <c r="B2175" s="0" t="n">
        <v>2003</v>
      </c>
      <c r="C2175" s="0" t="s">
        <v>237</v>
      </c>
      <c r="D2175" s="0" t="s">
        <v>232</v>
      </c>
      <c r="E2175" s="0" t="s">
        <v>233</v>
      </c>
      <c r="F2175" s="0" t="n">
        <v>1466</v>
      </c>
      <c r="G2175" s="0" t="n">
        <v>26.6</v>
      </c>
      <c r="H2175" s="0" t="s">
        <v>216</v>
      </c>
    </row>
    <row r="2176" customFormat="false" ht="12.75" hidden="false" customHeight="false" outlineLevel="0" collapsed="false">
      <c r="A2176" s="0" t="str">
        <f aca="false">H2176&amp;C2176&amp;B2176&amp;D2176&amp;E2176</f>
        <v>C43deaths2003AllEthAllSex</v>
      </c>
      <c r="B2176" s="0" t="n">
        <v>2003</v>
      </c>
      <c r="C2176" s="0" t="s">
        <v>237</v>
      </c>
      <c r="D2176" s="0" t="s">
        <v>232</v>
      </c>
      <c r="E2176" s="0" t="s">
        <v>233</v>
      </c>
      <c r="F2176" s="0" t="n">
        <v>285</v>
      </c>
      <c r="G2176" s="0" t="n">
        <v>5.2</v>
      </c>
      <c r="H2176" s="0" t="s">
        <v>141</v>
      </c>
    </row>
    <row r="2177" customFormat="false" ht="12.75" hidden="false" customHeight="false" outlineLevel="0" collapsed="false">
      <c r="A2177" s="0" t="str">
        <f aca="false">H2177&amp;C2177&amp;B2177&amp;D2177&amp;E2177</f>
        <v>C50deaths2003AllEthAllSex</v>
      </c>
      <c r="B2177" s="0" t="n">
        <v>2003</v>
      </c>
      <c r="C2177" s="0" t="s">
        <v>237</v>
      </c>
      <c r="D2177" s="0" t="s">
        <v>232</v>
      </c>
      <c r="E2177" s="0" t="s">
        <v>233</v>
      </c>
      <c r="F2177" s="0" t="n">
        <v>652</v>
      </c>
      <c r="G2177" s="0" t="n">
        <v>12.3</v>
      </c>
      <c r="H2177" s="0" t="s">
        <v>220</v>
      </c>
    </row>
    <row r="2178" customFormat="false" ht="12.75" hidden="false" customHeight="false" outlineLevel="0" collapsed="false">
      <c r="A2178" s="0" t="str">
        <f aca="false">H2178&amp;C2178&amp;B2178&amp;D2178&amp;E2178</f>
        <v>C51deaths2003AllEthAllSex</v>
      </c>
      <c r="B2178" s="0" t="n">
        <v>2003</v>
      </c>
      <c r="C2178" s="0" t="s">
        <v>237</v>
      </c>
      <c r="D2178" s="0" t="s">
        <v>232</v>
      </c>
      <c r="E2178" s="0" t="s">
        <v>233</v>
      </c>
      <c r="F2178" s="0" t="n">
        <v>9</v>
      </c>
      <c r="G2178" s="0" t="n">
        <v>0.1</v>
      </c>
      <c r="H2178" s="0" t="s">
        <v>155</v>
      </c>
    </row>
    <row r="2179" customFormat="false" ht="12.75" hidden="false" customHeight="false" outlineLevel="0" collapsed="false">
      <c r="A2179" s="0" t="str">
        <f aca="false">H2179&amp;C2179&amp;B2179&amp;D2179&amp;E2179</f>
        <v>C53deaths2003AllEthAllSex</v>
      </c>
      <c r="B2179" s="0" t="n">
        <v>2003</v>
      </c>
      <c r="C2179" s="0" t="s">
        <v>237</v>
      </c>
      <c r="D2179" s="0" t="s">
        <v>232</v>
      </c>
      <c r="E2179" s="0" t="s">
        <v>233</v>
      </c>
      <c r="F2179" s="0" t="n">
        <v>58</v>
      </c>
      <c r="G2179" s="0" t="n">
        <v>1.1</v>
      </c>
      <c r="H2179" s="0" t="s">
        <v>151</v>
      </c>
    </row>
    <row r="2180" customFormat="false" ht="12.75" hidden="false" customHeight="false" outlineLevel="0" collapsed="false">
      <c r="A2180" s="0" t="str">
        <f aca="false">H2180&amp;C2180&amp;B2180&amp;D2180&amp;E2180</f>
        <v>C54-C55deaths2003AllEthAllSex</v>
      </c>
      <c r="B2180" s="0" t="n">
        <v>2003</v>
      </c>
      <c r="C2180" s="0" t="s">
        <v>237</v>
      </c>
      <c r="D2180" s="0" t="s">
        <v>232</v>
      </c>
      <c r="E2180" s="0" t="s">
        <v>233</v>
      </c>
      <c r="F2180" s="0" t="n">
        <v>77</v>
      </c>
      <c r="G2180" s="0" t="n">
        <v>1.3</v>
      </c>
      <c r="H2180" s="0" t="s">
        <v>221</v>
      </c>
    </row>
    <row r="2181" customFormat="false" ht="12.75" hidden="false" customHeight="false" outlineLevel="0" collapsed="false">
      <c r="A2181" s="0" t="str">
        <f aca="false">H2181&amp;C2181&amp;B2181&amp;D2181&amp;E2181</f>
        <v>C56-C57deaths2003AllEthAllSex</v>
      </c>
      <c r="B2181" s="0" t="n">
        <v>2003</v>
      </c>
      <c r="C2181" s="0" t="s">
        <v>237</v>
      </c>
      <c r="D2181" s="0" t="s">
        <v>232</v>
      </c>
      <c r="E2181" s="0" t="s">
        <v>233</v>
      </c>
      <c r="F2181" s="0" t="n">
        <v>173</v>
      </c>
      <c r="G2181" s="0" t="n">
        <v>3.2</v>
      </c>
      <c r="H2181" s="0" t="s">
        <v>222</v>
      </c>
    </row>
    <row r="2182" customFormat="false" ht="12.75" hidden="false" customHeight="false" outlineLevel="0" collapsed="false">
      <c r="A2182" s="0" t="str">
        <f aca="false">H2182&amp;C2182&amp;B2182&amp;D2182&amp;E2182</f>
        <v>C61deaths2003AllEthAllSex</v>
      </c>
      <c r="B2182" s="0" t="n">
        <v>2003</v>
      </c>
      <c r="C2182" s="0" t="s">
        <v>237</v>
      </c>
      <c r="D2182" s="0" t="s">
        <v>232</v>
      </c>
      <c r="E2182" s="0" t="s">
        <v>233</v>
      </c>
      <c r="F2182" s="0" t="n">
        <v>556</v>
      </c>
      <c r="G2182" s="0" t="n">
        <v>8.6</v>
      </c>
      <c r="H2182" s="0" t="s">
        <v>161</v>
      </c>
    </row>
    <row r="2183" customFormat="false" ht="12.75" hidden="false" customHeight="false" outlineLevel="0" collapsed="false">
      <c r="A2183" s="0" t="str">
        <f aca="false">H2183&amp;C2183&amp;B2183&amp;D2183&amp;E2183</f>
        <v>C62deaths2003AllEthAllSex</v>
      </c>
      <c r="B2183" s="0" t="n">
        <v>2003</v>
      </c>
      <c r="C2183" s="0" t="s">
        <v>237</v>
      </c>
      <c r="D2183" s="0" t="s">
        <v>232</v>
      </c>
      <c r="E2183" s="0" t="s">
        <v>233</v>
      </c>
      <c r="F2183" s="0" t="n">
        <v>14</v>
      </c>
      <c r="G2183" s="0" t="n">
        <v>0.4</v>
      </c>
      <c r="H2183" s="0" t="s">
        <v>165</v>
      </c>
    </row>
    <row r="2184" customFormat="false" ht="12.75" hidden="false" customHeight="false" outlineLevel="0" collapsed="false">
      <c r="A2184" s="0" t="str">
        <f aca="false">H2184&amp;C2184&amp;B2184&amp;D2184&amp;E2184</f>
        <v>C64-C66, C68deaths2003AllEthAllSex</v>
      </c>
      <c r="B2184" s="0" t="n">
        <v>2003</v>
      </c>
      <c r="C2184" s="0" t="s">
        <v>237</v>
      </c>
      <c r="D2184" s="0" t="s">
        <v>232</v>
      </c>
      <c r="E2184" s="0" t="s">
        <v>233</v>
      </c>
      <c r="F2184" s="0" t="n">
        <v>191</v>
      </c>
      <c r="G2184" s="0" t="n">
        <v>3.4</v>
      </c>
      <c r="H2184" s="0" t="s">
        <v>217</v>
      </c>
    </row>
    <row r="2185" customFormat="false" ht="12.75" hidden="false" customHeight="false" outlineLevel="0" collapsed="false">
      <c r="A2185" s="0" t="str">
        <f aca="false">H2185&amp;C2185&amp;B2185&amp;D2185&amp;E2185</f>
        <v>C67deaths2003AllEthAllSex</v>
      </c>
      <c r="B2185" s="0" t="n">
        <v>2003</v>
      </c>
      <c r="C2185" s="0" t="s">
        <v>237</v>
      </c>
      <c r="D2185" s="0" t="s">
        <v>232</v>
      </c>
      <c r="E2185" s="0" t="s">
        <v>233</v>
      </c>
      <c r="F2185" s="0" t="n">
        <v>176</v>
      </c>
      <c r="G2185" s="0" t="n">
        <v>2.8</v>
      </c>
      <c r="H2185" s="0" t="s">
        <v>169</v>
      </c>
    </row>
    <row r="2186" customFormat="false" ht="12.75" hidden="false" customHeight="false" outlineLevel="0" collapsed="false">
      <c r="A2186" s="0" t="str">
        <f aca="false">H2186&amp;C2186&amp;B2186&amp;D2186&amp;E2186</f>
        <v>C71deaths2003AllEthAllSex</v>
      </c>
      <c r="B2186" s="0" t="n">
        <v>2003</v>
      </c>
      <c r="C2186" s="0" t="s">
        <v>237</v>
      </c>
      <c r="D2186" s="0" t="s">
        <v>232</v>
      </c>
      <c r="E2186" s="0" t="s">
        <v>233</v>
      </c>
      <c r="F2186" s="0" t="n">
        <v>224</v>
      </c>
      <c r="G2186" s="0" t="n">
        <v>4.5</v>
      </c>
      <c r="H2186" s="0" t="s">
        <v>174</v>
      </c>
    </row>
    <row r="2187" customFormat="false" ht="12.75" hidden="false" customHeight="false" outlineLevel="0" collapsed="false">
      <c r="A2187" s="0" t="str">
        <f aca="false">H2187&amp;C2187&amp;B2187&amp;D2187&amp;E2187</f>
        <v>C73deaths2003AllEthAllSex</v>
      </c>
      <c r="B2187" s="0" t="n">
        <v>2003</v>
      </c>
      <c r="C2187" s="0" t="s">
        <v>237</v>
      </c>
      <c r="D2187" s="0" t="s">
        <v>232</v>
      </c>
      <c r="E2187" s="0" t="s">
        <v>233</v>
      </c>
      <c r="F2187" s="0" t="n">
        <v>21</v>
      </c>
      <c r="G2187" s="0" t="n">
        <v>0.4</v>
      </c>
      <c r="H2187" s="0" t="s">
        <v>177</v>
      </c>
    </row>
    <row r="2188" customFormat="false" ht="12.75" hidden="false" customHeight="false" outlineLevel="0" collapsed="false">
      <c r="A2188" s="0" t="str">
        <f aca="false">H2188&amp;C2188&amp;B2188&amp;D2188&amp;E2188</f>
        <v>C81deaths2003AllEthAllSex</v>
      </c>
      <c r="B2188" s="0" t="n">
        <v>2003</v>
      </c>
      <c r="C2188" s="0" t="s">
        <v>237</v>
      </c>
      <c r="D2188" s="0" t="s">
        <v>232</v>
      </c>
      <c r="E2188" s="0" t="s">
        <v>233</v>
      </c>
      <c r="F2188" s="0" t="n">
        <v>20</v>
      </c>
      <c r="G2188" s="0" t="n">
        <v>0.4</v>
      </c>
      <c r="H2188" s="0" t="s">
        <v>180</v>
      </c>
    </row>
    <row r="2189" customFormat="false" ht="12.75" hidden="false" customHeight="false" outlineLevel="0" collapsed="false">
      <c r="A2189" s="0" t="str">
        <f aca="false">H2189&amp;C2189&amp;B2189&amp;D2189&amp;E2189</f>
        <v>C82-C86, C96deaths2003AllEthAllSex</v>
      </c>
      <c r="B2189" s="0" t="n">
        <v>2003</v>
      </c>
      <c r="C2189" s="0" t="s">
        <v>237</v>
      </c>
      <c r="D2189" s="0" t="s">
        <v>232</v>
      </c>
      <c r="E2189" s="0" t="s">
        <v>233</v>
      </c>
      <c r="F2189" s="0" t="n">
        <v>335</v>
      </c>
      <c r="G2189" s="0" t="n">
        <v>6</v>
      </c>
      <c r="H2189" s="0" t="s">
        <v>218</v>
      </c>
    </row>
    <row r="2190" customFormat="false" ht="12.75" hidden="false" customHeight="false" outlineLevel="0" collapsed="false">
      <c r="A2190" s="0" t="str">
        <f aca="false">H2190&amp;C2190&amp;B2190&amp;D2190&amp;E2190</f>
        <v>C90deaths2003AllEthAllSex</v>
      </c>
      <c r="B2190" s="0" t="n">
        <v>2003</v>
      </c>
      <c r="C2190" s="0" t="s">
        <v>237</v>
      </c>
      <c r="D2190" s="0" t="s">
        <v>232</v>
      </c>
      <c r="E2190" s="0" t="s">
        <v>233</v>
      </c>
      <c r="F2190" s="0" t="n">
        <v>154</v>
      </c>
      <c r="G2190" s="0" t="n">
        <v>2.7</v>
      </c>
      <c r="H2190" s="0" t="s">
        <v>188</v>
      </c>
    </row>
    <row r="2191" customFormat="false" ht="12.75" hidden="false" customHeight="false" outlineLevel="0" collapsed="false">
      <c r="A2191" s="0" t="str">
        <f aca="false">H2191&amp;C2191&amp;B2191&amp;D2191&amp;E2191</f>
        <v>C91-C95deaths2003AllEthAllSex</v>
      </c>
      <c r="B2191" s="0" t="n">
        <v>2003</v>
      </c>
      <c r="C2191" s="0" t="s">
        <v>237</v>
      </c>
      <c r="D2191" s="0" t="s">
        <v>232</v>
      </c>
      <c r="E2191" s="0" t="s">
        <v>233</v>
      </c>
      <c r="F2191" s="0" t="n">
        <v>269</v>
      </c>
      <c r="G2191" s="0" t="n">
        <v>4.8</v>
      </c>
      <c r="H2191" s="0" t="s">
        <v>219</v>
      </c>
    </row>
    <row r="2192" customFormat="false" ht="12.75" hidden="false" customHeight="false" outlineLevel="0" collapsed="false">
      <c r="A2192" s="0" t="str">
        <f aca="false">H2192&amp;C2192&amp;B2192&amp;D2192&amp;E2192</f>
        <v>C00-C14deaths2003AllEthFemale</v>
      </c>
      <c r="B2192" s="0" t="n">
        <v>2003</v>
      </c>
      <c r="C2192" s="0" t="s">
        <v>237</v>
      </c>
      <c r="D2192" s="0" t="s">
        <v>232</v>
      </c>
      <c r="E2192" s="0" t="s">
        <v>234</v>
      </c>
      <c r="F2192" s="0" t="n">
        <v>39</v>
      </c>
      <c r="G2192" s="0" t="n">
        <v>1.1</v>
      </c>
      <c r="H2192" s="0" t="s">
        <v>214</v>
      </c>
    </row>
    <row r="2193" customFormat="false" ht="12.75" hidden="false" customHeight="false" outlineLevel="0" collapsed="false">
      <c r="A2193" s="0" t="str">
        <f aca="false">H2193&amp;C2193&amp;B2193&amp;D2193&amp;E2193</f>
        <v>C00-C96, D45-D47deaths2003AllEthFemale</v>
      </c>
      <c r="B2193" s="0" t="n">
        <v>2003</v>
      </c>
      <c r="C2193" s="0" t="s">
        <v>237</v>
      </c>
      <c r="D2193" s="0" t="s">
        <v>232</v>
      </c>
      <c r="E2193" s="0" t="s">
        <v>234</v>
      </c>
      <c r="F2193" s="0" t="n">
        <v>3734</v>
      </c>
      <c r="G2193" s="0" t="n">
        <v>121.4</v>
      </c>
      <c r="H2193" s="0" t="s">
        <v>213</v>
      </c>
    </row>
    <row r="2194" customFormat="false" ht="12.75" hidden="false" customHeight="false" outlineLevel="0" collapsed="false">
      <c r="A2194" s="0" t="str">
        <f aca="false">H2194&amp;C2194&amp;B2194&amp;D2194&amp;E2194</f>
        <v>C15deaths2003AllEthFemale</v>
      </c>
      <c r="B2194" s="0" t="n">
        <v>2003</v>
      </c>
      <c r="C2194" s="0" t="s">
        <v>237</v>
      </c>
      <c r="D2194" s="0" t="s">
        <v>232</v>
      </c>
      <c r="E2194" s="0" t="s">
        <v>234</v>
      </c>
      <c r="F2194" s="0" t="n">
        <v>75</v>
      </c>
      <c r="G2194" s="0" t="n">
        <v>2.2</v>
      </c>
      <c r="H2194" s="0" t="s">
        <v>119</v>
      </c>
    </row>
    <row r="2195" customFormat="false" ht="12.75" hidden="false" customHeight="false" outlineLevel="0" collapsed="false">
      <c r="A2195" s="0" t="str">
        <f aca="false">H2195&amp;C2195&amp;B2195&amp;D2195&amp;E2195</f>
        <v>C16deaths2003AllEthFemale</v>
      </c>
      <c r="B2195" s="0" t="n">
        <v>2003</v>
      </c>
      <c r="C2195" s="0" t="s">
        <v>237</v>
      </c>
      <c r="D2195" s="0" t="s">
        <v>232</v>
      </c>
      <c r="E2195" s="0" t="s">
        <v>234</v>
      </c>
      <c r="F2195" s="0" t="n">
        <v>109</v>
      </c>
      <c r="G2195" s="0" t="n">
        <v>3.4</v>
      </c>
      <c r="H2195" s="0" t="s">
        <v>122</v>
      </c>
    </row>
    <row r="2196" customFormat="false" ht="12.75" hidden="false" customHeight="false" outlineLevel="0" collapsed="false">
      <c r="A2196" s="0" t="str">
        <f aca="false">H2196&amp;C2196&amp;B2196&amp;D2196&amp;E2196</f>
        <v>C18-C21deaths2003AllEthFemale</v>
      </c>
      <c r="B2196" s="0" t="n">
        <v>2003</v>
      </c>
      <c r="C2196" s="0" t="s">
        <v>237</v>
      </c>
      <c r="D2196" s="0" t="s">
        <v>232</v>
      </c>
      <c r="E2196" s="0" t="s">
        <v>234</v>
      </c>
      <c r="F2196" s="0" t="n">
        <v>555</v>
      </c>
      <c r="G2196" s="0" t="n">
        <v>17</v>
      </c>
      <c r="H2196" s="0" t="s">
        <v>215</v>
      </c>
    </row>
    <row r="2197" customFormat="false" ht="12.75" hidden="false" customHeight="false" outlineLevel="0" collapsed="false">
      <c r="A2197" s="0" t="str">
        <f aca="false">H2197&amp;C2197&amp;B2197&amp;D2197&amp;E2197</f>
        <v>C22deaths2003AllEthFemale</v>
      </c>
      <c r="B2197" s="0" t="n">
        <v>2003</v>
      </c>
      <c r="C2197" s="0" t="s">
        <v>237</v>
      </c>
      <c r="D2197" s="0" t="s">
        <v>232</v>
      </c>
      <c r="E2197" s="0" t="s">
        <v>234</v>
      </c>
      <c r="F2197" s="0" t="n">
        <v>48</v>
      </c>
      <c r="G2197" s="0" t="n">
        <v>1.5</v>
      </c>
      <c r="H2197" s="0" t="s">
        <v>129</v>
      </c>
    </row>
    <row r="2198" customFormat="false" ht="12.75" hidden="false" customHeight="false" outlineLevel="0" collapsed="false">
      <c r="A2198" s="0" t="str">
        <f aca="false">H2198&amp;C2198&amp;B2198&amp;D2198&amp;E2198</f>
        <v>C25deaths2003AllEthFemale</v>
      </c>
      <c r="B2198" s="0" t="n">
        <v>2003</v>
      </c>
      <c r="C2198" s="0" t="s">
        <v>237</v>
      </c>
      <c r="D2198" s="0" t="s">
        <v>232</v>
      </c>
      <c r="E2198" s="0" t="s">
        <v>234</v>
      </c>
      <c r="F2198" s="0" t="n">
        <v>153</v>
      </c>
      <c r="G2198" s="0" t="n">
        <v>4.5</v>
      </c>
      <c r="H2198" s="0" t="s">
        <v>134</v>
      </c>
    </row>
    <row r="2199" customFormat="false" ht="12.75" hidden="false" customHeight="false" outlineLevel="0" collapsed="false">
      <c r="A2199" s="0" t="str">
        <f aca="false">H2199&amp;C2199&amp;B2199&amp;D2199&amp;E2199</f>
        <v>C33-C34deaths2003AllEthFemale</v>
      </c>
      <c r="B2199" s="0" t="n">
        <v>2003</v>
      </c>
      <c r="C2199" s="0" t="s">
        <v>237</v>
      </c>
      <c r="D2199" s="0" t="s">
        <v>232</v>
      </c>
      <c r="E2199" s="0" t="s">
        <v>234</v>
      </c>
      <c r="F2199" s="0" t="n">
        <v>617</v>
      </c>
      <c r="G2199" s="0" t="n">
        <v>21.6</v>
      </c>
      <c r="H2199" s="0" t="s">
        <v>216</v>
      </c>
    </row>
    <row r="2200" customFormat="false" ht="12.75" hidden="false" customHeight="false" outlineLevel="0" collapsed="false">
      <c r="A2200" s="0" t="str">
        <f aca="false">H2200&amp;C2200&amp;B2200&amp;D2200&amp;E2200</f>
        <v>C43deaths2003AllEthFemale</v>
      </c>
      <c r="B2200" s="0" t="n">
        <v>2003</v>
      </c>
      <c r="C2200" s="0" t="s">
        <v>237</v>
      </c>
      <c r="D2200" s="0" t="s">
        <v>232</v>
      </c>
      <c r="E2200" s="0" t="s">
        <v>234</v>
      </c>
      <c r="F2200" s="0" t="n">
        <v>111</v>
      </c>
      <c r="G2200" s="0" t="n">
        <v>3.6</v>
      </c>
      <c r="H2200" s="0" t="s">
        <v>141</v>
      </c>
    </row>
    <row r="2201" customFormat="false" ht="12.75" hidden="false" customHeight="false" outlineLevel="0" collapsed="false">
      <c r="A2201" s="0" t="str">
        <f aca="false">H2201&amp;C2201&amp;B2201&amp;D2201&amp;E2201</f>
        <v>C50deaths2003AllEthFemale</v>
      </c>
      <c r="B2201" s="0" t="n">
        <v>2003</v>
      </c>
      <c r="C2201" s="0" t="s">
        <v>237</v>
      </c>
      <c r="D2201" s="0" t="s">
        <v>232</v>
      </c>
      <c r="E2201" s="0" t="s">
        <v>234</v>
      </c>
      <c r="F2201" s="0" t="n">
        <v>647</v>
      </c>
      <c r="G2201" s="0" t="n">
        <v>23</v>
      </c>
      <c r="H2201" s="0" t="s">
        <v>220</v>
      </c>
    </row>
    <row r="2202" customFormat="false" ht="12.75" hidden="false" customHeight="false" outlineLevel="0" collapsed="false">
      <c r="A2202" s="0" t="str">
        <f aca="false">H2202&amp;C2202&amp;B2202&amp;D2202&amp;E2202</f>
        <v>C51deaths2003AllEthFemale</v>
      </c>
      <c r="B2202" s="0" t="n">
        <v>2003</v>
      </c>
      <c r="C2202" s="0" t="s">
        <v>237</v>
      </c>
      <c r="D2202" s="0" t="s">
        <v>232</v>
      </c>
      <c r="E2202" s="0" t="s">
        <v>234</v>
      </c>
      <c r="F2202" s="0" t="n">
        <v>9</v>
      </c>
      <c r="G2202" s="0" t="n">
        <v>0.2</v>
      </c>
      <c r="H2202" s="0" t="s">
        <v>155</v>
      </c>
    </row>
    <row r="2203" customFormat="false" ht="12.75" hidden="false" customHeight="false" outlineLevel="0" collapsed="false">
      <c r="A2203" s="0" t="str">
        <f aca="false">H2203&amp;C2203&amp;B2203&amp;D2203&amp;E2203</f>
        <v>C53deaths2003AllEthFemale</v>
      </c>
      <c r="B2203" s="0" t="n">
        <v>2003</v>
      </c>
      <c r="C2203" s="0" t="s">
        <v>237</v>
      </c>
      <c r="D2203" s="0" t="s">
        <v>232</v>
      </c>
      <c r="E2203" s="0" t="s">
        <v>234</v>
      </c>
      <c r="F2203" s="0" t="n">
        <v>58</v>
      </c>
      <c r="G2203" s="0" t="n">
        <v>2.1</v>
      </c>
      <c r="H2203" s="0" t="s">
        <v>151</v>
      </c>
    </row>
    <row r="2204" customFormat="false" ht="12.75" hidden="false" customHeight="false" outlineLevel="0" collapsed="false">
      <c r="A2204" s="0" t="str">
        <f aca="false">H2204&amp;C2204&amp;B2204&amp;D2204&amp;E2204</f>
        <v>C54-C55deaths2003AllEthFemale</v>
      </c>
      <c r="B2204" s="0" t="n">
        <v>2003</v>
      </c>
      <c r="C2204" s="0" t="s">
        <v>237</v>
      </c>
      <c r="D2204" s="0" t="s">
        <v>232</v>
      </c>
      <c r="E2204" s="0" t="s">
        <v>234</v>
      </c>
      <c r="F2204" s="0" t="n">
        <v>77</v>
      </c>
      <c r="G2204" s="0" t="n">
        <v>2.5</v>
      </c>
      <c r="H2204" s="0" t="s">
        <v>221</v>
      </c>
    </row>
    <row r="2205" customFormat="false" ht="12.75" hidden="false" customHeight="false" outlineLevel="0" collapsed="false">
      <c r="A2205" s="0" t="str">
        <f aca="false">H2205&amp;C2205&amp;B2205&amp;D2205&amp;E2205</f>
        <v>C56-C57deaths2003AllEthFemale</v>
      </c>
      <c r="B2205" s="0" t="n">
        <v>2003</v>
      </c>
      <c r="C2205" s="0" t="s">
        <v>237</v>
      </c>
      <c r="D2205" s="0" t="s">
        <v>232</v>
      </c>
      <c r="E2205" s="0" t="s">
        <v>234</v>
      </c>
      <c r="F2205" s="0" t="n">
        <v>173</v>
      </c>
      <c r="G2205" s="0" t="n">
        <v>6</v>
      </c>
      <c r="H2205" s="0" t="s">
        <v>222</v>
      </c>
    </row>
    <row r="2206" customFormat="false" ht="12.75" hidden="false" customHeight="false" outlineLevel="0" collapsed="false">
      <c r="A2206" s="0" t="str">
        <f aca="false">H2206&amp;C2206&amp;B2206&amp;D2206&amp;E2206</f>
        <v>C64-C66, C68deaths2003AllEthFemale</v>
      </c>
      <c r="B2206" s="0" t="n">
        <v>2003</v>
      </c>
      <c r="C2206" s="0" t="s">
        <v>237</v>
      </c>
      <c r="D2206" s="0" t="s">
        <v>232</v>
      </c>
      <c r="E2206" s="0" t="s">
        <v>234</v>
      </c>
      <c r="F2206" s="0" t="n">
        <v>74</v>
      </c>
      <c r="G2206" s="0" t="n">
        <v>2.3</v>
      </c>
      <c r="H2206" s="0" t="s">
        <v>217</v>
      </c>
    </row>
    <row r="2207" customFormat="false" ht="12.75" hidden="false" customHeight="false" outlineLevel="0" collapsed="false">
      <c r="A2207" s="0" t="str">
        <f aca="false">H2207&amp;C2207&amp;B2207&amp;D2207&amp;E2207</f>
        <v>C67deaths2003AllEthFemale</v>
      </c>
      <c r="B2207" s="0" t="n">
        <v>2003</v>
      </c>
      <c r="C2207" s="0" t="s">
        <v>237</v>
      </c>
      <c r="D2207" s="0" t="s">
        <v>232</v>
      </c>
      <c r="E2207" s="0" t="s">
        <v>234</v>
      </c>
      <c r="F2207" s="0" t="n">
        <v>56</v>
      </c>
      <c r="G2207" s="0" t="n">
        <v>1.4</v>
      </c>
      <c r="H2207" s="0" t="s">
        <v>169</v>
      </c>
    </row>
    <row r="2208" customFormat="false" ht="12.75" hidden="false" customHeight="false" outlineLevel="0" collapsed="false">
      <c r="A2208" s="0" t="str">
        <f aca="false">H2208&amp;C2208&amp;B2208&amp;D2208&amp;E2208</f>
        <v>C71deaths2003AllEthFemale</v>
      </c>
      <c r="B2208" s="0" t="n">
        <v>2003</v>
      </c>
      <c r="C2208" s="0" t="s">
        <v>237</v>
      </c>
      <c r="D2208" s="0" t="s">
        <v>232</v>
      </c>
      <c r="E2208" s="0" t="s">
        <v>234</v>
      </c>
      <c r="F2208" s="0" t="n">
        <v>82</v>
      </c>
      <c r="G2208" s="0" t="n">
        <v>3.1</v>
      </c>
      <c r="H2208" s="0" t="s">
        <v>174</v>
      </c>
    </row>
    <row r="2209" customFormat="false" ht="12.75" hidden="false" customHeight="false" outlineLevel="0" collapsed="false">
      <c r="A2209" s="0" t="str">
        <f aca="false">H2209&amp;C2209&amp;B2209&amp;D2209&amp;E2209</f>
        <v>C73deaths2003AllEthFemale</v>
      </c>
      <c r="B2209" s="0" t="n">
        <v>2003</v>
      </c>
      <c r="C2209" s="0" t="s">
        <v>237</v>
      </c>
      <c r="D2209" s="0" t="s">
        <v>232</v>
      </c>
      <c r="E2209" s="0" t="s">
        <v>234</v>
      </c>
      <c r="F2209" s="0" t="n">
        <v>13</v>
      </c>
      <c r="G2209" s="0" t="n">
        <v>0.4</v>
      </c>
      <c r="H2209" s="0" t="s">
        <v>177</v>
      </c>
    </row>
    <row r="2210" customFormat="false" ht="12.75" hidden="false" customHeight="false" outlineLevel="0" collapsed="false">
      <c r="A2210" s="0" t="str">
        <f aca="false">H2210&amp;C2210&amp;B2210&amp;D2210&amp;E2210</f>
        <v>C81deaths2003AllEthFemale</v>
      </c>
      <c r="B2210" s="0" t="n">
        <v>2003</v>
      </c>
      <c r="C2210" s="0" t="s">
        <v>237</v>
      </c>
      <c r="D2210" s="0" t="s">
        <v>232</v>
      </c>
      <c r="E2210" s="0" t="s">
        <v>234</v>
      </c>
      <c r="F2210" s="0" t="n">
        <v>8</v>
      </c>
      <c r="G2210" s="0" t="n">
        <v>0.4</v>
      </c>
      <c r="H2210" s="0" t="s">
        <v>180</v>
      </c>
    </row>
    <row r="2211" customFormat="false" ht="12.75" hidden="false" customHeight="false" outlineLevel="0" collapsed="false">
      <c r="A2211" s="0" t="str">
        <f aca="false">H2211&amp;C2211&amp;B2211&amp;D2211&amp;E2211</f>
        <v>C82-C86, C96deaths2003AllEthFemale</v>
      </c>
      <c r="B2211" s="0" t="n">
        <v>2003</v>
      </c>
      <c r="C2211" s="0" t="s">
        <v>237</v>
      </c>
      <c r="D2211" s="0" t="s">
        <v>232</v>
      </c>
      <c r="E2211" s="0" t="s">
        <v>234</v>
      </c>
      <c r="F2211" s="0" t="n">
        <v>158</v>
      </c>
      <c r="G2211" s="0" t="n">
        <v>5.1</v>
      </c>
      <c r="H2211" s="0" t="s">
        <v>218</v>
      </c>
    </row>
    <row r="2212" customFormat="false" ht="12.75" hidden="false" customHeight="false" outlineLevel="0" collapsed="false">
      <c r="A2212" s="0" t="str">
        <f aca="false">H2212&amp;C2212&amp;B2212&amp;D2212&amp;E2212</f>
        <v>C90deaths2003AllEthFemale</v>
      </c>
      <c r="B2212" s="0" t="n">
        <v>2003</v>
      </c>
      <c r="C2212" s="0" t="s">
        <v>237</v>
      </c>
      <c r="D2212" s="0" t="s">
        <v>232</v>
      </c>
      <c r="E2212" s="0" t="s">
        <v>234</v>
      </c>
      <c r="F2212" s="0" t="n">
        <v>63</v>
      </c>
      <c r="G2212" s="0" t="n">
        <v>2</v>
      </c>
      <c r="H2212" s="0" t="s">
        <v>188</v>
      </c>
    </row>
    <row r="2213" customFormat="false" ht="12.75" hidden="false" customHeight="false" outlineLevel="0" collapsed="false">
      <c r="A2213" s="0" t="str">
        <f aca="false">H2213&amp;C2213&amp;B2213&amp;D2213&amp;E2213</f>
        <v>C91-C95deaths2003AllEthFemale</v>
      </c>
      <c r="B2213" s="0" t="n">
        <v>2003</v>
      </c>
      <c r="C2213" s="0" t="s">
        <v>237</v>
      </c>
      <c r="D2213" s="0" t="s">
        <v>232</v>
      </c>
      <c r="E2213" s="0" t="s">
        <v>234</v>
      </c>
      <c r="F2213" s="0" t="n">
        <v>111</v>
      </c>
      <c r="G2213" s="0" t="n">
        <v>3.5</v>
      </c>
      <c r="H2213" s="0" t="s">
        <v>219</v>
      </c>
    </row>
    <row r="2214" customFormat="false" ht="12.75" hidden="false" customHeight="false" outlineLevel="0" collapsed="false">
      <c r="A2214" s="0" t="str">
        <f aca="false">H2214&amp;C2214&amp;B2214&amp;D2214&amp;E2214</f>
        <v>C00-C14deaths2003AllEthMale</v>
      </c>
      <c r="B2214" s="0" t="n">
        <v>2003</v>
      </c>
      <c r="C2214" s="0" t="s">
        <v>237</v>
      </c>
      <c r="D2214" s="0" t="s">
        <v>232</v>
      </c>
      <c r="E2214" s="0" t="s">
        <v>235</v>
      </c>
      <c r="F2214" s="0" t="n">
        <v>93</v>
      </c>
      <c r="G2214" s="0" t="n">
        <v>3.8</v>
      </c>
      <c r="H2214" s="0" t="s">
        <v>214</v>
      </c>
    </row>
    <row r="2215" customFormat="false" ht="12.75" hidden="false" customHeight="false" outlineLevel="0" collapsed="false">
      <c r="A2215" s="0" t="str">
        <f aca="false">H2215&amp;C2215&amp;B2215&amp;D2215&amp;E2215</f>
        <v>C00-C96, D45-D47deaths2003AllEthMale</v>
      </c>
      <c r="B2215" s="0" t="n">
        <v>2003</v>
      </c>
      <c r="C2215" s="0" t="s">
        <v>237</v>
      </c>
      <c r="D2215" s="0" t="s">
        <v>232</v>
      </c>
      <c r="E2215" s="0" t="s">
        <v>235</v>
      </c>
      <c r="F2215" s="0" t="n">
        <v>4294</v>
      </c>
      <c r="G2215" s="0" t="n">
        <v>170.4</v>
      </c>
      <c r="H2215" s="0" t="s">
        <v>213</v>
      </c>
    </row>
    <row r="2216" customFormat="false" ht="12.75" hidden="false" customHeight="false" outlineLevel="0" collapsed="false">
      <c r="A2216" s="0" t="str">
        <f aca="false">H2216&amp;C2216&amp;B2216&amp;D2216&amp;E2216</f>
        <v>C15deaths2003AllEthMale</v>
      </c>
      <c r="B2216" s="0" t="n">
        <v>2003</v>
      </c>
      <c r="C2216" s="0" t="s">
        <v>237</v>
      </c>
      <c r="D2216" s="0" t="s">
        <v>232</v>
      </c>
      <c r="E2216" s="0" t="s">
        <v>235</v>
      </c>
      <c r="F2216" s="0" t="n">
        <v>130</v>
      </c>
      <c r="G2216" s="0" t="n">
        <v>5.1</v>
      </c>
      <c r="H2216" s="0" t="s">
        <v>119</v>
      </c>
    </row>
    <row r="2217" customFormat="false" ht="12.75" hidden="false" customHeight="false" outlineLevel="0" collapsed="false">
      <c r="A2217" s="0" t="str">
        <f aca="false">H2217&amp;C2217&amp;B2217&amp;D2217&amp;E2217</f>
        <v>C16deaths2003AllEthMale</v>
      </c>
      <c r="B2217" s="0" t="n">
        <v>2003</v>
      </c>
      <c r="C2217" s="0" t="s">
        <v>237</v>
      </c>
      <c r="D2217" s="0" t="s">
        <v>232</v>
      </c>
      <c r="E2217" s="0" t="s">
        <v>235</v>
      </c>
      <c r="F2217" s="0" t="n">
        <v>206</v>
      </c>
      <c r="G2217" s="0" t="n">
        <v>8.2</v>
      </c>
      <c r="H2217" s="0" t="s">
        <v>122</v>
      </c>
    </row>
    <row r="2218" customFormat="false" ht="12.75" hidden="false" customHeight="false" outlineLevel="0" collapsed="false">
      <c r="A2218" s="0" t="str">
        <f aca="false">H2218&amp;C2218&amp;B2218&amp;D2218&amp;E2218</f>
        <v>C18-C21deaths2003AllEthMale</v>
      </c>
      <c r="B2218" s="0" t="n">
        <v>2003</v>
      </c>
      <c r="C2218" s="0" t="s">
        <v>237</v>
      </c>
      <c r="D2218" s="0" t="s">
        <v>232</v>
      </c>
      <c r="E2218" s="0" t="s">
        <v>235</v>
      </c>
      <c r="F2218" s="0" t="n">
        <v>561</v>
      </c>
      <c r="G2218" s="0" t="n">
        <v>22.2</v>
      </c>
      <c r="H2218" s="0" t="s">
        <v>215</v>
      </c>
    </row>
    <row r="2219" customFormat="false" ht="12.75" hidden="false" customHeight="false" outlineLevel="0" collapsed="false">
      <c r="A2219" s="0" t="str">
        <f aca="false">H2219&amp;C2219&amp;B2219&amp;D2219&amp;E2219</f>
        <v>C22deaths2003AllEthMale</v>
      </c>
      <c r="B2219" s="0" t="n">
        <v>2003</v>
      </c>
      <c r="C2219" s="0" t="s">
        <v>237</v>
      </c>
      <c r="D2219" s="0" t="s">
        <v>232</v>
      </c>
      <c r="E2219" s="0" t="s">
        <v>235</v>
      </c>
      <c r="F2219" s="0" t="n">
        <v>100</v>
      </c>
      <c r="G2219" s="0" t="n">
        <v>4.1</v>
      </c>
      <c r="H2219" s="0" t="s">
        <v>129</v>
      </c>
    </row>
    <row r="2220" customFormat="false" ht="12.75" hidden="false" customHeight="false" outlineLevel="0" collapsed="false">
      <c r="A2220" s="0" t="str">
        <f aca="false">H2220&amp;C2220&amp;B2220&amp;D2220&amp;E2220</f>
        <v>C25deaths2003AllEthMale</v>
      </c>
      <c r="B2220" s="0" t="n">
        <v>2003</v>
      </c>
      <c r="C2220" s="0" t="s">
        <v>237</v>
      </c>
      <c r="D2220" s="0" t="s">
        <v>232</v>
      </c>
      <c r="E2220" s="0" t="s">
        <v>235</v>
      </c>
      <c r="F2220" s="0" t="n">
        <v>153</v>
      </c>
      <c r="G2220" s="0" t="n">
        <v>6.3</v>
      </c>
      <c r="H2220" s="0" t="s">
        <v>134</v>
      </c>
    </row>
    <row r="2221" customFormat="false" ht="12.75" hidden="false" customHeight="false" outlineLevel="0" collapsed="false">
      <c r="A2221" s="0" t="str">
        <f aca="false">H2221&amp;C2221&amp;B2221&amp;D2221&amp;E2221</f>
        <v>C33-C34deaths2003AllEthMale</v>
      </c>
      <c r="B2221" s="0" t="n">
        <v>2003</v>
      </c>
      <c r="C2221" s="0" t="s">
        <v>237</v>
      </c>
      <c r="D2221" s="0" t="s">
        <v>232</v>
      </c>
      <c r="E2221" s="0" t="s">
        <v>235</v>
      </c>
      <c r="F2221" s="0" t="n">
        <v>849</v>
      </c>
      <c r="G2221" s="0" t="n">
        <v>33.5</v>
      </c>
      <c r="H2221" s="0" t="s">
        <v>216</v>
      </c>
    </row>
    <row r="2222" customFormat="false" ht="12.75" hidden="false" customHeight="false" outlineLevel="0" collapsed="false">
      <c r="A2222" s="0" t="str">
        <f aca="false">H2222&amp;C2222&amp;B2222&amp;D2222&amp;E2222</f>
        <v>C43deaths2003AllEthMale</v>
      </c>
      <c r="B2222" s="0" t="n">
        <v>2003</v>
      </c>
      <c r="C2222" s="0" t="s">
        <v>237</v>
      </c>
      <c r="D2222" s="0" t="s">
        <v>232</v>
      </c>
      <c r="E2222" s="0" t="s">
        <v>235</v>
      </c>
      <c r="F2222" s="0" t="n">
        <v>174</v>
      </c>
      <c r="G2222" s="0" t="n">
        <v>7.1</v>
      </c>
      <c r="H2222" s="0" t="s">
        <v>141</v>
      </c>
    </row>
    <row r="2223" customFormat="false" ht="12.75" hidden="false" customHeight="false" outlineLevel="0" collapsed="false">
      <c r="A2223" s="0" t="str">
        <f aca="false">H2223&amp;C2223&amp;B2223&amp;D2223&amp;E2223</f>
        <v>C50deaths2003AllEthMale</v>
      </c>
      <c r="B2223" s="0" t="n">
        <v>2003</v>
      </c>
      <c r="C2223" s="0" t="s">
        <v>237</v>
      </c>
      <c r="D2223" s="0" t="s">
        <v>232</v>
      </c>
      <c r="E2223" s="0" t="s">
        <v>235</v>
      </c>
      <c r="F2223" s="0" t="n">
        <v>5</v>
      </c>
      <c r="G2223" s="0" t="n">
        <v>0.2</v>
      </c>
      <c r="H2223" s="0" t="s">
        <v>220</v>
      </c>
    </row>
    <row r="2224" customFormat="false" ht="12.75" hidden="false" customHeight="false" outlineLevel="0" collapsed="false">
      <c r="A2224" s="0" t="str">
        <f aca="false">H2224&amp;C2224&amp;B2224&amp;D2224&amp;E2224</f>
        <v>C61deaths2003AllEthMale</v>
      </c>
      <c r="B2224" s="0" t="n">
        <v>2003</v>
      </c>
      <c r="C2224" s="0" t="s">
        <v>237</v>
      </c>
      <c r="D2224" s="0" t="s">
        <v>232</v>
      </c>
      <c r="E2224" s="0" t="s">
        <v>235</v>
      </c>
      <c r="F2224" s="0" t="n">
        <v>556</v>
      </c>
      <c r="G2224" s="0" t="n">
        <v>21.1</v>
      </c>
      <c r="H2224" s="0" t="s">
        <v>161</v>
      </c>
    </row>
    <row r="2225" customFormat="false" ht="12.75" hidden="false" customHeight="false" outlineLevel="0" collapsed="false">
      <c r="A2225" s="0" t="str">
        <f aca="false">H2225&amp;C2225&amp;B2225&amp;D2225&amp;E2225</f>
        <v>C62deaths2003AllEthMale</v>
      </c>
      <c r="B2225" s="0" t="n">
        <v>2003</v>
      </c>
      <c r="C2225" s="0" t="s">
        <v>237</v>
      </c>
      <c r="D2225" s="0" t="s">
        <v>232</v>
      </c>
      <c r="E2225" s="0" t="s">
        <v>235</v>
      </c>
      <c r="F2225" s="0" t="n">
        <v>14</v>
      </c>
      <c r="G2225" s="0" t="n">
        <v>0.7</v>
      </c>
      <c r="H2225" s="0" t="s">
        <v>165</v>
      </c>
    </row>
    <row r="2226" customFormat="false" ht="12.75" hidden="false" customHeight="false" outlineLevel="0" collapsed="false">
      <c r="A2226" s="0" t="str">
        <f aca="false">H2226&amp;C2226&amp;B2226&amp;D2226&amp;E2226</f>
        <v>C64-C66, C68deaths2003AllEthMale</v>
      </c>
      <c r="B2226" s="0" t="n">
        <v>2003</v>
      </c>
      <c r="C2226" s="0" t="s">
        <v>237</v>
      </c>
      <c r="D2226" s="0" t="s">
        <v>232</v>
      </c>
      <c r="E2226" s="0" t="s">
        <v>235</v>
      </c>
      <c r="F2226" s="0" t="n">
        <v>117</v>
      </c>
      <c r="G2226" s="0" t="n">
        <v>4.6</v>
      </c>
      <c r="H2226" s="0" t="s">
        <v>217</v>
      </c>
    </row>
    <row r="2227" customFormat="false" ht="12.75" hidden="false" customHeight="false" outlineLevel="0" collapsed="false">
      <c r="A2227" s="0" t="str">
        <f aca="false">H2227&amp;C2227&amp;B2227&amp;D2227&amp;E2227</f>
        <v>C67deaths2003AllEthMale</v>
      </c>
      <c r="B2227" s="0" t="n">
        <v>2003</v>
      </c>
      <c r="C2227" s="0" t="s">
        <v>237</v>
      </c>
      <c r="D2227" s="0" t="s">
        <v>232</v>
      </c>
      <c r="E2227" s="0" t="s">
        <v>235</v>
      </c>
      <c r="F2227" s="0" t="n">
        <v>120</v>
      </c>
      <c r="G2227" s="0" t="n">
        <v>4.6</v>
      </c>
      <c r="H2227" s="0" t="s">
        <v>169</v>
      </c>
    </row>
    <row r="2228" customFormat="false" ht="12.75" hidden="false" customHeight="false" outlineLevel="0" collapsed="false">
      <c r="A2228" s="0" t="str">
        <f aca="false">H2228&amp;C2228&amp;B2228&amp;D2228&amp;E2228</f>
        <v>C71deaths2003AllEthMale</v>
      </c>
      <c r="B2228" s="0" t="n">
        <v>2003</v>
      </c>
      <c r="C2228" s="0" t="s">
        <v>237</v>
      </c>
      <c r="D2228" s="0" t="s">
        <v>232</v>
      </c>
      <c r="E2228" s="0" t="s">
        <v>235</v>
      </c>
      <c r="F2228" s="0" t="n">
        <v>142</v>
      </c>
      <c r="G2228" s="0" t="n">
        <v>6</v>
      </c>
      <c r="H2228" s="0" t="s">
        <v>174</v>
      </c>
    </row>
    <row r="2229" customFormat="false" ht="12.75" hidden="false" customHeight="false" outlineLevel="0" collapsed="false">
      <c r="A2229" s="0" t="str">
        <f aca="false">H2229&amp;C2229&amp;B2229&amp;D2229&amp;E2229</f>
        <v>C73deaths2003AllEthMale</v>
      </c>
      <c r="B2229" s="0" t="n">
        <v>2003</v>
      </c>
      <c r="C2229" s="0" t="s">
        <v>237</v>
      </c>
      <c r="D2229" s="0" t="s">
        <v>232</v>
      </c>
      <c r="E2229" s="0" t="s">
        <v>235</v>
      </c>
      <c r="F2229" s="0" t="n">
        <v>8</v>
      </c>
      <c r="G2229" s="0" t="n">
        <v>0.3</v>
      </c>
      <c r="H2229" s="0" t="s">
        <v>177</v>
      </c>
    </row>
    <row r="2230" customFormat="false" ht="12.75" hidden="false" customHeight="false" outlineLevel="0" collapsed="false">
      <c r="A2230" s="0" t="str">
        <f aca="false">H2230&amp;C2230&amp;B2230&amp;D2230&amp;E2230</f>
        <v>C81deaths2003AllEthMale</v>
      </c>
      <c r="B2230" s="0" t="n">
        <v>2003</v>
      </c>
      <c r="C2230" s="0" t="s">
        <v>237</v>
      </c>
      <c r="D2230" s="0" t="s">
        <v>232</v>
      </c>
      <c r="E2230" s="0" t="s">
        <v>235</v>
      </c>
      <c r="F2230" s="0" t="n">
        <v>12</v>
      </c>
      <c r="G2230" s="0" t="n">
        <v>0.5</v>
      </c>
      <c r="H2230" s="0" t="s">
        <v>180</v>
      </c>
    </row>
    <row r="2231" customFormat="false" ht="12.75" hidden="false" customHeight="false" outlineLevel="0" collapsed="false">
      <c r="A2231" s="0" t="str">
        <f aca="false">H2231&amp;C2231&amp;B2231&amp;D2231&amp;E2231</f>
        <v>C82-C86, C96deaths2003AllEthMale</v>
      </c>
      <c r="B2231" s="0" t="n">
        <v>2003</v>
      </c>
      <c r="C2231" s="0" t="s">
        <v>237</v>
      </c>
      <c r="D2231" s="0" t="s">
        <v>232</v>
      </c>
      <c r="E2231" s="0" t="s">
        <v>235</v>
      </c>
      <c r="F2231" s="0" t="n">
        <v>177</v>
      </c>
      <c r="G2231" s="0" t="n">
        <v>7.2</v>
      </c>
      <c r="H2231" s="0" t="s">
        <v>218</v>
      </c>
    </row>
    <row r="2232" customFormat="false" ht="12.75" hidden="false" customHeight="false" outlineLevel="0" collapsed="false">
      <c r="A2232" s="0" t="str">
        <f aca="false">H2232&amp;C2232&amp;B2232&amp;D2232&amp;E2232</f>
        <v>C90deaths2003AllEthMale</v>
      </c>
      <c r="B2232" s="0" t="n">
        <v>2003</v>
      </c>
      <c r="C2232" s="0" t="s">
        <v>237</v>
      </c>
      <c r="D2232" s="0" t="s">
        <v>232</v>
      </c>
      <c r="E2232" s="0" t="s">
        <v>235</v>
      </c>
      <c r="F2232" s="0" t="n">
        <v>91</v>
      </c>
      <c r="G2232" s="0" t="n">
        <v>3.6</v>
      </c>
      <c r="H2232" s="0" t="s">
        <v>188</v>
      </c>
    </row>
    <row r="2233" customFormat="false" ht="12.75" hidden="false" customHeight="false" outlineLevel="0" collapsed="false">
      <c r="A2233" s="0" t="str">
        <f aca="false">H2233&amp;C2233&amp;B2233&amp;D2233&amp;E2233</f>
        <v>C91-C95deaths2003AllEthMale</v>
      </c>
      <c r="B2233" s="0" t="n">
        <v>2003</v>
      </c>
      <c r="C2233" s="0" t="s">
        <v>237</v>
      </c>
      <c r="D2233" s="0" t="s">
        <v>232</v>
      </c>
      <c r="E2233" s="0" t="s">
        <v>235</v>
      </c>
      <c r="F2233" s="0" t="n">
        <v>158</v>
      </c>
      <c r="G2233" s="0" t="n">
        <v>6.5</v>
      </c>
      <c r="H2233" s="0" t="s">
        <v>219</v>
      </c>
    </row>
    <row r="2234" customFormat="false" ht="12.75" hidden="false" customHeight="false" outlineLevel="0" collapsed="false">
      <c r="A2234" s="0" t="str">
        <f aca="false">H2234&amp;C2234&amp;B2234&amp;D2234&amp;E2234</f>
        <v>C00-C14deaths2004AllEthAllSex</v>
      </c>
      <c r="B2234" s="0" t="n">
        <v>2004</v>
      </c>
      <c r="C2234" s="0" t="s">
        <v>237</v>
      </c>
      <c r="D2234" s="0" t="s">
        <v>232</v>
      </c>
      <c r="E2234" s="0" t="s">
        <v>233</v>
      </c>
      <c r="F2234" s="0" t="n">
        <v>101</v>
      </c>
      <c r="G2234" s="0" t="n">
        <v>1.9</v>
      </c>
      <c r="H2234" s="0" t="s">
        <v>214</v>
      </c>
    </row>
    <row r="2235" customFormat="false" ht="12.75" hidden="false" customHeight="false" outlineLevel="0" collapsed="false">
      <c r="A2235" s="0" t="str">
        <f aca="false">H2235&amp;C2235&amp;B2235&amp;D2235&amp;E2235</f>
        <v>C00-C96, D45-D47deaths2004AllEthAllSex</v>
      </c>
      <c r="B2235" s="0" t="n">
        <v>2004</v>
      </c>
      <c r="C2235" s="0" t="s">
        <v>237</v>
      </c>
      <c r="D2235" s="0" t="s">
        <v>232</v>
      </c>
      <c r="E2235" s="0" t="s">
        <v>233</v>
      </c>
      <c r="F2235" s="0" t="n">
        <v>8148</v>
      </c>
      <c r="G2235" s="0" t="n">
        <v>140.6</v>
      </c>
      <c r="H2235" s="0" t="s">
        <v>213</v>
      </c>
    </row>
    <row r="2236" customFormat="false" ht="12.75" hidden="false" customHeight="false" outlineLevel="0" collapsed="false">
      <c r="A2236" s="0" t="str">
        <f aca="false">H2236&amp;C2236&amp;B2236&amp;D2236&amp;E2236</f>
        <v>C15deaths2004AllEthAllSex</v>
      </c>
      <c r="B2236" s="0" t="n">
        <v>2004</v>
      </c>
      <c r="C2236" s="0" t="s">
        <v>237</v>
      </c>
      <c r="D2236" s="0" t="s">
        <v>232</v>
      </c>
      <c r="E2236" s="0" t="s">
        <v>233</v>
      </c>
      <c r="F2236" s="0" t="n">
        <v>206</v>
      </c>
      <c r="G2236" s="0" t="n">
        <v>3.5</v>
      </c>
      <c r="H2236" s="0" t="s">
        <v>119</v>
      </c>
    </row>
    <row r="2237" customFormat="false" ht="12.75" hidden="false" customHeight="false" outlineLevel="0" collapsed="false">
      <c r="A2237" s="0" t="str">
        <f aca="false">H2237&amp;C2237&amp;B2237&amp;D2237&amp;E2237</f>
        <v>C16deaths2004AllEthAllSex</v>
      </c>
      <c r="B2237" s="0" t="n">
        <v>2004</v>
      </c>
      <c r="C2237" s="0" t="s">
        <v>237</v>
      </c>
      <c r="D2237" s="0" t="s">
        <v>232</v>
      </c>
      <c r="E2237" s="0" t="s">
        <v>233</v>
      </c>
      <c r="F2237" s="0" t="n">
        <v>301</v>
      </c>
      <c r="G2237" s="0" t="n">
        <v>5.4</v>
      </c>
      <c r="H2237" s="0" t="s">
        <v>122</v>
      </c>
    </row>
    <row r="2238" customFormat="false" ht="12.75" hidden="false" customHeight="false" outlineLevel="0" collapsed="false">
      <c r="A2238" s="0" t="str">
        <f aca="false">H2238&amp;C2238&amp;B2238&amp;D2238&amp;E2238</f>
        <v>C18-C21deaths2004AllEthAllSex</v>
      </c>
      <c r="B2238" s="0" t="n">
        <v>2004</v>
      </c>
      <c r="C2238" s="0" t="s">
        <v>237</v>
      </c>
      <c r="D2238" s="0" t="s">
        <v>232</v>
      </c>
      <c r="E2238" s="0" t="s">
        <v>233</v>
      </c>
      <c r="F2238" s="0" t="n">
        <v>1174</v>
      </c>
      <c r="G2238" s="0" t="n">
        <v>19.7</v>
      </c>
      <c r="H2238" s="0" t="s">
        <v>215</v>
      </c>
    </row>
    <row r="2239" customFormat="false" ht="12.75" hidden="false" customHeight="false" outlineLevel="0" collapsed="false">
      <c r="A2239" s="0" t="str">
        <f aca="false">H2239&amp;C2239&amp;B2239&amp;D2239&amp;E2239</f>
        <v>C22deaths2004AllEthAllSex</v>
      </c>
      <c r="B2239" s="0" t="n">
        <v>2004</v>
      </c>
      <c r="C2239" s="0" t="s">
        <v>237</v>
      </c>
      <c r="D2239" s="0" t="s">
        <v>232</v>
      </c>
      <c r="E2239" s="0" t="s">
        <v>233</v>
      </c>
      <c r="F2239" s="0" t="n">
        <v>173</v>
      </c>
      <c r="G2239" s="0" t="n">
        <v>3.1</v>
      </c>
      <c r="H2239" s="0" t="s">
        <v>129</v>
      </c>
    </row>
    <row r="2240" customFormat="false" ht="12.75" hidden="false" customHeight="false" outlineLevel="0" collapsed="false">
      <c r="A2240" s="0" t="str">
        <f aca="false">H2240&amp;C2240&amp;B2240&amp;D2240&amp;E2240</f>
        <v>C25deaths2004AllEthAllSex</v>
      </c>
      <c r="B2240" s="0" t="n">
        <v>2004</v>
      </c>
      <c r="C2240" s="0" t="s">
        <v>237</v>
      </c>
      <c r="D2240" s="0" t="s">
        <v>232</v>
      </c>
      <c r="E2240" s="0" t="s">
        <v>233</v>
      </c>
      <c r="F2240" s="0" t="n">
        <v>355</v>
      </c>
      <c r="G2240" s="0" t="n">
        <v>6</v>
      </c>
      <c r="H2240" s="0" t="s">
        <v>134</v>
      </c>
    </row>
    <row r="2241" customFormat="false" ht="12.75" hidden="false" customHeight="false" outlineLevel="0" collapsed="false">
      <c r="A2241" s="0" t="str">
        <f aca="false">H2241&amp;C2241&amp;B2241&amp;D2241&amp;E2241</f>
        <v>C33-C34deaths2004AllEthAllSex</v>
      </c>
      <c r="B2241" s="0" t="n">
        <v>2004</v>
      </c>
      <c r="C2241" s="0" t="s">
        <v>237</v>
      </c>
      <c r="D2241" s="0" t="s">
        <v>232</v>
      </c>
      <c r="E2241" s="0" t="s">
        <v>233</v>
      </c>
      <c r="F2241" s="0" t="n">
        <v>1555</v>
      </c>
      <c r="G2241" s="0" t="n">
        <v>27.8</v>
      </c>
      <c r="H2241" s="0" t="s">
        <v>216</v>
      </c>
    </row>
    <row r="2242" customFormat="false" ht="12.75" hidden="false" customHeight="false" outlineLevel="0" collapsed="false">
      <c r="A2242" s="0" t="str">
        <f aca="false">H2242&amp;C2242&amp;B2242&amp;D2242&amp;E2242</f>
        <v>C43deaths2004AllEthAllSex</v>
      </c>
      <c r="B2242" s="0" t="n">
        <v>2004</v>
      </c>
      <c r="C2242" s="0" t="s">
        <v>237</v>
      </c>
      <c r="D2242" s="0" t="s">
        <v>232</v>
      </c>
      <c r="E2242" s="0" t="s">
        <v>233</v>
      </c>
      <c r="F2242" s="0" t="n">
        <v>250</v>
      </c>
      <c r="G2242" s="0" t="n">
        <v>4.4</v>
      </c>
      <c r="H2242" s="0" t="s">
        <v>141</v>
      </c>
    </row>
    <row r="2243" customFormat="false" ht="12.75" hidden="false" customHeight="false" outlineLevel="0" collapsed="false">
      <c r="A2243" s="0" t="str">
        <f aca="false">H2243&amp;C2243&amp;B2243&amp;D2243&amp;E2243</f>
        <v>C50deaths2004AllEthAllSex</v>
      </c>
      <c r="B2243" s="0" t="n">
        <v>2004</v>
      </c>
      <c r="C2243" s="0" t="s">
        <v>237</v>
      </c>
      <c r="D2243" s="0" t="s">
        <v>232</v>
      </c>
      <c r="E2243" s="0" t="s">
        <v>233</v>
      </c>
      <c r="F2243" s="0" t="n">
        <v>646</v>
      </c>
      <c r="G2243" s="0" t="n">
        <v>11.9</v>
      </c>
      <c r="H2243" s="0" t="s">
        <v>220</v>
      </c>
    </row>
    <row r="2244" customFormat="false" ht="12.75" hidden="false" customHeight="false" outlineLevel="0" collapsed="false">
      <c r="A2244" s="0" t="str">
        <f aca="false">H2244&amp;C2244&amp;B2244&amp;D2244&amp;E2244</f>
        <v>C51deaths2004AllEthAllSex</v>
      </c>
      <c r="B2244" s="0" t="n">
        <v>2004</v>
      </c>
      <c r="C2244" s="0" t="s">
        <v>237</v>
      </c>
      <c r="D2244" s="0" t="s">
        <v>232</v>
      </c>
      <c r="E2244" s="0" t="s">
        <v>233</v>
      </c>
      <c r="F2244" s="0" t="n">
        <v>13</v>
      </c>
      <c r="G2244" s="0" t="n">
        <v>0.2</v>
      </c>
      <c r="H2244" s="0" t="s">
        <v>155</v>
      </c>
    </row>
    <row r="2245" customFormat="false" ht="12.75" hidden="false" customHeight="false" outlineLevel="0" collapsed="false">
      <c r="A2245" s="0" t="str">
        <f aca="false">H2245&amp;C2245&amp;B2245&amp;D2245&amp;E2245</f>
        <v>C53deaths2004AllEthAllSex</v>
      </c>
      <c r="B2245" s="0" t="n">
        <v>2004</v>
      </c>
      <c r="C2245" s="0" t="s">
        <v>237</v>
      </c>
      <c r="D2245" s="0" t="s">
        <v>232</v>
      </c>
      <c r="E2245" s="0" t="s">
        <v>233</v>
      </c>
      <c r="F2245" s="0" t="n">
        <v>71</v>
      </c>
      <c r="G2245" s="0" t="n">
        <v>1.4</v>
      </c>
      <c r="H2245" s="0" t="s">
        <v>151</v>
      </c>
    </row>
    <row r="2246" customFormat="false" ht="12.75" hidden="false" customHeight="false" outlineLevel="0" collapsed="false">
      <c r="A2246" s="0" t="str">
        <f aca="false">H2246&amp;C2246&amp;B2246&amp;D2246&amp;E2246</f>
        <v>C54-C55deaths2004AllEthAllSex</v>
      </c>
      <c r="B2246" s="0" t="n">
        <v>2004</v>
      </c>
      <c r="C2246" s="0" t="s">
        <v>237</v>
      </c>
      <c r="D2246" s="0" t="s">
        <v>232</v>
      </c>
      <c r="E2246" s="0" t="s">
        <v>233</v>
      </c>
      <c r="F2246" s="0" t="n">
        <v>69</v>
      </c>
      <c r="G2246" s="0" t="n">
        <v>1.2</v>
      </c>
      <c r="H2246" s="0" t="s">
        <v>221</v>
      </c>
    </row>
    <row r="2247" customFormat="false" ht="12.75" hidden="false" customHeight="false" outlineLevel="0" collapsed="false">
      <c r="A2247" s="0" t="str">
        <f aca="false">H2247&amp;C2247&amp;B2247&amp;D2247&amp;E2247</f>
        <v>C56-C57deaths2004AllEthAllSex</v>
      </c>
      <c r="B2247" s="0" t="n">
        <v>2004</v>
      </c>
      <c r="C2247" s="0" t="s">
        <v>237</v>
      </c>
      <c r="D2247" s="0" t="s">
        <v>232</v>
      </c>
      <c r="E2247" s="0" t="s">
        <v>233</v>
      </c>
      <c r="F2247" s="0" t="n">
        <v>194</v>
      </c>
      <c r="G2247" s="0" t="n">
        <v>3.4</v>
      </c>
      <c r="H2247" s="0" t="s">
        <v>222</v>
      </c>
    </row>
    <row r="2248" customFormat="false" ht="12.75" hidden="false" customHeight="false" outlineLevel="0" collapsed="false">
      <c r="A2248" s="0" t="str">
        <f aca="false">H2248&amp;C2248&amp;B2248&amp;D2248&amp;E2248</f>
        <v>C61deaths2004AllEthAllSex</v>
      </c>
      <c r="B2248" s="0" t="n">
        <v>2004</v>
      </c>
      <c r="C2248" s="0" t="s">
        <v>237</v>
      </c>
      <c r="D2248" s="0" t="s">
        <v>232</v>
      </c>
      <c r="E2248" s="0" t="s">
        <v>233</v>
      </c>
      <c r="F2248" s="0" t="n">
        <v>583</v>
      </c>
      <c r="G2248" s="0" t="n">
        <v>8.8</v>
      </c>
      <c r="H2248" s="0" t="s">
        <v>161</v>
      </c>
    </row>
    <row r="2249" customFormat="false" ht="12.75" hidden="false" customHeight="false" outlineLevel="0" collapsed="false">
      <c r="A2249" s="0" t="str">
        <f aca="false">H2249&amp;C2249&amp;B2249&amp;D2249&amp;E2249</f>
        <v>C62deaths2004AllEthAllSex</v>
      </c>
      <c r="B2249" s="0" t="n">
        <v>2004</v>
      </c>
      <c r="C2249" s="0" t="s">
        <v>237</v>
      </c>
      <c r="D2249" s="0" t="s">
        <v>232</v>
      </c>
      <c r="E2249" s="0" t="s">
        <v>233</v>
      </c>
      <c r="F2249" s="0" t="n">
        <v>5</v>
      </c>
      <c r="G2249" s="0" t="n">
        <v>0.1</v>
      </c>
      <c r="H2249" s="0" t="s">
        <v>165</v>
      </c>
    </row>
    <row r="2250" customFormat="false" ht="12.75" hidden="false" customHeight="false" outlineLevel="0" collapsed="false">
      <c r="A2250" s="0" t="str">
        <f aca="false">H2250&amp;C2250&amp;B2250&amp;D2250&amp;E2250</f>
        <v>C64-C66, C68deaths2004AllEthAllSex</v>
      </c>
      <c r="B2250" s="0" t="n">
        <v>2004</v>
      </c>
      <c r="C2250" s="0" t="s">
        <v>237</v>
      </c>
      <c r="D2250" s="0" t="s">
        <v>232</v>
      </c>
      <c r="E2250" s="0" t="s">
        <v>233</v>
      </c>
      <c r="F2250" s="0" t="n">
        <v>183</v>
      </c>
      <c r="G2250" s="0" t="n">
        <v>3.3</v>
      </c>
      <c r="H2250" s="0" t="s">
        <v>217</v>
      </c>
    </row>
    <row r="2251" customFormat="false" ht="12.75" hidden="false" customHeight="false" outlineLevel="0" collapsed="false">
      <c r="A2251" s="0" t="str">
        <f aca="false">H2251&amp;C2251&amp;B2251&amp;D2251&amp;E2251</f>
        <v>C67deaths2004AllEthAllSex</v>
      </c>
      <c r="B2251" s="0" t="n">
        <v>2004</v>
      </c>
      <c r="C2251" s="0" t="s">
        <v>237</v>
      </c>
      <c r="D2251" s="0" t="s">
        <v>232</v>
      </c>
      <c r="E2251" s="0" t="s">
        <v>233</v>
      </c>
      <c r="F2251" s="0" t="n">
        <v>180</v>
      </c>
      <c r="G2251" s="0" t="n">
        <v>2.8</v>
      </c>
      <c r="H2251" s="0" t="s">
        <v>169</v>
      </c>
    </row>
    <row r="2252" customFormat="false" ht="12.75" hidden="false" customHeight="false" outlineLevel="0" collapsed="false">
      <c r="A2252" s="0" t="str">
        <f aca="false">H2252&amp;C2252&amp;B2252&amp;D2252&amp;E2252</f>
        <v>C71deaths2004AllEthAllSex</v>
      </c>
      <c r="B2252" s="0" t="n">
        <v>2004</v>
      </c>
      <c r="C2252" s="0" t="s">
        <v>237</v>
      </c>
      <c r="D2252" s="0" t="s">
        <v>232</v>
      </c>
      <c r="E2252" s="0" t="s">
        <v>233</v>
      </c>
      <c r="F2252" s="0" t="n">
        <v>222</v>
      </c>
      <c r="G2252" s="0" t="n">
        <v>4.3</v>
      </c>
      <c r="H2252" s="0" t="s">
        <v>174</v>
      </c>
    </row>
    <row r="2253" customFormat="false" ht="12.75" hidden="false" customHeight="false" outlineLevel="0" collapsed="false">
      <c r="A2253" s="0" t="str">
        <f aca="false">H2253&amp;C2253&amp;B2253&amp;D2253&amp;E2253</f>
        <v>C73deaths2004AllEthAllSex</v>
      </c>
      <c r="B2253" s="0" t="n">
        <v>2004</v>
      </c>
      <c r="C2253" s="0" t="s">
        <v>237</v>
      </c>
      <c r="D2253" s="0" t="s">
        <v>232</v>
      </c>
      <c r="E2253" s="0" t="s">
        <v>233</v>
      </c>
      <c r="F2253" s="0" t="n">
        <v>29</v>
      </c>
      <c r="G2253" s="0" t="n">
        <v>0.5</v>
      </c>
      <c r="H2253" s="0" t="s">
        <v>177</v>
      </c>
    </row>
    <row r="2254" customFormat="false" ht="12.75" hidden="false" customHeight="false" outlineLevel="0" collapsed="false">
      <c r="A2254" s="0" t="str">
        <f aca="false">H2254&amp;C2254&amp;B2254&amp;D2254&amp;E2254</f>
        <v>C81deaths2004AllEthAllSex</v>
      </c>
      <c r="B2254" s="0" t="n">
        <v>2004</v>
      </c>
      <c r="C2254" s="0" t="s">
        <v>237</v>
      </c>
      <c r="D2254" s="0" t="s">
        <v>232</v>
      </c>
      <c r="E2254" s="0" t="s">
        <v>233</v>
      </c>
      <c r="F2254" s="0" t="n">
        <v>15</v>
      </c>
      <c r="G2254" s="0" t="n">
        <v>0.3</v>
      </c>
      <c r="H2254" s="0" t="s">
        <v>180</v>
      </c>
    </row>
    <row r="2255" customFormat="false" ht="12.75" hidden="false" customHeight="false" outlineLevel="0" collapsed="false">
      <c r="A2255" s="0" t="str">
        <f aca="false">H2255&amp;C2255&amp;B2255&amp;D2255&amp;E2255</f>
        <v>C82-C86, C96deaths2004AllEthAllSex</v>
      </c>
      <c r="B2255" s="0" t="n">
        <v>2004</v>
      </c>
      <c r="C2255" s="0" t="s">
        <v>237</v>
      </c>
      <c r="D2255" s="0" t="s">
        <v>232</v>
      </c>
      <c r="E2255" s="0" t="s">
        <v>233</v>
      </c>
      <c r="F2255" s="0" t="n">
        <v>288</v>
      </c>
      <c r="G2255" s="0" t="n">
        <v>5</v>
      </c>
      <c r="H2255" s="0" t="s">
        <v>218</v>
      </c>
    </row>
    <row r="2256" customFormat="false" ht="12.75" hidden="false" customHeight="false" outlineLevel="0" collapsed="false">
      <c r="A2256" s="0" t="str">
        <f aca="false">H2256&amp;C2256&amp;B2256&amp;D2256&amp;E2256</f>
        <v>C90deaths2004AllEthAllSex</v>
      </c>
      <c r="B2256" s="0" t="n">
        <v>2004</v>
      </c>
      <c r="C2256" s="0" t="s">
        <v>237</v>
      </c>
      <c r="D2256" s="0" t="s">
        <v>232</v>
      </c>
      <c r="E2256" s="0" t="s">
        <v>233</v>
      </c>
      <c r="F2256" s="0" t="n">
        <v>148</v>
      </c>
      <c r="G2256" s="0" t="n">
        <v>2.5</v>
      </c>
      <c r="H2256" s="0" t="s">
        <v>188</v>
      </c>
    </row>
    <row r="2257" customFormat="false" ht="12.75" hidden="false" customHeight="false" outlineLevel="0" collapsed="false">
      <c r="A2257" s="0" t="str">
        <f aca="false">H2257&amp;C2257&amp;B2257&amp;D2257&amp;E2257</f>
        <v>C91-C95deaths2004AllEthAllSex</v>
      </c>
      <c r="B2257" s="0" t="n">
        <v>2004</v>
      </c>
      <c r="C2257" s="0" t="s">
        <v>237</v>
      </c>
      <c r="D2257" s="0" t="s">
        <v>232</v>
      </c>
      <c r="E2257" s="0" t="s">
        <v>233</v>
      </c>
      <c r="F2257" s="0" t="n">
        <v>291</v>
      </c>
      <c r="G2257" s="0" t="n">
        <v>5.1</v>
      </c>
      <c r="H2257" s="0" t="s">
        <v>219</v>
      </c>
    </row>
    <row r="2258" customFormat="false" ht="12.75" hidden="false" customHeight="false" outlineLevel="0" collapsed="false">
      <c r="A2258" s="0" t="str">
        <f aca="false">H2258&amp;C2258&amp;B2258&amp;D2258&amp;E2258</f>
        <v>C00-C14deaths2004AllEthFemale</v>
      </c>
      <c r="B2258" s="0" t="n">
        <v>2004</v>
      </c>
      <c r="C2258" s="0" t="s">
        <v>237</v>
      </c>
      <c r="D2258" s="0" t="s">
        <v>232</v>
      </c>
      <c r="E2258" s="0" t="s">
        <v>234</v>
      </c>
      <c r="F2258" s="0" t="n">
        <v>35</v>
      </c>
      <c r="G2258" s="0" t="n">
        <v>1.1</v>
      </c>
      <c r="H2258" s="0" t="s">
        <v>214</v>
      </c>
    </row>
    <row r="2259" customFormat="false" ht="12.75" hidden="false" customHeight="false" outlineLevel="0" collapsed="false">
      <c r="A2259" s="0" t="str">
        <f aca="false">H2259&amp;C2259&amp;B2259&amp;D2259&amp;E2259</f>
        <v>C00-C96, D45-D47deaths2004AllEthFemale</v>
      </c>
      <c r="B2259" s="0" t="n">
        <v>2004</v>
      </c>
      <c r="C2259" s="0" t="s">
        <v>237</v>
      </c>
      <c r="D2259" s="0" t="s">
        <v>232</v>
      </c>
      <c r="E2259" s="0" t="s">
        <v>234</v>
      </c>
      <c r="F2259" s="0" t="n">
        <v>3901</v>
      </c>
      <c r="G2259" s="0" t="n">
        <v>123.9</v>
      </c>
      <c r="H2259" s="0" t="s">
        <v>213</v>
      </c>
    </row>
    <row r="2260" customFormat="false" ht="12.75" hidden="false" customHeight="false" outlineLevel="0" collapsed="false">
      <c r="A2260" s="0" t="str">
        <f aca="false">H2260&amp;C2260&amp;B2260&amp;D2260&amp;E2260</f>
        <v>C15deaths2004AllEthFemale</v>
      </c>
      <c r="B2260" s="0" t="n">
        <v>2004</v>
      </c>
      <c r="C2260" s="0" t="s">
        <v>237</v>
      </c>
      <c r="D2260" s="0" t="s">
        <v>232</v>
      </c>
      <c r="E2260" s="0" t="s">
        <v>234</v>
      </c>
      <c r="F2260" s="0" t="n">
        <v>74</v>
      </c>
      <c r="G2260" s="0" t="n">
        <v>2.1</v>
      </c>
      <c r="H2260" s="0" t="s">
        <v>119</v>
      </c>
    </row>
    <row r="2261" customFormat="false" ht="12.75" hidden="false" customHeight="false" outlineLevel="0" collapsed="false">
      <c r="A2261" s="0" t="str">
        <f aca="false">H2261&amp;C2261&amp;B2261&amp;D2261&amp;E2261</f>
        <v>C16deaths2004AllEthFemale</v>
      </c>
      <c r="B2261" s="0" t="n">
        <v>2004</v>
      </c>
      <c r="C2261" s="0" t="s">
        <v>237</v>
      </c>
      <c r="D2261" s="0" t="s">
        <v>232</v>
      </c>
      <c r="E2261" s="0" t="s">
        <v>234</v>
      </c>
      <c r="F2261" s="0" t="n">
        <v>115</v>
      </c>
      <c r="G2261" s="0" t="n">
        <v>3.6</v>
      </c>
      <c r="H2261" s="0" t="s">
        <v>122</v>
      </c>
    </row>
    <row r="2262" customFormat="false" ht="12.75" hidden="false" customHeight="false" outlineLevel="0" collapsed="false">
      <c r="A2262" s="0" t="str">
        <f aca="false">H2262&amp;C2262&amp;B2262&amp;D2262&amp;E2262</f>
        <v>C18-C21deaths2004AllEthFemale</v>
      </c>
      <c r="B2262" s="0" t="n">
        <v>2004</v>
      </c>
      <c r="C2262" s="0" t="s">
        <v>237</v>
      </c>
      <c r="D2262" s="0" t="s">
        <v>232</v>
      </c>
      <c r="E2262" s="0" t="s">
        <v>234</v>
      </c>
      <c r="F2262" s="0" t="n">
        <v>603</v>
      </c>
      <c r="G2262" s="0" t="n">
        <v>18</v>
      </c>
      <c r="H2262" s="0" t="s">
        <v>215</v>
      </c>
    </row>
    <row r="2263" customFormat="false" ht="12.75" hidden="false" customHeight="false" outlineLevel="0" collapsed="false">
      <c r="A2263" s="0" t="str">
        <f aca="false">H2263&amp;C2263&amp;B2263&amp;D2263&amp;E2263</f>
        <v>C22deaths2004AllEthFemale</v>
      </c>
      <c r="B2263" s="0" t="n">
        <v>2004</v>
      </c>
      <c r="C2263" s="0" t="s">
        <v>237</v>
      </c>
      <c r="D2263" s="0" t="s">
        <v>232</v>
      </c>
      <c r="E2263" s="0" t="s">
        <v>234</v>
      </c>
      <c r="F2263" s="0" t="n">
        <v>56</v>
      </c>
      <c r="G2263" s="0" t="n">
        <v>1.7</v>
      </c>
      <c r="H2263" s="0" t="s">
        <v>129</v>
      </c>
    </row>
    <row r="2264" customFormat="false" ht="12.75" hidden="false" customHeight="false" outlineLevel="0" collapsed="false">
      <c r="A2264" s="0" t="str">
        <f aca="false">H2264&amp;C2264&amp;B2264&amp;D2264&amp;E2264</f>
        <v>C25deaths2004AllEthFemale</v>
      </c>
      <c r="B2264" s="0" t="n">
        <v>2004</v>
      </c>
      <c r="C2264" s="0" t="s">
        <v>237</v>
      </c>
      <c r="D2264" s="0" t="s">
        <v>232</v>
      </c>
      <c r="E2264" s="0" t="s">
        <v>234</v>
      </c>
      <c r="F2264" s="0" t="n">
        <v>183</v>
      </c>
      <c r="G2264" s="0" t="n">
        <v>5.3</v>
      </c>
      <c r="H2264" s="0" t="s">
        <v>134</v>
      </c>
    </row>
    <row r="2265" customFormat="false" ht="12.75" hidden="false" customHeight="false" outlineLevel="0" collapsed="false">
      <c r="A2265" s="0" t="str">
        <f aca="false">H2265&amp;C2265&amp;B2265&amp;D2265&amp;E2265</f>
        <v>C33-C34deaths2004AllEthFemale</v>
      </c>
      <c r="B2265" s="0" t="n">
        <v>2004</v>
      </c>
      <c r="C2265" s="0" t="s">
        <v>237</v>
      </c>
      <c r="D2265" s="0" t="s">
        <v>232</v>
      </c>
      <c r="E2265" s="0" t="s">
        <v>234</v>
      </c>
      <c r="F2265" s="0" t="n">
        <v>626</v>
      </c>
      <c r="G2265" s="0" t="n">
        <v>21.4</v>
      </c>
      <c r="H2265" s="0" t="s">
        <v>216</v>
      </c>
    </row>
    <row r="2266" customFormat="false" ht="12.75" hidden="false" customHeight="false" outlineLevel="0" collapsed="false">
      <c r="A2266" s="0" t="str">
        <f aca="false">H2266&amp;C2266&amp;B2266&amp;D2266&amp;E2266</f>
        <v>C43deaths2004AllEthFemale</v>
      </c>
      <c r="B2266" s="0" t="n">
        <v>2004</v>
      </c>
      <c r="C2266" s="0" t="s">
        <v>237</v>
      </c>
      <c r="D2266" s="0" t="s">
        <v>232</v>
      </c>
      <c r="E2266" s="0" t="s">
        <v>234</v>
      </c>
      <c r="F2266" s="0" t="n">
        <v>98</v>
      </c>
      <c r="G2266" s="0" t="n">
        <v>3.1</v>
      </c>
      <c r="H2266" s="0" t="s">
        <v>141</v>
      </c>
    </row>
    <row r="2267" customFormat="false" ht="12.75" hidden="false" customHeight="false" outlineLevel="0" collapsed="false">
      <c r="A2267" s="0" t="str">
        <f aca="false">H2267&amp;C2267&amp;B2267&amp;D2267&amp;E2267</f>
        <v>C50deaths2004AllEthFemale</v>
      </c>
      <c r="B2267" s="0" t="n">
        <v>2004</v>
      </c>
      <c r="C2267" s="0" t="s">
        <v>237</v>
      </c>
      <c r="D2267" s="0" t="s">
        <v>232</v>
      </c>
      <c r="E2267" s="0" t="s">
        <v>234</v>
      </c>
      <c r="F2267" s="0" t="n">
        <v>642</v>
      </c>
      <c r="G2267" s="0" t="n">
        <v>22.3</v>
      </c>
      <c r="H2267" s="0" t="s">
        <v>220</v>
      </c>
    </row>
    <row r="2268" customFormat="false" ht="12.75" hidden="false" customHeight="false" outlineLevel="0" collapsed="false">
      <c r="A2268" s="0" t="str">
        <f aca="false">H2268&amp;C2268&amp;B2268&amp;D2268&amp;E2268</f>
        <v>C51deaths2004AllEthFemale</v>
      </c>
      <c r="B2268" s="0" t="n">
        <v>2004</v>
      </c>
      <c r="C2268" s="0" t="s">
        <v>237</v>
      </c>
      <c r="D2268" s="0" t="s">
        <v>232</v>
      </c>
      <c r="E2268" s="0" t="s">
        <v>234</v>
      </c>
      <c r="F2268" s="0" t="n">
        <v>13</v>
      </c>
      <c r="G2268" s="0" t="n">
        <v>0.3</v>
      </c>
      <c r="H2268" s="0" t="s">
        <v>155</v>
      </c>
    </row>
    <row r="2269" customFormat="false" ht="12.75" hidden="false" customHeight="false" outlineLevel="0" collapsed="false">
      <c r="A2269" s="0" t="str">
        <f aca="false">H2269&amp;C2269&amp;B2269&amp;D2269&amp;E2269</f>
        <v>C53deaths2004AllEthFemale</v>
      </c>
      <c r="B2269" s="0" t="n">
        <v>2004</v>
      </c>
      <c r="C2269" s="0" t="s">
        <v>237</v>
      </c>
      <c r="D2269" s="0" t="s">
        <v>232</v>
      </c>
      <c r="E2269" s="0" t="s">
        <v>234</v>
      </c>
      <c r="F2269" s="0" t="n">
        <v>71</v>
      </c>
      <c r="G2269" s="0" t="n">
        <v>2.6</v>
      </c>
      <c r="H2269" s="0" t="s">
        <v>151</v>
      </c>
    </row>
    <row r="2270" customFormat="false" ht="12.75" hidden="false" customHeight="false" outlineLevel="0" collapsed="false">
      <c r="A2270" s="0" t="str">
        <f aca="false">H2270&amp;C2270&amp;B2270&amp;D2270&amp;E2270</f>
        <v>C54-C55deaths2004AllEthFemale</v>
      </c>
      <c r="B2270" s="0" t="n">
        <v>2004</v>
      </c>
      <c r="C2270" s="0" t="s">
        <v>237</v>
      </c>
      <c r="D2270" s="0" t="s">
        <v>232</v>
      </c>
      <c r="E2270" s="0" t="s">
        <v>234</v>
      </c>
      <c r="F2270" s="0" t="n">
        <v>69</v>
      </c>
      <c r="G2270" s="0" t="n">
        <v>2.3</v>
      </c>
      <c r="H2270" s="0" t="s">
        <v>221</v>
      </c>
    </row>
    <row r="2271" customFormat="false" ht="12.75" hidden="false" customHeight="false" outlineLevel="0" collapsed="false">
      <c r="A2271" s="0" t="str">
        <f aca="false">H2271&amp;C2271&amp;B2271&amp;D2271&amp;E2271</f>
        <v>C56-C57deaths2004AllEthFemale</v>
      </c>
      <c r="B2271" s="0" t="n">
        <v>2004</v>
      </c>
      <c r="C2271" s="0" t="s">
        <v>237</v>
      </c>
      <c r="D2271" s="0" t="s">
        <v>232</v>
      </c>
      <c r="E2271" s="0" t="s">
        <v>234</v>
      </c>
      <c r="F2271" s="0" t="n">
        <v>194</v>
      </c>
      <c r="G2271" s="0" t="n">
        <v>6.4</v>
      </c>
      <c r="H2271" s="0" t="s">
        <v>222</v>
      </c>
    </row>
    <row r="2272" customFormat="false" ht="12.75" hidden="false" customHeight="false" outlineLevel="0" collapsed="false">
      <c r="A2272" s="0" t="str">
        <f aca="false">H2272&amp;C2272&amp;B2272&amp;D2272&amp;E2272</f>
        <v>C64-C66, C68deaths2004AllEthFemale</v>
      </c>
      <c r="B2272" s="0" t="n">
        <v>2004</v>
      </c>
      <c r="C2272" s="0" t="s">
        <v>237</v>
      </c>
      <c r="D2272" s="0" t="s">
        <v>232</v>
      </c>
      <c r="E2272" s="0" t="s">
        <v>234</v>
      </c>
      <c r="F2272" s="0" t="n">
        <v>62</v>
      </c>
      <c r="G2272" s="0" t="n">
        <v>2</v>
      </c>
      <c r="H2272" s="0" t="s">
        <v>217</v>
      </c>
    </row>
    <row r="2273" customFormat="false" ht="12.75" hidden="false" customHeight="false" outlineLevel="0" collapsed="false">
      <c r="A2273" s="0" t="str">
        <f aca="false">H2273&amp;C2273&amp;B2273&amp;D2273&amp;E2273</f>
        <v>C67deaths2004AllEthFemale</v>
      </c>
      <c r="B2273" s="0" t="n">
        <v>2004</v>
      </c>
      <c r="C2273" s="0" t="s">
        <v>237</v>
      </c>
      <c r="D2273" s="0" t="s">
        <v>232</v>
      </c>
      <c r="E2273" s="0" t="s">
        <v>234</v>
      </c>
      <c r="F2273" s="0" t="n">
        <v>56</v>
      </c>
      <c r="G2273" s="0" t="n">
        <v>1.4</v>
      </c>
      <c r="H2273" s="0" t="s">
        <v>169</v>
      </c>
    </row>
    <row r="2274" customFormat="false" ht="12.75" hidden="false" customHeight="false" outlineLevel="0" collapsed="false">
      <c r="A2274" s="0" t="str">
        <f aca="false">H2274&amp;C2274&amp;B2274&amp;D2274&amp;E2274</f>
        <v>C71deaths2004AllEthFemale</v>
      </c>
      <c r="B2274" s="0" t="n">
        <v>2004</v>
      </c>
      <c r="C2274" s="0" t="s">
        <v>237</v>
      </c>
      <c r="D2274" s="0" t="s">
        <v>232</v>
      </c>
      <c r="E2274" s="0" t="s">
        <v>234</v>
      </c>
      <c r="F2274" s="0" t="n">
        <v>92</v>
      </c>
      <c r="G2274" s="0" t="n">
        <v>3.4</v>
      </c>
      <c r="H2274" s="0" t="s">
        <v>174</v>
      </c>
    </row>
    <row r="2275" customFormat="false" ht="12.75" hidden="false" customHeight="false" outlineLevel="0" collapsed="false">
      <c r="A2275" s="0" t="str">
        <f aca="false">H2275&amp;C2275&amp;B2275&amp;D2275&amp;E2275</f>
        <v>C73deaths2004AllEthFemale</v>
      </c>
      <c r="B2275" s="0" t="n">
        <v>2004</v>
      </c>
      <c r="C2275" s="0" t="s">
        <v>237</v>
      </c>
      <c r="D2275" s="0" t="s">
        <v>232</v>
      </c>
      <c r="E2275" s="0" t="s">
        <v>234</v>
      </c>
      <c r="F2275" s="0" t="n">
        <v>19</v>
      </c>
      <c r="G2275" s="0" t="n">
        <v>0.6</v>
      </c>
      <c r="H2275" s="0" t="s">
        <v>177</v>
      </c>
    </row>
    <row r="2276" customFormat="false" ht="12.75" hidden="false" customHeight="false" outlineLevel="0" collapsed="false">
      <c r="A2276" s="0" t="str">
        <f aca="false">H2276&amp;C2276&amp;B2276&amp;D2276&amp;E2276</f>
        <v>C81deaths2004AllEthFemale</v>
      </c>
      <c r="B2276" s="0" t="n">
        <v>2004</v>
      </c>
      <c r="C2276" s="0" t="s">
        <v>237</v>
      </c>
      <c r="D2276" s="0" t="s">
        <v>232</v>
      </c>
      <c r="E2276" s="0" t="s">
        <v>234</v>
      </c>
      <c r="F2276" s="0" t="n">
        <v>6</v>
      </c>
      <c r="G2276" s="0" t="n">
        <v>0.2</v>
      </c>
      <c r="H2276" s="0" t="s">
        <v>180</v>
      </c>
    </row>
    <row r="2277" customFormat="false" ht="12.75" hidden="false" customHeight="false" outlineLevel="0" collapsed="false">
      <c r="A2277" s="0" t="str">
        <f aca="false">H2277&amp;C2277&amp;B2277&amp;D2277&amp;E2277</f>
        <v>C82-C86, C96deaths2004AllEthFemale</v>
      </c>
      <c r="B2277" s="0" t="n">
        <v>2004</v>
      </c>
      <c r="C2277" s="0" t="s">
        <v>237</v>
      </c>
      <c r="D2277" s="0" t="s">
        <v>232</v>
      </c>
      <c r="E2277" s="0" t="s">
        <v>234</v>
      </c>
      <c r="F2277" s="0" t="n">
        <v>152</v>
      </c>
      <c r="G2277" s="0" t="n">
        <v>4.6</v>
      </c>
      <c r="H2277" s="0" t="s">
        <v>218</v>
      </c>
    </row>
    <row r="2278" customFormat="false" ht="12.75" hidden="false" customHeight="false" outlineLevel="0" collapsed="false">
      <c r="A2278" s="0" t="str">
        <f aca="false">H2278&amp;C2278&amp;B2278&amp;D2278&amp;E2278</f>
        <v>C90deaths2004AllEthFemale</v>
      </c>
      <c r="B2278" s="0" t="n">
        <v>2004</v>
      </c>
      <c r="C2278" s="0" t="s">
        <v>237</v>
      </c>
      <c r="D2278" s="0" t="s">
        <v>232</v>
      </c>
      <c r="E2278" s="0" t="s">
        <v>234</v>
      </c>
      <c r="F2278" s="0" t="n">
        <v>72</v>
      </c>
      <c r="G2278" s="0" t="n">
        <v>2.1</v>
      </c>
      <c r="H2278" s="0" t="s">
        <v>188</v>
      </c>
    </row>
    <row r="2279" customFormat="false" ht="12.75" hidden="false" customHeight="false" outlineLevel="0" collapsed="false">
      <c r="A2279" s="0" t="str">
        <f aca="false">H2279&amp;C2279&amp;B2279&amp;D2279&amp;E2279</f>
        <v>C91-C95deaths2004AllEthFemale</v>
      </c>
      <c r="B2279" s="0" t="n">
        <v>2004</v>
      </c>
      <c r="C2279" s="0" t="s">
        <v>237</v>
      </c>
      <c r="D2279" s="0" t="s">
        <v>232</v>
      </c>
      <c r="E2279" s="0" t="s">
        <v>234</v>
      </c>
      <c r="F2279" s="0" t="n">
        <v>145</v>
      </c>
      <c r="G2279" s="0" t="n">
        <v>4.7</v>
      </c>
      <c r="H2279" s="0" t="s">
        <v>219</v>
      </c>
    </row>
    <row r="2280" customFormat="false" ht="12.75" hidden="false" customHeight="false" outlineLevel="0" collapsed="false">
      <c r="A2280" s="0" t="str">
        <f aca="false">H2280&amp;C2280&amp;B2280&amp;D2280&amp;E2280</f>
        <v>C00-C14deaths2004AllEthMale</v>
      </c>
      <c r="B2280" s="0" t="n">
        <v>2004</v>
      </c>
      <c r="C2280" s="0" t="s">
        <v>237</v>
      </c>
      <c r="D2280" s="0" t="s">
        <v>232</v>
      </c>
      <c r="E2280" s="0" t="s">
        <v>235</v>
      </c>
      <c r="F2280" s="0" t="n">
        <v>66</v>
      </c>
      <c r="G2280" s="0" t="n">
        <v>2.7</v>
      </c>
      <c r="H2280" s="0" t="s">
        <v>214</v>
      </c>
    </row>
    <row r="2281" customFormat="false" ht="12.75" hidden="false" customHeight="false" outlineLevel="0" collapsed="false">
      <c r="A2281" s="0" t="str">
        <f aca="false">H2281&amp;C2281&amp;B2281&amp;D2281&amp;E2281</f>
        <v>C00-C96, D45-D47deaths2004AllEthMale</v>
      </c>
      <c r="B2281" s="0" t="n">
        <v>2004</v>
      </c>
      <c r="C2281" s="0" t="s">
        <v>237</v>
      </c>
      <c r="D2281" s="0" t="s">
        <v>232</v>
      </c>
      <c r="E2281" s="0" t="s">
        <v>235</v>
      </c>
      <c r="F2281" s="0" t="n">
        <v>4247</v>
      </c>
      <c r="G2281" s="0" t="n">
        <v>164.5</v>
      </c>
      <c r="H2281" s="0" t="s">
        <v>213</v>
      </c>
    </row>
    <row r="2282" customFormat="false" ht="12.75" hidden="false" customHeight="false" outlineLevel="0" collapsed="false">
      <c r="A2282" s="0" t="str">
        <f aca="false">H2282&amp;C2282&amp;B2282&amp;D2282&amp;E2282</f>
        <v>C15deaths2004AllEthMale</v>
      </c>
      <c r="B2282" s="0" t="n">
        <v>2004</v>
      </c>
      <c r="C2282" s="0" t="s">
        <v>237</v>
      </c>
      <c r="D2282" s="0" t="s">
        <v>232</v>
      </c>
      <c r="E2282" s="0" t="s">
        <v>235</v>
      </c>
      <c r="F2282" s="0" t="n">
        <v>132</v>
      </c>
      <c r="G2282" s="0" t="n">
        <v>5.2</v>
      </c>
      <c r="H2282" s="0" t="s">
        <v>119</v>
      </c>
    </row>
    <row r="2283" customFormat="false" ht="12.75" hidden="false" customHeight="false" outlineLevel="0" collapsed="false">
      <c r="A2283" s="0" t="str">
        <f aca="false">H2283&amp;C2283&amp;B2283&amp;D2283&amp;E2283</f>
        <v>C16deaths2004AllEthMale</v>
      </c>
      <c r="B2283" s="0" t="n">
        <v>2004</v>
      </c>
      <c r="C2283" s="0" t="s">
        <v>237</v>
      </c>
      <c r="D2283" s="0" t="s">
        <v>232</v>
      </c>
      <c r="E2283" s="0" t="s">
        <v>235</v>
      </c>
      <c r="F2283" s="0" t="n">
        <v>186</v>
      </c>
      <c r="G2283" s="0" t="n">
        <v>7.4</v>
      </c>
      <c r="H2283" s="0" t="s">
        <v>122</v>
      </c>
    </row>
    <row r="2284" customFormat="false" ht="12.75" hidden="false" customHeight="false" outlineLevel="0" collapsed="false">
      <c r="A2284" s="0" t="str">
        <f aca="false">H2284&amp;C2284&amp;B2284&amp;D2284&amp;E2284</f>
        <v>C18-C21deaths2004AllEthMale</v>
      </c>
      <c r="B2284" s="0" t="n">
        <v>2004</v>
      </c>
      <c r="C2284" s="0" t="s">
        <v>237</v>
      </c>
      <c r="D2284" s="0" t="s">
        <v>232</v>
      </c>
      <c r="E2284" s="0" t="s">
        <v>235</v>
      </c>
      <c r="F2284" s="0" t="n">
        <v>571</v>
      </c>
      <c r="G2284" s="0" t="n">
        <v>21.9</v>
      </c>
      <c r="H2284" s="0" t="s">
        <v>215</v>
      </c>
    </row>
    <row r="2285" customFormat="false" ht="12.75" hidden="false" customHeight="false" outlineLevel="0" collapsed="false">
      <c r="A2285" s="0" t="str">
        <f aca="false">H2285&amp;C2285&amp;B2285&amp;D2285&amp;E2285</f>
        <v>C22deaths2004AllEthMale</v>
      </c>
      <c r="B2285" s="0" t="n">
        <v>2004</v>
      </c>
      <c r="C2285" s="0" t="s">
        <v>237</v>
      </c>
      <c r="D2285" s="0" t="s">
        <v>232</v>
      </c>
      <c r="E2285" s="0" t="s">
        <v>235</v>
      </c>
      <c r="F2285" s="0" t="n">
        <v>117</v>
      </c>
      <c r="G2285" s="0" t="n">
        <v>4.6</v>
      </c>
      <c r="H2285" s="0" t="s">
        <v>129</v>
      </c>
    </row>
    <row r="2286" customFormat="false" ht="12.75" hidden="false" customHeight="false" outlineLevel="0" collapsed="false">
      <c r="A2286" s="0" t="str">
        <f aca="false">H2286&amp;C2286&amp;B2286&amp;D2286&amp;E2286</f>
        <v>C25deaths2004AllEthMale</v>
      </c>
      <c r="B2286" s="0" t="n">
        <v>2004</v>
      </c>
      <c r="C2286" s="0" t="s">
        <v>237</v>
      </c>
      <c r="D2286" s="0" t="s">
        <v>232</v>
      </c>
      <c r="E2286" s="0" t="s">
        <v>235</v>
      </c>
      <c r="F2286" s="0" t="n">
        <v>172</v>
      </c>
      <c r="G2286" s="0" t="n">
        <v>6.7</v>
      </c>
      <c r="H2286" s="0" t="s">
        <v>134</v>
      </c>
    </row>
    <row r="2287" customFormat="false" ht="12.75" hidden="false" customHeight="false" outlineLevel="0" collapsed="false">
      <c r="A2287" s="0" t="str">
        <f aca="false">H2287&amp;C2287&amp;B2287&amp;D2287&amp;E2287</f>
        <v>C33-C34deaths2004AllEthMale</v>
      </c>
      <c r="B2287" s="0" t="n">
        <v>2004</v>
      </c>
      <c r="C2287" s="0" t="s">
        <v>237</v>
      </c>
      <c r="D2287" s="0" t="s">
        <v>232</v>
      </c>
      <c r="E2287" s="0" t="s">
        <v>235</v>
      </c>
      <c r="F2287" s="0" t="n">
        <v>929</v>
      </c>
      <c r="G2287" s="0" t="n">
        <v>35.9</v>
      </c>
      <c r="H2287" s="0" t="s">
        <v>216</v>
      </c>
    </row>
    <row r="2288" customFormat="false" ht="12.75" hidden="false" customHeight="false" outlineLevel="0" collapsed="false">
      <c r="A2288" s="0" t="str">
        <f aca="false">H2288&amp;C2288&amp;B2288&amp;D2288&amp;E2288</f>
        <v>C43deaths2004AllEthMale</v>
      </c>
      <c r="B2288" s="0" t="n">
        <v>2004</v>
      </c>
      <c r="C2288" s="0" t="s">
        <v>237</v>
      </c>
      <c r="D2288" s="0" t="s">
        <v>232</v>
      </c>
      <c r="E2288" s="0" t="s">
        <v>235</v>
      </c>
      <c r="F2288" s="0" t="n">
        <v>152</v>
      </c>
      <c r="G2288" s="0" t="n">
        <v>6.1</v>
      </c>
      <c r="H2288" s="0" t="s">
        <v>141</v>
      </c>
    </row>
    <row r="2289" customFormat="false" ht="12.75" hidden="false" customHeight="false" outlineLevel="0" collapsed="false">
      <c r="A2289" s="0" t="str">
        <f aca="false">H2289&amp;C2289&amp;B2289&amp;D2289&amp;E2289</f>
        <v>C50deaths2004AllEthMale</v>
      </c>
      <c r="B2289" s="0" t="n">
        <v>2004</v>
      </c>
      <c r="C2289" s="0" t="s">
        <v>237</v>
      </c>
      <c r="D2289" s="0" t="s">
        <v>232</v>
      </c>
      <c r="E2289" s="0" t="s">
        <v>235</v>
      </c>
      <c r="F2289" s="0" t="n">
        <v>4</v>
      </c>
      <c r="G2289" s="0" t="n">
        <v>0.1</v>
      </c>
      <c r="H2289" s="0" t="s">
        <v>220</v>
      </c>
    </row>
    <row r="2290" customFormat="false" ht="12.75" hidden="false" customHeight="false" outlineLevel="0" collapsed="false">
      <c r="A2290" s="0" t="str">
        <f aca="false">H2290&amp;C2290&amp;B2290&amp;D2290&amp;E2290</f>
        <v>C61deaths2004AllEthMale</v>
      </c>
      <c r="B2290" s="0" t="n">
        <v>2004</v>
      </c>
      <c r="C2290" s="0" t="s">
        <v>237</v>
      </c>
      <c r="D2290" s="0" t="s">
        <v>232</v>
      </c>
      <c r="E2290" s="0" t="s">
        <v>235</v>
      </c>
      <c r="F2290" s="0" t="n">
        <v>583</v>
      </c>
      <c r="G2290" s="0" t="n">
        <v>21.6</v>
      </c>
      <c r="H2290" s="0" t="s">
        <v>161</v>
      </c>
    </row>
    <row r="2291" customFormat="false" ht="12.75" hidden="false" customHeight="false" outlineLevel="0" collapsed="false">
      <c r="A2291" s="0" t="str">
        <f aca="false">H2291&amp;C2291&amp;B2291&amp;D2291&amp;E2291</f>
        <v>C62deaths2004AllEthMale</v>
      </c>
      <c r="B2291" s="0" t="n">
        <v>2004</v>
      </c>
      <c r="C2291" s="0" t="s">
        <v>237</v>
      </c>
      <c r="D2291" s="0" t="s">
        <v>232</v>
      </c>
      <c r="E2291" s="0" t="s">
        <v>235</v>
      </c>
      <c r="F2291" s="0" t="n">
        <v>5</v>
      </c>
      <c r="G2291" s="0" t="n">
        <v>0.3</v>
      </c>
      <c r="H2291" s="0" t="s">
        <v>165</v>
      </c>
    </row>
    <row r="2292" customFormat="false" ht="12.75" hidden="false" customHeight="false" outlineLevel="0" collapsed="false">
      <c r="A2292" s="0" t="str">
        <f aca="false">H2292&amp;C2292&amp;B2292&amp;D2292&amp;E2292</f>
        <v>C64-C66, C68deaths2004AllEthMale</v>
      </c>
      <c r="B2292" s="0" t="n">
        <v>2004</v>
      </c>
      <c r="C2292" s="0" t="s">
        <v>237</v>
      </c>
      <c r="D2292" s="0" t="s">
        <v>232</v>
      </c>
      <c r="E2292" s="0" t="s">
        <v>235</v>
      </c>
      <c r="F2292" s="0" t="n">
        <v>121</v>
      </c>
      <c r="G2292" s="0" t="n">
        <v>4.7</v>
      </c>
      <c r="H2292" s="0" t="s">
        <v>217</v>
      </c>
    </row>
    <row r="2293" customFormat="false" ht="12.75" hidden="false" customHeight="false" outlineLevel="0" collapsed="false">
      <c r="A2293" s="0" t="str">
        <f aca="false">H2293&amp;C2293&amp;B2293&amp;D2293&amp;E2293</f>
        <v>C67deaths2004AllEthMale</v>
      </c>
      <c r="B2293" s="0" t="n">
        <v>2004</v>
      </c>
      <c r="C2293" s="0" t="s">
        <v>237</v>
      </c>
      <c r="D2293" s="0" t="s">
        <v>232</v>
      </c>
      <c r="E2293" s="0" t="s">
        <v>235</v>
      </c>
      <c r="F2293" s="0" t="n">
        <v>124</v>
      </c>
      <c r="G2293" s="0" t="n">
        <v>4.7</v>
      </c>
      <c r="H2293" s="0" t="s">
        <v>169</v>
      </c>
    </row>
    <row r="2294" customFormat="false" ht="12.75" hidden="false" customHeight="false" outlineLevel="0" collapsed="false">
      <c r="A2294" s="0" t="str">
        <f aca="false">H2294&amp;C2294&amp;B2294&amp;D2294&amp;E2294</f>
        <v>C71deaths2004AllEthMale</v>
      </c>
      <c r="B2294" s="0" t="n">
        <v>2004</v>
      </c>
      <c r="C2294" s="0" t="s">
        <v>237</v>
      </c>
      <c r="D2294" s="0" t="s">
        <v>232</v>
      </c>
      <c r="E2294" s="0" t="s">
        <v>235</v>
      </c>
      <c r="F2294" s="0" t="n">
        <v>130</v>
      </c>
      <c r="G2294" s="0" t="n">
        <v>5.3</v>
      </c>
      <c r="H2294" s="0" t="s">
        <v>174</v>
      </c>
    </row>
    <row r="2295" customFormat="false" ht="12.75" hidden="false" customHeight="false" outlineLevel="0" collapsed="false">
      <c r="A2295" s="0" t="str">
        <f aca="false">H2295&amp;C2295&amp;B2295&amp;D2295&amp;E2295</f>
        <v>C73deaths2004AllEthMale</v>
      </c>
      <c r="B2295" s="0" t="n">
        <v>2004</v>
      </c>
      <c r="C2295" s="0" t="s">
        <v>237</v>
      </c>
      <c r="D2295" s="0" t="s">
        <v>232</v>
      </c>
      <c r="E2295" s="0" t="s">
        <v>235</v>
      </c>
      <c r="F2295" s="0" t="n">
        <v>10</v>
      </c>
      <c r="G2295" s="0" t="n">
        <v>0.4</v>
      </c>
      <c r="H2295" s="0" t="s">
        <v>177</v>
      </c>
    </row>
    <row r="2296" customFormat="false" ht="12.75" hidden="false" customHeight="false" outlineLevel="0" collapsed="false">
      <c r="A2296" s="0" t="str">
        <f aca="false">H2296&amp;C2296&amp;B2296&amp;D2296&amp;E2296</f>
        <v>C81deaths2004AllEthMale</v>
      </c>
      <c r="B2296" s="0" t="n">
        <v>2004</v>
      </c>
      <c r="C2296" s="0" t="s">
        <v>237</v>
      </c>
      <c r="D2296" s="0" t="s">
        <v>232</v>
      </c>
      <c r="E2296" s="0" t="s">
        <v>235</v>
      </c>
      <c r="F2296" s="0" t="n">
        <v>9</v>
      </c>
      <c r="G2296" s="0" t="n">
        <v>0.4</v>
      </c>
      <c r="H2296" s="0" t="s">
        <v>180</v>
      </c>
    </row>
    <row r="2297" customFormat="false" ht="12.75" hidden="false" customHeight="false" outlineLevel="0" collapsed="false">
      <c r="A2297" s="0" t="str">
        <f aca="false">H2297&amp;C2297&amp;B2297&amp;D2297&amp;E2297</f>
        <v>C82-C86, C96deaths2004AllEthMale</v>
      </c>
      <c r="B2297" s="0" t="n">
        <v>2004</v>
      </c>
      <c r="C2297" s="0" t="s">
        <v>237</v>
      </c>
      <c r="D2297" s="0" t="s">
        <v>232</v>
      </c>
      <c r="E2297" s="0" t="s">
        <v>235</v>
      </c>
      <c r="F2297" s="0" t="n">
        <v>136</v>
      </c>
      <c r="G2297" s="0" t="n">
        <v>5.4</v>
      </c>
      <c r="H2297" s="0" t="s">
        <v>218</v>
      </c>
    </row>
    <row r="2298" customFormat="false" ht="12.75" hidden="false" customHeight="false" outlineLevel="0" collapsed="false">
      <c r="A2298" s="0" t="str">
        <f aca="false">H2298&amp;C2298&amp;B2298&amp;D2298&amp;E2298</f>
        <v>C90deaths2004AllEthMale</v>
      </c>
      <c r="B2298" s="0" t="n">
        <v>2004</v>
      </c>
      <c r="C2298" s="0" t="s">
        <v>237</v>
      </c>
      <c r="D2298" s="0" t="s">
        <v>232</v>
      </c>
      <c r="E2298" s="0" t="s">
        <v>235</v>
      </c>
      <c r="F2298" s="0" t="n">
        <v>76</v>
      </c>
      <c r="G2298" s="0" t="n">
        <v>2.9</v>
      </c>
      <c r="H2298" s="0" t="s">
        <v>188</v>
      </c>
    </row>
    <row r="2299" customFormat="false" ht="12.75" hidden="false" customHeight="false" outlineLevel="0" collapsed="false">
      <c r="A2299" s="0" t="str">
        <f aca="false">H2299&amp;C2299&amp;B2299&amp;D2299&amp;E2299</f>
        <v>C91-C95deaths2004AllEthMale</v>
      </c>
      <c r="B2299" s="0" t="n">
        <v>2004</v>
      </c>
      <c r="C2299" s="0" t="s">
        <v>237</v>
      </c>
      <c r="D2299" s="0" t="s">
        <v>232</v>
      </c>
      <c r="E2299" s="0" t="s">
        <v>235</v>
      </c>
      <c r="F2299" s="0" t="n">
        <v>146</v>
      </c>
      <c r="G2299" s="0" t="n">
        <v>5.8</v>
      </c>
      <c r="H2299" s="0" t="s">
        <v>219</v>
      </c>
    </row>
    <row r="2300" customFormat="false" ht="12.75" hidden="false" customHeight="false" outlineLevel="0" collapsed="false">
      <c r="A2300" s="0" t="str">
        <f aca="false">H2300&amp;C2300&amp;B2300&amp;D2300&amp;E2300</f>
        <v>C00-C14deaths2005AllEthAllSex</v>
      </c>
      <c r="B2300" s="0" t="n">
        <v>2005</v>
      </c>
      <c r="C2300" s="0" t="s">
        <v>237</v>
      </c>
      <c r="D2300" s="0" t="s">
        <v>232</v>
      </c>
      <c r="E2300" s="0" t="s">
        <v>233</v>
      </c>
      <c r="F2300" s="0" t="n">
        <v>126</v>
      </c>
      <c r="G2300" s="0" t="n">
        <v>2.2</v>
      </c>
      <c r="H2300" s="0" t="s">
        <v>214</v>
      </c>
    </row>
    <row r="2301" customFormat="false" ht="12.75" hidden="false" customHeight="false" outlineLevel="0" collapsed="false">
      <c r="A2301" s="0" t="str">
        <f aca="false">H2301&amp;C2301&amp;B2301&amp;D2301&amp;E2301</f>
        <v>C00-C96, D45-D47deaths2005AllEthAllSex</v>
      </c>
      <c r="B2301" s="0" t="n">
        <v>2005</v>
      </c>
      <c r="C2301" s="0" t="s">
        <v>237</v>
      </c>
      <c r="D2301" s="0" t="s">
        <v>232</v>
      </c>
      <c r="E2301" s="0" t="s">
        <v>233</v>
      </c>
      <c r="F2301" s="0" t="n">
        <v>7970</v>
      </c>
      <c r="G2301" s="0" t="n">
        <v>133.4</v>
      </c>
      <c r="H2301" s="0" t="s">
        <v>213</v>
      </c>
    </row>
    <row r="2302" customFormat="false" ht="12.75" hidden="false" customHeight="false" outlineLevel="0" collapsed="false">
      <c r="A2302" s="0" t="str">
        <f aca="false">H2302&amp;C2302&amp;B2302&amp;D2302&amp;E2302</f>
        <v>C15deaths2005AllEthAllSex</v>
      </c>
      <c r="B2302" s="0" t="n">
        <v>2005</v>
      </c>
      <c r="C2302" s="0" t="s">
        <v>237</v>
      </c>
      <c r="D2302" s="0" t="s">
        <v>232</v>
      </c>
      <c r="E2302" s="0" t="s">
        <v>233</v>
      </c>
      <c r="F2302" s="0" t="n">
        <v>196</v>
      </c>
      <c r="G2302" s="0" t="n">
        <v>3.2</v>
      </c>
      <c r="H2302" s="0" t="s">
        <v>119</v>
      </c>
    </row>
    <row r="2303" customFormat="false" ht="12.75" hidden="false" customHeight="false" outlineLevel="0" collapsed="false">
      <c r="A2303" s="0" t="str">
        <f aca="false">H2303&amp;C2303&amp;B2303&amp;D2303&amp;E2303</f>
        <v>C16deaths2005AllEthAllSex</v>
      </c>
      <c r="B2303" s="0" t="n">
        <v>2005</v>
      </c>
      <c r="C2303" s="0" t="s">
        <v>237</v>
      </c>
      <c r="D2303" s="0" t="s">
        <v>232</v>
      </c>
      <c r="E2303" s="0" t="s">
        <v>233</v>
      </c>
      <c r="F2303" s="0" t="n">
        <v>256</v>
      </c>
      <c r="G2303" s="0" t="n">
        <v>4.3</v>
      </c>
      <c r="H2303" s="0" t="s">
        <v>122</v>
      </c>
    </row>
    <row r="2304" customFormat="false" ht="12.75" hidden="false" customHeight="false" outlineLevel="0" collapsed="false">
      <c r="A2304" s="0" t="str">
        <f aca="false">H2304&amp;C2304&amp;B2304&amp;D2304&amp;E2304</f>
        <v>C18-C21deaths2005AllEthAllSex</v>
      </c>
      <c r="B2304" s="0" t="n">
        <v>2005</v>
      </c>
      <c r="C2304" s="0" t="s">
        <v>237</v>
      </c>
      <c r="D2304" s="0" t="s">
        <v>232</v>
      </c>
      <c r="E2304" s="0" t="s">
        <v>233</v>
      </c>
      <c r="F2304" s="0" t="n">
        <v>1221</v>
      </c>
      <c r="G2304" s="0" t="n">
        <v>19.9</v>
      </c>
      <c r="H2304" s="0" t="s">
        <v>215</v>
      </c>
    </row>
    <row r="2305" customFormat="false" ht="12.75" hidden="false" customHeight="false" outlineLevel="0" collapsed="false">
      <c r="A2305" s="0" t="str">
        <f aca="false">H2305&amp;C2305&amp;B2305&amp;D2305&amp;E2305</f>
        <v>C22deaths2005AllEthAllSex</v>
      </c>
      <c r="B2305" s="0" t="n">
        <v>2005</v>
      </c>
      <c r="C2305" s="0" t="s">
        <v>237</v>
      </c>
      <c r="D2305" s="0" t="s">
        <v>232</v>
      </c>
      <c r="E2305" s="0" t="s">
        <v>233</v>
      </c>
      <c r="F2305" s="0" t="n">
        <v>140</v>
      </c>
      <c r="G2305" s="0" t="n">
        <v>2.5</v>
      </c>
      <c r="H2305" s="0" t="s">
        <v>129</v>
      </c>
    </row>
    <row r="2306" customFormat="false" ht="12.75" hidden="false" customHeight="false" outlineLevel="0" collapsed="false">
      <c r="A2306" s="0" t="str">
        <f aca="false">H2306&amp;C2306&amp;B2306&amp;D2306&amp;E2306</f>
        <v>C25deaths2005AllEthAllSex</v>
      </c>
      <c r="B2306" s="0" t="n">
        <v>2005</v>
      </c>
      <c r="C2306" s="0" t="s">
        <v>237</v>
      </c>
      <c r="D2306" s="0" t="s">
        <v>232</v>
      </c>
      <c r="E2306" s="0" t="s">
        <v>233</v>
      </c>
      <c r="F2306" s="0" t="n">
        <v>353</v>
      </c>
      <c r="G2306" s="0" t="n">
        <v>5.9</v>
      </c>
      <c r="H2306" s="0" t="s">
        <v>134</v>
      </c>
    </row>
    <row r="2307" customFormat="false" ht="12.75" hidden="false" customHeight="false" outlineLevel="0" collapsed="false">
      <c r="A2307" s="0" t="str">
        <f aca="false">H2307&amp;C2307&amp;B2307&amp;D2307&amp;E2307</f>
        <v>C33-C34deaths2005AllEthAllSex</v>
      </c>
      <c r="B2307" s="0" t="n">
        <v>2005</v>
      </c>
      <c r="C2307" s="0" t="s">
        <v>237</v>
      </c>
      <c r="D2307" s="0" t="s">
        <v>232</v>
      </c>
      <c r="E2307" s="0" t="s">
        <v>233</v>
      </c>
      <c r="F2307" s="0" t="n">
        <v>1451</v>
      </c>
      <c r="G2307" s="0" t="n">
        <v>25</v>
      </c>
      <c r="H2307" s="0" t="s">
        <v>216</v>
      </c>
    </row>
    <row r="2308" customFormat="false" ht="12.75" hidden="false" customHeight="false" outlineLevel="0" collapsed="false">
      <c r="A2308" s="0" t="str">
        <f aca="false">H2308&amp;C2308&amp;B2308&amp;D2308&amp;E2308</f>
        <v>C43deaths2005AllEthAllSex</v>
      </c>
      <c r="B2308" s="0" t="n">
        <v>2005</v>
      </c>
      <c r="C2308" s="0" t="s">
        <v>237</v>
      </c>
      <c r="D2308" s="0" t="s">
        <v>232</v>
      </c>
      <c r="E2308" s="0" t="s">
        <v>233</v>
      </c>
      <c r="F2308" s="0" t="n">
        <v>269</v>
      </c>
      <c r="G2308" s="0" t="n">
        <v>4.8</v>
      </c>
      <c r="H2308" s="0" t="s">
        <v>141</v>
      </c>
    </row>
    <row r="2309" customFormat="false" ht="12.75" hidden="false" customHeight="false" outlineLevel="0" collapsed="false">
      <c r="A2309" s="0" t="str">
        <f aca="false">H2309&amp;C2309&amp;B2309&amp;D2309&amp;E2309</f>
        <v>C50deaths2005AllEthAllSex</v>
      </c>
      <c r="B2309" s="0" t="n">
        <v>2005</v>
      </c>
      <c r="C2309" s="0" t="s">
        <v>237</v>
      </c>
      <c r="D2309" s="0" t="s">
        <v>232</v>
      </c>
      <c r="E2309" s="0" t="s">
        <v>233</v>
      </c>
      <c r="F2309" s="0" t="n">
        <v>652</v>
      </c>
      <c r="G2309" s="0" t="n">
        <v>11.5</v>
      </c>
      <c r="H2309" s="0" t="s">
        <v>220</v>
      </c>
    </row>
    <row r="2310" customFormat="false" ht="12.75" hidden="false" customHeight="false" outlineLevel="0" collapsed="false">
      <c r="A2310" s="0" t="str">
        <f aca="false">H2310&amp;C2310&amp;B2310&amp;D2310&amp;E2310</f>
        <v>C51deaths2005AllEthAllSex</v>
      </c>
      <c r="B2310" s="0" t="n">
        <v>2005</v>
      </c>
      <c r="C2310" s="0" t="s">
        <v>237</v>
      </c>
      <c r="D2310" s="0" t="s">
        <v>232</v>
      </c>
      <c r="E2310" s="0" t="s">
        <v>233</v>
      </c>
      <c r="F2310" s="0" t="n">
        <v>14</v>
      </c>
      <c r="G2310" s="0" t="n">
        <v>0.2</v>
      </c>
      <c r="H2310" s="0" t="s">
        <v>155</v>
      </c>
    </row>
    <row r="2311" customFormat="false" ht="12.75" hidden="false" customHeight="false" outlineLevel="0" collapsed="false">
      <c r="A2311" s="0" t="str">
        <f aca="false">H2311&amp;C2311&amp;B2311&amp;D2311&amp;E2311</f>
        <v>C53deaths2005AllEthAllSex</v>
      </c>
      <c r="B2311" s="0" t="n">
        <v>2005</v>
      </c>
      <c r="C2311" s="0" t="s">
        <v>237</v>
      </c>
      <c r="D2311" s="0" t="s">
        <v>232</v>
      </c>
      <c r="E2311" s="0" t="s">
        <v>233</v>
      </c>
      <c r="F2311" s="0" t="n">
        <v>54</v>
      </c>
      <c r="G2311" s="0" t="n">
        <v>1</v>
      </c>
      <c r="H2311" s="0" t="s">
        <v>151</v>
      </c>
    </row>
    <row r="2312" customFormat="false" ht="12.75" hidden="false" customHeight="false" outlineLevel="0" collapsed="false">
      <c r="A2312" s="0" t="str">
        <f aca="false">H2312&amp;C2312&amp;B2312&amp;D2312&amp;E2312</f>
        <v>C54-C55deaths2005AllEthAllSex</v>
      </c>
      <c r="B2312" s="0" t="n">
        <v>2005</v>
      </c>
      <c r="C2312" s="0" t="s">
        <v>237</v>
      </c>
      <c r="D2312" s="0" t="s">
        <v>232</v>
      </c>
      <c r="E2312" s="0" t="s">
        <v>233</v>
      </c>
      <c r="F2312" s="0" t="n">
        <v>90</v>
      </c>
      <c r="G2312" s="0" t="n">
        <v>1.5</v>
      </c>
      <c r="H2312" s="0" t="s">
        <v>221</v>
      </c>
    </row>
    <row r="2313" customFormat="false" ht="12.75" hidden="false" customHeight="false" outlineLevel="0" collapsed="false">
      <c r="A2313" s="0" t="str">
        <f aca="false">H2313&amp;C2313&amp;B2313&amp;D2313&amp;E2313</f>
        <v>C56-C57deaths2005AllEthAllSex</v>
      </c>
      <c r="B2313" s="0" t="n">
        <v>2005</v>
      </c>
      <c r="C2313" s="0" t="s">
        <v>237</v>
      </c>
      <c r="D2313" s="0" t="s">
        <v>232</v>
      </c>
      <c r="E2313" s="0" t="s">
        <v>233</v>
      </c>
      <c r="F2313" s="0" t="n">
        <v>197</v>
      </c>
      <c r="G2313" s="0" t="n">
        <v>3.4</v>
      </c>
      <c r="H2313" s="0" t="s">
        <v>222</v>
      </c>
    </row>
    <row r="2314" customFormat="false" ht="12.75" hidden="false" customHeight="false" outlineLevel="0" collapsed="false">
      <c r="A2314" s="0" t="str">
        <f aca="false">H2314&amp;C2314&amp;B2314&amp;D2314&amp;E2314</f>
        <v>C61deaths2005AllEthAllSex</v>
      </c>
      <c r="B2314" s="0" t="n">
        <v>2005</v>
      </c>
      <c r="C2314" s="0" t="s">
        <v>237</v>
      </c>
      <c r="D2314" s="0" t="s">
        <v>232</v>
      </c>
      <c r="E2314" s="0" t="s">
        <v>233</v>
      </c>
      <c r="F2314" s="0" t="n">
        <v>564</v>
      </c>
      <c r="G2314" s="0" t="n">
        <v>8.3</v>
      </c>
      <c r="H2314" s="0" t="s">
        <v>161</v>
      </c>
    </row>
    <row r="2315" customFormat="false" ht="12.75" hidden="false" customHeight="false" outlineLevel="0" collapsed="false">
      <c r="A2315" s="0" t="str">
        <f aca="false">H2315&amp;C2315&amp;B2315&amp;D2315&amp;E2315</f>
        <v>C62deaths2005AllEthAllSex</v>
      </c>
      <c r="B2315" s="0" t="n">
        <v>2005</v>
      </c>
      <c r="C2315" s="0" t="s">
        <v>237</v>
      </c>
      <c r="D2315" s="0" t="s">
        <v>232</v>
      </c>
      <c r="E2315" s="0" t="s">
        <v>233</v>
      </c>
      <c r="F2315" s="0" t="n">
        <v>10</v>
      </c>
      <c r="G2315" s="0" t="n">
        <v>0.2</v>
      </c>
      <c r="H2315" s="0" t="s">
        <v>165</v>
      </c>
    </row>
    <row r="2316" customFormat="false" ht="12.75" hidden="false" customHeight="false" outlineLevel="0" collapsed="false">
      <c r="A2316" s="0" t="str">
        <f aca="false">H2316&amp;C2316&amp;B2316&amp;D2316&amp;E2316</f>
        <v>C64-C66, C68deaths2005AllEthAllSex</v>
      </c>
      <c r="B2316" s="0" t="n">
        <v>2005</v>
      </c>
      <c r="C2316" s="0" t="s">
        <v>237</v>
      </c>
      <c r="D2316" s="0" t="s">
        <v>232</v>
      </c>
      <c r="E2316" s="0" t="s">
        <v>233</v>
      </c>
      <c r="F2316" s="0" t="n">
        <v>183</v>
      </c>
      <c r="G2316" s="0" t="n">
        <v>3.1</v>
      </c>
      <c r="H2316" s="0" t="s">
        <v>217</v>
      </c>
    </row>
    <row r="2317" customFormat="false" ht="12.75" hidden="false" customHeight="false" outlineLevel="0" collapsed="false">
      <c r="A2317" s="0" t="str">
        <f aca="false">H2317&amp;C2317&amp;B2317&amp;D2317&amp;E2317</f>
        <v>C67deaths2005AllEthAllSex</v>
      </c>
      <c r="B2317" s="0" t="n">
        <v>2005</v>
      </c>
      <c r="C2317" s="0" t="s">
        <v>237</v>
      </c>
      <c r="D2317" s="0" t="s">
        <v>232</v>
      </c>
      <c r="E2317" s="0" t="s">
        <v>233</v>
      </c>
      <c r="F2317" s="0" t="n">
        <v>185</v>
      </c>
      <c r="G2317" s="0" t="n">
        <v>2.8</v>
      </c>
      <c r="H2317" s="0" t="s">
        <v>169</v>
      </c>
    </row>
    <row r="2318" customFormat="false" ht="12.75" hidden="false" customHeight="false" outlineLevel="0" collapsed="false">
      <c r="A2318" s="0" t="str">
        <f aca="false">H2318&amp;C2318&amp;B2318&amp;D2318&amp;E2318</f>
        <v>C71deaths2005AllEthAllSex</v>
      </c>
      <c r="B2318" s="0" t="n">
        <v>2005</v>
      </c>
      <c r="C2318" s="0" t="s">
        <v>237</v>
      </c>
      <c r="D2318" s="0" t="s">
        <v>232</v>
      </c>
      <c r="E2318" s="0" t="s">
        <v>233</v>
      </c>
      <c r="F2318" s="0" t="n">
        <v>219</v>
      </c>
      <c r="G2318" s="0" t="n">
        <v>4.3</v>
      </c>
      <c r="H2318" s="0" t="s">
        <v>174</v>
      </c>
    </row>
    <row r="2319" customFormat="false" ht="12.75" hidden="false" customHeight="false" outlineLevel="0" collapsed="false">
      <c r="A2319" s="0" t="str">
        <f aca="false">H2319&amp;C2319&amp;B2319&amp;D2319&amp;E2319</f>
        <v>C73deaths2005AllEthAllSex</v>
      </c>
      <c r="B2319" s="0" t="n">
        <v>2005</v>
      </c>
      <c r="C2319" s="0" t="s">
        <v>237</v>
      </c>
      <c r="D2319" s="0" t="s">
        <v>232</v>
      </c>
      <c r="E2319" s="0" t="s">
        <v>233</v>
      </c>
      <c r="F2319" s="0" t="n">
        <v>21</v>
      </c>
      <c r="G2319" s="0" t="n">
        <v>0.4</v>
      </c>
      <c r="H2319" s="0" t="s">
        <v>177</v>
      </c>
    </row>
    <row r="2320" customFormat="false" ht="12.75" hidden="false" customHeight="false" outlineLevel="0" collapsed="false">
      <c r="A2320" s="0" t="str">
        <f aca="false">H2320&amp;C2320&amp;B2320&amp;D2320&amp;E2320</f>
        <v>C81deaths2005AllEthAllSex</v>
      </c>
      <c r="B2320" s="0" t="n">
        <v>2005</v>
      </c>
      <c r="C2320" s="0" t="s">
        <v>237</v>
      </c>
      <c r="D2320" s="0" t="s">
        <v>232</v>
      </c>
      <c r="E2320" s="0" t="s">
        <v>233</v>
      </c>
      <c r="F2320" s="0" t="n">
        <v>17</v>
      </c>
      <c r="G2320" s="0" t="n">
        <v>0.3</v>
      </c>
      <c r="H2320" s="0" t="s">
        <v>180</v>
      </c>
    </row>
    <row r="2321" customFormat="false" ht="12.75" hidden="false" customHeight="false" outlineLevel="0" collapsed="false">
      <c r="A2321" s="0" t="str">
        <f aca="false">H2321&amp;C2321&amp;B2321&amp;D2321&amp;E2321</f>
        <v>C82-C86, C96deaths2005AllEthAllSex</v>
      </c>
      <c r="B2321" s="0" t="n">
        <v>2005</v>
      </c>
      <c r="C2321" s="0" t="s">
        <v>237</v>
      </c>
      <c r="D2321" s="0" t="s">
        <v>232</v>
      </c>
      <c r="E2321" s="0" t="s">
        <v>233</v>
      </c>
      <c r="F2321" s="0" t="n">
        <v>263</v>
      </c>
      <c r="G2321" s="0" t="n">
        <v>4.4</v>
      </c>
      <c r="H2321" s="0" t="s">
        <v>218</v>
      </c>
    </row>
    <row r="2322" customFormat="false" ht="12.75" hidden="false" customHeight="false" outlineLevel="0" collapsed="false">
      <c r="A2322" s="0" t="str">
        <f aca="false">H2322&amp;C2322&amp;B2322&amp;D2322&amp;E2322</f>
        <v>C90deaths2005AllEthAllSex</v>
      </c>
      <c r="B2322" s="0" t="n">
        <v>2005</v>
      </c>
      <c r="C2322" s="0" t="s">
        <v>237</v>
      </c>
      <c r="D2322" s="0" t="s">
        <v>232</v>
      </c>
      <c r="E2322" s="0" t="s">
        <v>233</v>
      </c>
      <c r="F2322" s="0" t="n">
        <v>154</v>
      </c>
      <c r="G2322" s="0" t="n">
        <v>2.5</v>
      </c>
      <c r="H2322" s="0" t="s">
        <v>188</v>
      </c>
    </row>
    <row r="2323" customFormat="false" ht="12.75" hidden="false" customHeight="false" outlineLevel="0" collapsed="false">
      <c r="A2323" s="0" t="str">
        <f aca="false">H2323&amp;C2323&amp;B2323&amp;D2323&amp;E2323</f>
        <v>C91-C95deaths2005AllEthAllSex</v>
      </c>
      <c r="B2323" s="0" t="n">
        <v>2005</v>
      </c>
      <c r="C2323" s="0" t="s">
        <v>237</v>
      </c>
      <c r="D2323" s="0" t="s">
        <v>232</v>
      </c>
      <c r="E2323" s="0" t="s">
        <v>233</v>
      </c>
      <c r="F2323" s="0" t="n">
        <v>307</v>
      </c>
      <c r="G2323" s="0" t="n">
        <v>5.2</v>
      </c>
      <c r="H2323" s="0" t="s">
        <v>219</v>
      </c>
    </row>
    <row r="2324" customFormat="false" ht="12.75" hidden="false" customHeight="false" outlineLevel="0" collapsed="false">
      <c r="A2324" s="0" t="str">
        <f aca="false">H2324&amp;C2324&amp;B2324&amp;D2324&amp;E2324</f>
        <v>C00-C14deaths2005AllEthFemale</v>
      </c>
      <c r="B2324" s="0" t="n">
        <v>2005</v>
      </c>
      <c r="C2324" s="0" t="s">
        <v>237</v>
      </c>
      <c r="D2324" s="0" t="s">
        <v>232</v>
      </c>
      <c r="E2324" s="0" t="s">
        <v>234</v>
      </c>
      <c r="F2324" s="0" t="n">
        <v>38</v>
      </c>
      <c r="G2324" s="0" t="n">
        <v>1.1</v>
      </c>
      <c r="H2324" s="0" t="s">
        <v>214</v>
      </c>
    </row>
    <row r="2325" customFormat="false" ht="12.75" hidden="false" customHeight="false" outlineLevel="0" collapsed="false">
      <c r="A2325" s="0" t="str">
        <f aca="false">H2325&amp;C2325&amp;B2325&amp;D2325&amp;E2325</f>
        <v>C00-C96, D45-D47deaths2005AllEthFemale</v>
      </c>
      <c r="B2325" s="0" t="n">
        <v>2005</v>
      </c>
      <c r="C2325" s="0" t="s">
        <v>237</v>
      </c>
      <c r="D2325" s="0" t="s">
        <v>232</v>
      </c>
      <c r="E2325" s="0" t="s">
        <v>234</v>
      </c>
      <c r="F2325" s="0" t="n">
        <v>3786</v>
      </c>
      <c r="G2325" s="0" t="n">
        <v>116.4</v>
      </c>
      <c r="H2325" s="0" t="s">
        <v>213</v>
      </c>
    </row>
    <row r="2326" customFormat="false" ht="12.75" hidden="false" customHeight="false" outlineLevel="0" collapsed="false">
      <c r="A2326" s="0" t="str">
        <f aca="false">H2326&amp;C2326&amp;B2326&amp;D2326&amp;E2326</f>
        <v>C15deaths2005AllEthFemale</v>
      </c>
      <c r="B2326" s="0" t="n">
        <v>2005</v>
      </c>
      <c r="C2326" s="0" t="s">
        <v>237</v>
      </c>
      <c r="D2326" s="0" t="s">
        <v>232</v>
      </c>
      <c r="E2326" s="0" t="s">
        <v>234</v>
      </c>
      <c r="F2326" s="0" t="n">
        <v>66</v>
      </c>
      <c r="G2326" s="0" t="n">
        <v>1.8</v>
      </c>
      <c r="H2326" s="0" t="s">
        <v>119</v>
      </c>
    </row>
    <row r="2327" customFormat="false" ht="12.75" hidden="false" customHeight="false" outlineLevel="0" collapsed="false">
      <c r="A2327" s="0" t="str">
        <f aca="false">H2327&amp;C2327&amp;B2327&amp;D2327&amp;E2327</f>
        <v>C16deaths2005AllEthFemale</v>
      </c>
      <c r="B2327" s="0" t="n">
        <v>2005</v>
      </c>
      <c r="C2327" s="0" t="s">
        <v>237</v>
      </c>
      <c r="D2327" s="0" t="s">
        <v>232</v>
      </c>
      <c r="E2327" s="0" t="s">
        <v>234</v>
      </c>
      <c r="F2327" s="0" t="n">
        <v>113</v>
      </c>
      <c r="G2327" s="0" t="n">
        <v>3.5</v>
      </c>
      <c r="H2327" s="0" t="s">
        <v>122</v>
      </c>
    </row>
    <row r="2328" customFormat="false" ht="12.75" hidden="false" customHeight="false" outlineLevel="0" collapsed="false">
      <c r="A2328" s="0" t="str">
        <f aca="false">H2328&amp;C2328&amp;B2328&amp;D2328&amp;E2328</f>
        <v>C18-C21deaths2005AllEthFemale</v>
      </c>
      <c r="B2328" s="0" t="n">
        <v>2005</v>
      </c>
      <c r="C2328" s="0" t="s">
        <v>237</v>
      </c>
      <c r="D2328" s="0" t="s">
        <v>232</v>
      </c>
      <c r="E2328" s="0" t="s">
        <v>234</v>
      </c>
      <c r="F2328" s="0" t="n">
        <v>614</v>
      </c>
      <c r="G2328" s="0" t="n">
        <v>17.6</v>
      </c>
      <c r="H2328" s="0" t="s">
        <v>215</v>
      </c>
    </row>
    <row r="2329" customFormat="false" ht="12.75" hidden="false" customHeight="false" outlineLevel="0" collapsed="false">
      <c r="A2329" s="0" t="str">
        <f aca="false">H2329&amp;C2329&amp;B2329&amp;D2329&amp;E2329</f>
        <v>C22deaths2005AllEthFemale</v>
      </c>
      <c r="B2329" s="0" t="n">
        <v>2005</v>
      </c>
      <c r="C2329" s="0" t="s">
        <v>237</v>
      </c>
      <c r="D2329" s="0" t="s">
        <v>232</v>
      </c>
      <c r="E2329" s="0" t="s">
        <v>234</v>
      </c>
      <c r="F2329" s="0" t="n">
        <v>45</v>
      </c>
      <c r="G2329" s="0" t="n">
        <v>1.4</v>
      </c>
      <c r="H2329" s="0" t="s">
        <v>129</v>
      </c>
    </row>
    <row r="2330" customFormat="false" ht="12.75" hidden="false" customHeight="false" outlineLevel="0" collapsed="false">
      <c r="A2330" s="0" t="str">
        <f aca="false">H2330&amp;C2330&amp;B2330&amp;D2330&amp;E2330</f>
        <v>C25deaths2005AllEthFemale</v>
      </c>
      <c r="B2330" s="0" t="n">
        <v>2005</v>
      </c>
      <c r="C2330" s="0" t="s">
        <v>237</v>
      </c>
      <c r="D2330" s="0" t="s">
        <v>232</v>
      </c>
      <c r="E2330" s="0" t="s">
        <v>234</v>
      </c>
      <c r="F2330" s="0" t="n">
        <v>173</v>
      </c>
      <c r="G2330" s="0" t="n">
        <v>5.1</v>
      </c>
      <c r="H2330" s="0" t="s">
        <v>134</v>
      </c>
    </row>
    <row r="2331" customFormat="false" ht="12.75" hidden="false" customHeight="false" outlineLevel="0" collapsed="false">
      <c r="A2331" s="0" t="str">
        <f aca="false">H2331&amp;C2331&amp;B2331&amp;D2331&amp;E2331</f>
        <v>C33-C34deaths2005AllEthFemale</v>
      </c>
      <c r="B2331" s="0" t="n">
        <v>2005</v>
      </c>
      <c r="C2331" s="0" t="s">
        <v>237</v>
      </c>
      <c r="D2331" s="0" t="s">
        <v>232</v>
      </c>
      <c r="E2331" s="0" t="s">
        <v>234</v>
      </c>
      <c r="F2331" s="0" t="n">
        <v>587</v>
      </c>
      <c r="G2331" s="0" t="n">
        <v>19.1</v>
      </c>
      <c r="H2331" s="0" t="s">
        <v>216</v>
      </c>
    </row>
    <row r="2332" customFormat="false" ht="12.75" hidden="false" customHeight="false" outlineLevel="0" collapsed="false">
      <c r="A2332" s="0" t="str">
        <f aca="false">H2332&amp;C2332&amp;B2332&amp;D2332&amp;E2332</f>
        <v>C43deaths2005AllEthFemale</v>
      </c>
      <c r="B2332" s="0" t="n">
        <v>2005</v>
      </c>
      <c r="C2332" s="0" t="s">
        <v>237</v>
      </c>
      <c r="D2332" s="0" t="s">
        <v>232</v>
      </c>
      <c r="E2332" s="0" t="s">
        <v>234</v>
      </c>
      <c r="F2332" s="0" t="n">
        <v>113</v>
      </c>
      <c r="G2332" s="0" t="n">
        <v>3.7</v>
      </c>
      <c r="H2332" s="0" t="s">
        <v>141</v>
      </c>
    </row>
    <row r="2333" customFormat="false" ht="12.75" hidden="false" customHeight="false" outlineLevel="0" collapsed="false">
      <c r="A2333" s="0" t="str">
        <f aca="false">H2333&amp;C2333&amp;B2333&amp;D2333&amp;E2333</f>
        <v>C50deaths2005AllEthFemale</v>
      </c>
      <c r="B2333" s="0" t="n">
        <v>2005</v>
      </c>
      <c r="C2333" s="0" t="s">
        <v>237</v>
      </c>
      <c r="D2333" s="0" t="s">
        <v>232</v>
      </c>
      <c r="E2333" s="0" t="s">
        <v>234</v>
      </c>
      <c r="F2333" s="0" t="n">
        <v>647</v>
      </c>
      <c r="G2333" s="0" t="n">
        <v>21.5</v>
      </c>
      <c r="H2333" s="0" t="s">
        <v>220</v>
      </c>
    </row>
    <row r="2334" customFormat="false" ht="12.75" hidden="false" customHeight="false" outlineLevel="0" collapsed="false">
      <c r="A2334" s="0" t="str">
        <f aca="false">H2334&amp;C2334&amp;B2334&amp;D2334&amp;E2334</f>
        <v>C51deaths2005AllEthFemale</v>
      </c>
      <c r="B2334" s="0" t="n">
        <v>2005</v>
      </c>
      <c r="C2334" s="0" t="s">
        <v>237</v>
      </c>
      <c r="D2334" s="0" t="s">
        <v>232</v>
      </c>
      <c r="E2334" s="0" t="s">
        <v>234</v>
      </c>
      <c r="F2334" s="0" t="n">
        <v>14</v>
      </c>
      <c r="G2334" s="0" t="n">
        <v>0.4</v>
      </c>
      <c r="H2334" s="0" t="s">
        <v>155</v>
      </c>
    </row>
    <row r="2335" customFormat="false" ht="12.75" hidden="false" customHeight="false" outlineLevel="0" collapsed="false">
      <c r="A2335" s="0" t="str">
        <f aca="false">H2335&amp;C2335&amp;B2335&amp;D2335&amp;E2335</f>
        <v>C53deaths2005AllEthFemale</v>
      </c>
      <c r="B2335" s="0" t="n">
        <v>2005</v>
      </c>
      <c r="C2335" s="0" t="s">
        <v>237</v>
      </c>
      <c r="D2335" s="0" t="s">
        <v>232</v>
      </c>
      <c r="E2335" s="0" t="s">
        <v>234</v>
      </c>
      <c r="F2335" s="0" t="n">
        <v>54</v>
      </c>
      <c r="G2335" s="0" t="n">
        <v>1.9</v>
      </c>
      <c r="H2335" s="0" t="s">
        <v>151</v>
      </c>
    </row>
    <row r="2336" customFormat="false" ht="12.75" hidden="false" customHeight="false" outlineLevel="0" collapsed="false">
      <c r="A2336" s="0" t="str">
        <f aca="false">H2336&amp;C2336&amp;B2336&amp;D2336&amp;E2336</f>
        <v>C54-C55deaths2005AllEthFemale</v>
      </c>
      <c r="B2336" s="0" t="n">
        <v>2005</v>
      </c>
      <c r="C2336" s="0" t="s">
        <v>237</v>
      </c>
      <c r="D2336" s="0" t="s">
        <v>232</v>
      </c>
      <c r="E2336" s="0" t="s">
        <v>234</v>
      </c>
      <c r="F2336" s="0" t="n">
        <v>90</v>
      </c>
      <c r="G2336" s="0" t="n">
        <v>2.8</v>
      </c>
      <c r="H2336" s="0" t="s">
        <v>221</v>
      </c>
    </row>
    <row r="2337" customFormat="false" ht="12.75" hidden="false" customHeight="false" outlineLevel="0" collapsed="false">
      <c r="A2337" s="0" t="str">
        <f aca="false">H2337&amp;C2337&amp;B2337&amp;D2337&amp;E2337</f>
        <v>C56-C57deaths2005AllEthFemale</v>
      </c>
      <c r="B2337" s="0" t="n">
        <v>2005</v>
      </c>
      <c r="C2337" s="0" t="s">
        <v>237</v>
      </c>
      <c r="D2337" s="0" t="s">
        <v>232</v>
      </c>
      <c r="E2337" s="0" t="s">
        <v>234</v>
      </c>
      <c r="F2337" s="0" t="n">
        <v>197</v>
      </c>
      <c r="G2337" s="0" t="n">
        <v>6.2</v>
      </c>
      <c r="H2337" s="0" t="s">
        <v>222</v>
      </c>
    </row>
    <row r="2338" customFormat="false" ht="12.75" hidden="false" customHeight="false" outlineLevel="0" collapsed="false">
      <c r="A2338" s="0" t="str">
        <f aca="false">H2338&amp;C2338&amp;B2338&amp;D2338&amp;E2338</f>
        <v>C64-C66, C68deaths2005AllEthFemale</v>
      </c>
      <c r="B2338" s="0" t="n">
        <v>2005</v>
      </c>
      <c r="C2338" s="0" t="s">
        <v>237</v>
      </c>
      <c r="D2338" s="0" t="s">
        <v>232</v>
      </c>
      <c r="E2338" s="0" t="s">
        <v>234</v>
      </c>
      <c r="F2338" s="0" t="n">
        <v>68</v>
      </c>
      <c r="G2338" s="0" t="n">
        <v>2</v>
      </c>
      <c r="H2338" s="0" t="s">
        <v>217</v>
      </c>
    </row>
    <row r="2339" customFormat="false" ht="12.75" hidden="false" customHeight="false" outlineLevel="0" collapsed="false">
      <c r="A2339" s="0" t="str">
        <f aca="false">H2339&amp;C2339&amp;B2339&amp;D2339&amp;E2339</f>
        <v>C67deaths2005AllEthFemale</v>
      </c>
      <c r="B2339" s="0" t="n">
        <v>2005</v>
      </c>
      <c r="C2339" s="0" t="s">
        <v>237</v>
      </c>
      <c r="D2339" s="0" t="s">
        <v>232</v>
      </c>
      <c r="E2339" s="0" t="s">
        <v>234</v>
      </c>
      <c r="F2339" s="0" t="n">
        <v>64</v>
      </c>
      <c r="G2339" s="0" t="n">
        <v>1.6</v>
      </c>
      <c r="H2339" s="0" t="s">
        <v>169</v>
      </c>
    </row>
    <row r="2340" customFormat="false" ht="12.75" hidden="false" customHeight="false" outlineLevel="0" collapsed="false">
      <c r="A2340" s="0" t="str">
        <f aca="false">H2340&amp;C2340&amp;B2340&amp;D2340&amp;E2340</f>
        <v>C71deaths2005AllEthFemale</v>
      </c>
      <c r="B2340" s="0" t="n">
        <v>2005</v>
      </c>
      <c r="C2340" s="0" t="s">
        <v>237</v>
      </c>
      <c r="D2340" s="0" t="s">
        <v>232</v>
      </c>
      <c r="E2340" s="0" t="s">
        <v>234</v>
      </c>
      <c r="F2340" s="0" t="n">
        <v>87</v>
      </c>
      <c r="G2340" s="0" t="n">
        <v>3.2</v>
      </c>
      <c r="H2340" s="0" t="s">
        <v>174</v>
      </c>
    </row>
    <row r="2341" customFormat="false" ht="12.75" hidden="false" customHeight="false" outlineLevel="0" collapsed="false">
      <c r="A2341" s="0" t="str">
        <f aca="false">H2341&amp;C2341&amp;B2341&amp;D2341&amp;E2341</f>
        <v>C73deaths2005AllEthFemale</v>
      </c>
      <c r="B2341" s="0" t="n">
        <v>2005</v>
      </c>
      <c r="C2341" s="0" t="s">
        <v>237</v>
      </c>
      <c r="D2341" s="0" t="s">
        <v>232</v>
      </c>
      <c r="E2341" s="0" t="s">
        <v>234</v>
      </c>
      <c r="F2341" s="0" t="n">
        <v>14</v>
      </c>
      <c r="G2341" s="0" t="n">
        <v>0.5</v>
      </c>
      <c r="H2341" s="0" t="s">
        <v>177</v>
      </c>
    </row>
    <row r="2342" customFormat="false" ht="12.75" hidden="false" customHeight="false" outlineLevel="0" collapsed="false">
      <c r="A2342" s="0" t="str">
        <f aca="false">H2342&amp;C2342&amp;B2342&amp;D2342&amp;E2342</f>
        <v>C81deaths2005AllEthFemale</v>
      </c>
      <c r="B2342" s="0" t="n">
        <v>2005</v>
      </c>
      <c r="C2342" s="0" t="s">
        <v>237</v>
      </c>
      <c r="D2342" s="0" t="s">
        <v>232</v>
      </c>
      <c r="E2342" s="0" t="s">
        <v>234</v>
      </c>
      <c r="F2342" s="0" t="n">
        <v>6</v>
      </c>
      <c r="G2342" s="0" t="n">
        <v>0.2</v>
      </c>
      <c r="H2342" s="0" t="s">
        <v>180</v>
      </c>
    </row>
    <row r="2343" customFormat="false" ht="12.75" hidden="false" customHeight="false" outlineLevel="0" collapsed="false">
      <c r="A2343" s="0" t="str">
        <f aca="false">H2343&amp;C2343&amp;B2343&amp;D2343&amp;E2343</f>
        <v>C82-C86, C96deaths2005AllEthFemale</v>
      </c>
      <c r="B2343" s="0" t="n">
        <v>2005</v>
      </c>
      <c r="C2343" s="0" t="s">
        <v>237</v>
      </c>
      <c r="D2343" s="0" t="s">
        <v>232</v>
      </c>
      <c r="E2343" s="0" t="s">
        <v>234</v>
      </c>
      <c r="F2343" s="0" t="n">
        <v>108</v>
      </c>
      <c r="G2343" s="0" t="n">
        <v>3.1</v>
      </c>
      <c r="H2343" s="0" t="s">
        <v>218</v>
      </c>
    </row>
    <row r="2344" customFormat="false" ht="12.75" hidden="false" customHeight="false" outlineLevel="0" collapsed="false">
      <c r="A2344" s="0" t="str">
        <f aca="false">H2344&amp;C2344&amp;B2344&amp;D2344&amp;E2344</f>
        <v>C90deaths2005AllEthFemale</v>
      </c>
      <c r="B2344" s="0" t="n">
        <v>2005</v>
      </c>
      <c r="C2344" s="0" t="s">
        <v>237</v>
      </c>
      <c r="D2344" s="0" t="s">
        <v>232</v>
      </c>
      <c r="E2344" s="0" t="s">
        <v>234</v>
      </c>
      <c r="F2344" s="0" t="n">
        <v>68</v>
      </c>
      <c r="G2344" s="0" t="n">
        <v>1.9</v>
      </c>
      <c r="H2344" s="0" t="s">
        <v>188</v>
      </c>
    </row>
    <row r="2345" customFormat="false" ht="12.75" hidden="false" customHeight="false" outlineLevel="0" collapsed="false">
      <c r="A2345" s="0" t="str">
        <f aca="false">H2345&amp;C2345&amp;B2345&amp;D2345&amp;E2345</f>
        <v>C91-C95deaths2005AllEthFemale</v>
      </c>
      <c r="B2345" s="0" t="n">
        <v>2005</v>
      </c>
      <c r="C2345" s="0" t="s">
        <v>237</v>
      </c>
      <c r="D2345" s="0" t="s">
        <v>232</v>
      </c>
      <c r="E2345" s="0" t="s">
        <v>234</v>
      </c>
      <c r="F2345" s="0" t="n">
        <v>148</v>
      </c>
      <c r="G2345" s="0" t="n">
        <v>4.6</v>
      </c>
      <c r="H2345" s="0" t="s">
        <v>219</v>
      </c>
    </row>
    <row r="2346" customFormat="false" ht="12.75" hidden="false" customHeight="false" outlineLevel="0" collapsed="false">
      <c r="A2346" s="0" t="str">
        <f aca="false">H2346&amp;C2346&amp;B2346&amp;D2346&amp;E2346</f>
        <v>C00-C14deaths2005AllEthMale</v>
      </c>
      <c r="B2346" s="0" t="n">
        <v>2005</v>
      </c>
      <c r="C2346" s="0" t="s">
        <v>237</v>
      </c>
      <c r="D2346" s="0" t="s">
        <v>232</v>
      </c>
      <c r="E2346" s="0" t="s">
        <v>235</v>
      </c>
      <c r="F2346" s="0" t="n">
        <v>88</v>
      </c>
      <c r="G2346" s="0" t="n">
        <v>3.4</v>
      </c>
      <c r="H2346" s="0" t="s">
        <v>214</v>
      </c>
    </row>
    <row r="2347" customFormat="false" ht="12.75" hidden="false" customHeight="false" outlineLevel="0" collapsed="false">
      <c r="A2347" s="0" t="str">
        <f aca="false">H2347&amp;C2347&amp;B2347&amp;D2347&amp;E2347</f>
        <v>C00-C96, D45-D47deaths2005AllEthMale</v>
      </c>
      <c r="B2347" s="0" t="n">
        <v>2005</v>
      </c>
      <c r="C2347" s="0" t="s">
        <v>237</v>
      </c>
      <c r="D2347" s="0" t="s">
        <v>232</v>
      </c>
      <c r="E2347" s="0" t="s">
        <v>235</v>
      </c>
      <c r="F2347" s="0" t="n">
        <v>4184</v>
      </c>
      <c r="G2347" s="0" t="n">
        <v>157</v>
      </c>
      <c r="H2347" s="0" t="s">
        <v>213</v>
      </c>
    </row>
    <row r="2348" customFormat="false" ht="12.75" hidden="false" customHeight="false" outlineLevel="0" collapsed="false">
      <c r="A2348" s="0" t="str">
        <f aca="false">H2348&amp;C2348&amp;B2348&amp;D2348&amp;E2348</f>
        <v>C15deaths2005AllEthMale</v>
      </c>
      <c r="B2348" s="0" t="n">
        <v>2005</v>
      </c>
      <c r="C2348" s="0" t="s">
        <v>237</v>
      </c>
      <c r="D2348" s="0" t="s">
        <v>232</v>
      </c>
      <c r="E2348" s="0" t="s">
        <v>235</v>
      </c>
      <c r="F2348" s="0" t="n">
        <v>130</v>
      </c>
      <c r="G2348" s="0" t="n">
        <v>4.9</v>
      </c>
      <c r="H2348" s="0" t="s">
        <v>119</v>
      </c>
    </row>
    <row r="2349" customFormat="false" ht="12.75" hidden="false" customHeight="false" outlineLevel="0" collapsed="false">
      <c r="A2349" s="0" t="str">
        <f aca="false">H2349&amp;C2349&amp;B2349&amp;D2349&amp;E2349</f>
        <v>C16deaths2005AllEthMale</v>
      </c>
      <c r="B2349" s="0" t="n">
        <v>2005</v>
      </c>
      <c r="C2349" s="0" t="s">
        <v>237</v>
      </c>
      <c r="D2349" s="0" t="s">
        <v>232</v>
      </c>
      <c r="E2349" s="0" t="s">
        <v>235</v>
      </c>
      <c r="F2349" s="0" t="n">
        <v>143</v>
      </c>
      <c r="G2349" s="0" t="n">
        <v>5.4</v>
      </c>
      <c r="H2349" s="0" t="s">
        <v>122</v>
      </c>
    </row>
    <row r="2350" customFormat="false" ht="12.75" hidden="false" customHeight="false" outlineLevel="0" collapsed="false">
      <c r="A2350" s="0" t="str">
        <f aca="false">H2350&amp;C2350&amp;B2350&amp;D2350&amp;E2350</f>
        <v>C18-C21deaths2005AllEthMale</v>
      </c>
      <c r="B2350" s="0" t="n">
        <v>2005</v>
      </c>
      <c r="C2350" s="0" t="s">
        <v>237</v>
      </c>
      <c r="D2350" s="0" t="s">
        <v>232</v>
      </c>
      <c r="E2350" s="0" t="s">
        <v>235</v>
      </c>
      <c r="F2350" s="0" t="n">
        <v>607</v>
      </c>
      <c r="G2350" s="0" t="n">
        <v>22.6</v>
      </c>
      <c r="H2350" s="0" t="s">
        <v>215</v>
      </c>
    </row>
    <row r="2351" customFormat="false" ht="12.75" hidden="false" customHeight="false" outlineLevel="0" collapsed="false">
      <c r="A2351" s="0" t="str">
        <f aca="false">H2351&amp;C2351&amp;B2351&amp;D2351&amp;E2351</f>
        <v>C22deaths2005AllEthMale</v>
      </c>
      <c r="B2351" s="0" t="n">
        <v>2005</v>
      </c>
      <c r="C2351" s="0" t="s">
        <v>237</v>
      </c>
      <c r="D2351" s="0" t="s">
        <v>232</v>
      </c>
      <c r="E2351" s="0" t="s">
        <v>235</v>
      </c>
      <c r="F2351" s="0" t="n">
        <v>95</v>
      </c>
      <c r="G2351" s="0" t="n">
        <v>3.7</v>
      </c>
      <c r="H2351" s="0" t="s">
        <v>129</v>
      </c>
    </row>
    <row r="2352" customFormat="false" ht="12.75" hidden="false" customHeight="false" outlineLevel="0" collapsed="false">
      <c r="A2352" s="0" t="str">
        <f aca="false">H2352&amp;C2352&amp;B2352&amp;D2352&amp;E2352</f>
        <v>C25deaths2005AllEthMale</v>
      </c>
      <c r="B2352" s="0" t="n">
        <v>2005</v>
      </c>
      <c r="C2352" s="0" t="s">
        <v>237</v>
      </c>
      <c r="D2352" s="0" t="s">
        <v>232</v>
      </c>
      <c r="E2352" s="0" t="s">
        <v>235</v>
      </c>
      <c r="F2352" s="0" t="n">
        <v>180</v>
      </c>
      <c r="G2352" s="0" t="n">
        <v>6.9</v>
      </c>
      <c r="H2352" s="0" t="s">
        <v>134</v>
      </c>
    </row>
    <row r="2353" customFormat="false" ht="12.75" hidden="false" customHeight="false" outlineLevel="0" collapsed="false">
      <c r="A2353" s="0" t="str">
        <f aca="false">H2353&amp;C2353&amp;B2353&amp;D2353&amp;E2353</f>
        <v>C33-C34deaths2005AllEthMale</v>
      </c>
      <c r="B2353" s="0" t="n">
        <v>2005</v>
      </c>
      <c r="C2353" s="0" t="s">
        <v>237</v>
      </c>
      <c r="D2353" s="0" t="s">
        <v>232</v>
      </c>
      <c r="E2353" s="0" t="s">
        <v>235</v>
      </c>
      <c r="F2353" s="0" t="n">
        <v>864</v>
      </c>
      <c r="G2353" s="0" t="n">
        <v>32.3</v>
      </c>
      <c r="H2353" s="0" t="s">
        <v>216</v>
      </c>
    </row>
    <row r="2354" customFormat="false" ht="12.75" hidden="false" customHeight="false" outlineLevel="0" collapsed="false">
      <c r="A2354" s="0" t="str">
        <f aca="false">H2354&amp;C2354&amp;B2354&amp;D2354&amp;E2354</f>
        <v>C43deaths2005AllEthMale</v>
      </c>
      <c r="B2354" s="0" t="n">
        <v>2005</v>
      </c>
      <c r="C2354" s="0" t="s">
        <v>237</v>
      </c>
      <c r="D2354" s="0" t="s">
        <v>232</v>
      </c>
      <c r="E2354" s="0" t="s">
        <v>235</v>
      </c>
      <c r="F2354" s="0" t="n">
        <v>156</v>
      </c>
      <c r="G2354" s="0" t="n">
        <v>6.1</v>
      </c>
      <c r="H2354" s="0" t="s">
        <v>141</v>
      </c>
    </row>
    <row r="2355" customFormat="false" ht="12.75" hidden="false" customHeight="false" outlineLevel="0" collapsed="false">
      <c r="A2355" s="0" t="str">
        <f aca="false">H2355&amp;C2355&amp;B2355&amp;D2355&amp;E2355</f>
        <v>C50deaths2005AllEthMale</v>
      </c>
      <c r="B2355" s="0" t="n">
        <v>2005</v>
      </c>
      <c r="C2355" s="0" t="s">
        <v>237</v>
      </c>
      <c r="D2355" s="0" t="s">
        <v>232</v>
      </c>
      <c r="E2355" s="0" t="s">
        <v>235</v>
      </c>
      <c r="F2355" s="0" t="n">
        <v>5</v>
      </c>
      <c r="G2355" s="0" t="n">
        <v>0.2</v>
      </c>
      <c r="H2355" s="0" t="s">
        <v>220</v>
      </c>
    </row>
    <row r="2356" customFormat="false" ht="12.75" hidden="false" customHeight="false" outlineLevel="0" collapsed="false">
      <c r="A2356" s="0" t="str">
        <f aca="false">H2356&amp;C2356&amp;B2356&amp;D2356&amp;E2356</f>
        <v>C61deaths2005AllEthMale</v>
      </c>
      <c r="B2356" s="0" t="n">
        <v>2005</v>
      </c>
      <c r="C2356" s="0" t="s">
        <v>237</v>
      </c>
      <c r="D2356" s="0" t="s">
        <v>232</v>
      </c>
      <c r="E2356" s="0" t="s">
        <v>235</v>
      </c>
      <c r="F2356" s="0" t="n">
        <v>564</v>
      </c>
      <c r="G2356" s="0" t="n">
        <v>20.1</v>
      </c>
      <c r="H2356" s="0" t="s">
        <v>161</v>
      </c>
    </row>
    <row r="2357" customFormat="false" ht="12.75" hidden="false" customHeight="false" outlineLevel="0" collapsed="false">
      <c r="A2357" s="0" t="str">
        <f aca="false">H2357&amp;C2357&amp;B2357&amp;D2357&amp;E2357</f>
        <v>C62deaths2005AllEthMale</v>
      </c>
      <c r="B2357" s="0" t="n">
        <v>2005</v>
      </c>
      <c r="C2357" s="0" t="s">
        <v>237</v>
      </c>
      <c r="D2357" s="0" t="s">
        <v>232</v>
      </c>
      <c r="E2357" s="0" t="s">
        <v>235</v>
      </c>
      <c r="F2357" s="0" t="n">
        <v>10</v>
      </c>
      <c r="G2357" s="0" t="n">
        <v>0.5</v>
      </c>
      <c r="H2357" s="0" t="s">
        <v>165</v>
      </c>
    </row>
    <row r="2358" customFormat="false" ht="12.75" hidden="false" customHeight="false" outlineLevel="0" collapsed="false">
      <c r="A2358" s="0" t="str">
        <f aca="false">H2358&amp;C2358&amp;B2358&amp;D2358&amp;E2358</f>
        <v>C64-C66, C68deaths2005AllEthMale</v>
      </c>
      <c r="B2358" s="0" t="n">
        <v>2005</v>
      </c>
      <c r="C2358" s="0" t="s">
        <v>237</v>
      </c>
      <c r="D2358" s="0" t="s">
        <v>232</v>
      </c>
      <c r="E2358" s="0" t="s">
        <v>235</v>
      </c>
      <c r="F2358" s="0" t="n">
        <v>115</v>
      </c>
      <c r="G2358" s="0" t="n">
        <v>4.3</v>
      </c>
      <c r="H2358" s="0" t="s">
        <v>217</v>
      </c>
    </row>
    <row r="2359" customFormat="false" ht="12.75" hidden="false" customHeight="false" outlineLevel="0" collapsed="false">
      <c r="A2359" s="0" t="str">
        <f aca="false">H2359&amp;C2359&amp;B2359&amp;D2359&amp;E2359</f>
        <v>C67deaths2005AllEthMale</v>
      </c>
      <c r="B2359" s="0" t="n">
        <v>2005</v>
      </c>
      <c r="C2359" s="0" t="s">
        <v>237</v>
      </c>
      <c r="D2359" s="0" t="s">
        <v>232</v>
      </c>
      <c r="E2359" s="0" t="s">
        <v>235</v>
      </c>
      <c r="F2359" s="0" t="n">
        <v>121</v>
      </c>
      <c r="G2359" s="0" t="n">
        <v>4.4</v>
      </c>
      <c r="H2359" s="0" t="s">
        <v>169</v>
      </c>
    </row>
    <row r="2360" customFormat="false" ht="12.75" hidden="false" customHeight="false" outlineLevel="0" collapsed="false">
      <c r="A2360" s="0" t="str">
        <f aca="false">H2360&amp;C2360&amp;B2360&amp;D2360&amp;E2360</f>
        <v>C71deaths2005AllEthMale</v>
      </c>
      <c r="B2360" s="0" t="n">
        <v>2005</v>
      </c>
      <c r="C2360" s="0" t="s">
        <v>237</v>
      </c>
      <c r="D2360" s="0" t="s">
        <v>232</v>
      </c>
      <c r="E2360" s="0" t="s">
        <v>235</v>
      </c>
      <c r="F2360" s="0" t="n">
        <v>132</v>
      </c>
      <c r="G2360" s="0" t="n">
        <v>5.5</v>
      </c>
      <c r="H2360" s="0" t="s">
        <v>174</v>
      </c>
    </row>
    <row r="2361" customFormat="false" ht="12.75" hidden="false" customHeight="false" outlineLevel="0" collapsed="false">
      <c r="A2361" s="0" t="str">
        <f aca="false">H2361&amp;C2361&amp;B2361&amp;D2361&amp;E2361</f>
        <v>C73deaths2005AllEthMale</v>
      </c>
      <c r="B2361" s="0" t="n">
        <v>2005</v>
      </c>
      <c r="C2361" s="0" t="s">
        <v>237</v>
      </c>
      <c r="D2361" s="0" t="s">
        <v>232</v>
      </c>
      <c r="E2361" s="0" t="s">
        <v>235</v>
      </c>
      <c r="F2361" s="0" t="n">
        <v>7</v>
      </c>
      <c r="G2361" s="0" t="n">
        <v>0.2</v>
      </c>
      <c r="H2361" s="0" t="s">
        <v>177</v>
      </c>
    </row>
    <row r="2362" customFormat="false" ht="12.75" hidden="false" customHeight="false" outlineLevel="0" collapsed="false">
      <c r="A2362" s="0" t="str">
        <f aca="false">H2362&amp;C2362&amp;B2362&amp;D2362&amp;E2362</f>
        <v>C81deaths2005AllEthMale</v>
      </c>
      <c r="B2362" s="0" t="n">
        <v>2005</v>
      </c>
      <c r="C2362" s="0" t="s">
        <v>237</v>
      </c>
      <c r="D2362" s="0" t="s">
        <v>232</v>
      </c>
      <c r="E2362" s="0" t="s">
        <v>235</v>
      </c>
      <c r="F2362" s="0" t="n">
        <v>11</v>
      </c>
      <c r="G2362" s="0" t="n">
        <v>0.4</v>
      </c>
      <c r="H2362" s="0" t="s">
        <v>180</v>
      </c>
    </row>
    <row r="2363" customFormat="false" ht="12.75" hidden="false" customHeight="false" outlineLevel="0" collapsed="false">
      <c r="A2363" s="0" t="str">
        <f aca="false">H2363&amp;C2363&amp;B2363&amp;D2363&amp;E2363</f>
        <v>C82-C86, C96deaths2005AllEthMale</v>
      </c>
      <c r="B2363" s="0" t="n">
        <v>2005</v>
      </c>
      <c r="C2363" s="0" t="s">
        <v>237</v>
      </c>
      <c r="D2363" s="0" t="s">
        <v>232</v>
      </c>
      <c r="E2363" s="0" t="s">
        <v>235</v>
      </c>
      <c r="F2363" s="0" t="n">
        <v>155</v>
      </c>
      <c r="G2363" s="0" t="n">
        <v>5.9</v>
      </c>
      <c r="H2363" s="0" t="s">
        <v>218</v>
      </c>
    </row>
    <row r="2364" customFormat="false" ht="12.75" hidden="false" customHeight="false" outlineLevel="0" collapsed="false">
      <c r="A2364" s="0" t="str">
        <f aca="false">H2364&amp;C2364&amp;B2364&amp;D2364&amp;E2364</f>
        <v>C90deaths2005AllEthMale</v>
      </c>
      <c r="B2364" s="0" t="n">
        <v>2005</v>
      </c>
      <c r="C2364" s="0" t="s">
        <v>237</v>
      </c>
      <c r="D2364" s="0" t="s">
        <v>232</v>
      </c>
      <c r="E2364" s="0" t="s">
        <v>235</v>
      </c>
      <c r="F2364" s="0" t="n">
        <v>86</v>
      </c>
      <c r="G2364" s="0" t="n">
        <v>3.2</v>
      </c>
      <c r="H2364" s="0" t="s">
        <v>188</v>
      </c>
    </row>
    <row r="2365" customFormat="false" ht="12.75" hidden="false" customHeight="false" outlineLevel="0" collapsed="false">
      <c r="A2365" s="0" t="str">
        <f aca="false">H2365&amp;C2365&amp;B2365&amp;D2365&amp;E2365</f>
        <v>C91-C95deaths2005AllEthMale</v>
      </c>
      <c r="B2365" s="0" t="n">
        <v>2005</v>
      </c>
      <c r="C2365" s="0" t="s">
        <v>237</v>
      </c>
      <c r="D2365" s="0" t="s">
        <v>232</v>
      </c>
      <c r="E2365" s="0" t="s">
        <v>235</v>
      </c>
      <c r="F2365" s="0" t="n">
        <v>159</v>
      </c>
      <c r="G2365" s="0" t="n">
        <v>6.1</v>
      </c>
      <c r="H2365" s="0" t="s">
        <v>219</v>
      </c>
    </row>
    <row r="2366" customFormat="false" ht="12.75" hidden="false" customHeight="false" outlineLevel="0" collapsed="false">
      <c r="A2366" s="0" t="str">
        <f aca="false">H2366&amp;C2366&amp;B2366&amp;D2366&amp;E2366</f>
        <v>C00-C14deaths2006AllEthAllSex</v>
      </c>
      <c r="B2366" s="0" t="n">
        <v>2006</v>
      </c>
      <c r="C2366" s="0" t="s">
        <v>237</v>
      </c>
      <c r="D2366" s="0" t="s">
        <v>232</v>
      </c>
      <c r="E2366" s="0" t="s">
        <v>233</v>
      </c>
      <c r="F2366" s="0" t="n">
        <v>118</v>
      </c>
      <c r="G2366" s="0" t="n">
        <v>2</v>
      </c>
      <c r="H2366" s="0" t="s">
        <v>214</v>
      </c>
    </row>
    <row r="2367" customFormat="false" ht="12.75" hidden="false" customHeight="false" outlineLevel="0" collapsed="false">
      <c r="A2367" s="0" t="str">
        <f aca="false">H2367&amp;C2367&amp;B2367&amp;D2367&amp;E2367</f>
        <v>C00-C96, D45-D47deaths2006AllEthAllSex</v>
      </c>
      <c r="B2367" s="0" t="n">
        <v>2006</v>
      </c>
      <c r="C2367" s="0" t="s">
        <v>237</v>
      </c>
      <c r="D2367" s="0" t="s">
        <v>232</v>
      </c>
      <c r="E2367" s="0" t="s">
        <v>233</v>
      </c>
      <c r="F2367" s="0" t="n">
        <v>8096</v>
      </c>
      <c r="G2367" s="0" t="n">
        <v>132.4</v>
      </c>
      <c r="H2367" s="0" t="s">
        <v>213</v>
      </c>
    </row>
    <row r="2368" customFormat="false" ht="12.75" hidden="false" customHeight="false" outlineLevel="0" collapsed="false">
      <c r="A2368" s="0" t="str">
        <f aca="false">H2368&amp;C2368&amp;B2368&amp;D2368&amp;E2368</f>
        <v>C15deaths2006AllEthAllSex</v>
      </c>
      <c r="B2368" s="0" t="n">
        <v>2006</v>
      </c>
      <c r="C2368" s="0" t="s">
        <v>237</v>
      </c>
      <c r="D2368" s="0" t="s">
        <v>232</v>
      </c>
      <c r="E2368" s="0" t="s">
        <v>233</v>
      </c>
      <c r="F2368" s="0" t="n">
        <v>208</v>
      </c>
      <c r="G2368" s="0" t="n">
        <v>3.4</v>
      </c>
      <c r="H2368" s="0" t="s">
        <v>119</v>
      </c>
    </row>
    <row r="2369" customFormat="false" ht="12.75" hidden="false" customHeight="false" outlineLevel="0" collapsed="false">
      <c r="A2369" s="0" t="str">
        <f aca="false">H2369&amp;C2369&amp;B2369&amp;D2369&amp;E2369</f>
        <v>C16deaths2006AllEthAllSex</v>
      </c>
      <c r="B2369" s="0" t="n">
        <v>2006</v>
      </c>
      <c r="C2369" s="0" t="s">
        <v>237</v>
      </c>
      <c r="D2369" s="0" t="s">
        <v>232</v>
      </c>
      <c r="E2369" s="0" t="s">
        <v>233</v>
      </c>
      <c r="F2369" s="0" t="n">
        <v>273</v>
      </c>
      <c r="G2369" s="0" t="n">
        <v>4.6</v>
      </c>
      <c r="H2369" s="0" t="s">
        <v>122</v>
      </c>
    </row>
    <row r="2370" customFormat="false" ht="12.75" hidden="false" customHeight="false" outlineLevel="0" collapsed="false">
      <c r="A2370" s="0" t="str">
        <f aca="false">H2370&amp;C2370&amp;B2370&amp;D2370&amp;E2370</f>
        <v>C18-C21deaths2006AllEthAllSex</v>
      </c>
      <c r="B2370" s="0" t="n">
        <v>2006</v>
      </c>
      <c r="C2370" s="0" t="s">
        <v>237</v>
      </c>
      <c r="D2370" s="0" t="s">
        <v>232</v>
      </c>
      <c r="E2370" s="0" t="s">
        <v>233</v>
      </c>
      <c r="F2370" s="0" t="n">
        <v>1193</v>
      </c>
      <c r="G2370" s="0" t="n">
        <v>18.9</v>
      </c>
      <c r="H2370" s="0" t="s">
        <v>215</v>
      </c>
    </row>
    <row r="2371" customFormat="false" ht="12.75" hidden="false" customHeight="false" outlineLevel="0" collapsed="false">
      <c r="A2371" s="0" t="str">
        <f aca="false">H2371&amp;C2371&amp;B2371&amp;D2371&amp;E2371</f>
        <v>C22deaths2006AllEthAllSex</v>
      </c>
      <c r="B2371" s="0" t="n">
        <v>2006</v>
      </c>
      <c r="C2371" s="0" t="s">
        <v>237</v>
      </c>
      <c r="D2371" s="0" t="s">
        <v>232</v>
      </c>
      <c r="E2371" s="0" t="s">
        <v>233</v>
      </c>
      <c r="F2371" s="0" t="n">
        <v>209</v>
      </c>
      <c r="G2371" s="0" t="n">
        <v>3.6</v>
      </c>
      <c r="H2371" s="0" t="s">
        <v>129</v>
      </c>
    </row>
    <row r="2372" customFormat="false" ht="12.75" hidden="false" customHeight="false" outlineLevel="0" collapsed="false">
      <c r="A2372" s="0" t="str">
        <f aca="false">H2372&amp;C2372&amp;B2372&amp;D2372&amp;E2372</f>
        <v>C25deaths2006AllEthAllSex</v>
      </c>
      <c r="B2372" s="0" t="n">
        <v>2006</v>
      </c>
      <c r="C2372" s="0" t="s">
        <v>237</v>
      </c>
      <c r="D2372" s="0" t="s">
        <v>232</v>
      </c>
      <c r="E2372" s="0" t="s">
        <v>233</v>
      </c>
      <c r="F2372" s="0" t="n">
        <v>355</v>
      </c>
      <c r="G2372" s="0" t="n">
        <v>5.6</v>
      </c>
      <c r="H2372" s="0" t="s">
        <v>134</v>
      </c>
    </row>
    <row r="2373" customFormat="false" ht="12.75" hidden="false" customHeight="false" outlineLevel="0" collapsed="false">
      <c r="A2373" s="0" t="str">
        <f aca="false">H2373&amp;C2373&amp;B2373&amp;D2373&amp;E2373</f>
        <v>C33-C34deaths2006AllEthAllSex</v>
      </c>
      <c r="B2373" s="0" t="n">
        <v>2006</v>
      </c>
      <c r="C2373" s="0" t="s">
        <v>237</v>
      </c>
      <c r="D2373" s="0" t="s">
        <v>232</v>
      </c>
      <c r="E2373" s="0" t="s">
        <v>233</v>
      </c>
      <c r="F2373" s="0" t="n">
        <v>1472</v>
      </c>
      <c r="G2373" s="0" t="n">
        <v>25</v>
      </c>
      <c r="H2373" s="0" t="s">
        <v>216</v>
      </c>
    </row>
    <row r="2374" customFormat="false" ht="12.75" hidden="false" customHeight="false" outlineLevel="0" collapsed="false">
      <c r="A2374" s="0" t="str">
        <f aca="false">H2374&amp;C2374&amp;B2374&amp;D2374&amp;E2374</f>
        <v>C43deaths2006AllEthAllSex</v>
      </c>
      <c r="B2374" s="0" t="n">
        <v>2006</v>
      </c>
      <c r="C2374" s="0" t="s">
        <v>237</v>
      </c>
      <c r="D2374" s="0" t="s">
        <v>232</v>
      </c>
      <c r="E2374" s="0" t="s">
        <v>233</v>
      </c>
      <c r="F2374" s="0" t="n">
        <v>287</v>
      </c>
      <c r="G2374" s="0" t="n">
        <v>4.7</v>
      </c>
      <c r="H2374" s="0" t="s">
        <v>141</v>
      </c>
    </row>
    <row r="2375" customFormat="false" ht="12.75" hidden="false" customHeight="false" outlineLevel="0" collapsed="false">
      <c r="A2375" s="0" t="str">
        <f aca="false">H2375&amp;C2375&amp;B2375&amp;D2375&amp;E2375</f>
        <v>C50deaths2006AllEthAllSex</v>
      </c>
      <c r="B2375" s="0" t="n">
        <v>2006</v>
      </c>
      <c r="C2375" s="0" t="s">
        <v>237</v>
      </c>
      <c r="D2375" s="0" t="s">
        <v>232</v>
      </c>
      <c r="E2375" s="0" t="s">
        <v>233</v>
      </c>
      <c r="F2375" s="0" t="n">
        <v>621</v>
      </c>
      <c r="G2375" s="0" t="n">
        <v>10.9</v>
      </c>
      <c r="H2375" s="0" t="s">
        <v>220</v>
      </c>
    </row>
    <row r="2376" customFormat="false" ht="12.75" hidden="false" customHeight="false" outlineLevel="0" collapsed="false">
      <c r="A2376" s="0" t="str">
        <f aca="false">H2376&amp;C2376&amp;B2376&amp;D2376&amp;E2376</f>
        <v>C51deaths2006AllEthAllSex</v>
      </c>
      <c r="B2376" s="0" t="n">
        <v>2006</v>
      </c>
      <c r="C2376" s="0" t="s">
        <v>237</v>
      </c>
      <c r="D2376" s="0" t="s">
        <v>232</v>
      </c>
      <c r="E2376" s="0" t="s">
        <v>233</v>
      </c>
      <c r="F2376" s="0" t="n">
        <v>13</v>
      </c>
      <c r="G2376" s="0" t="n">
        <v>0.2</v>
      </c>
      <c r="H2376" s="0" t="s">
        <v>155</v>
      </c>
    </row>
    <row r="2377" customFormat="false" ht="12.75" hidden="false" customHeight="false" outlineLevel="0" collapsed="false">
      <c r="A2377" s="0" t="str">
        <f aca="false">H2377&amp;C2377&amp;B2377&amp;D2377&amp;E2377</f>
        <v>C53deaths2006AllEthAllSex</v>
      </c>
      <c r="B2377" s="0" t="n">
        <v>2006</v>
      </c>
      <c r="C2377" s="0" t="s">
        <v>237</v>
      </c>
      <c r="D2377" s="0" t="s">
        <v>232</v>
      </c>
      <c r="E2377" s="0" t="s">
        <v>233</v>
      </c>
      <c r="F2377" s="0" t="n">
        <v>52</v>
      </c>
      <c r="G2377" s="0" t="n">
        <v>0.9</v>
      </c>
      <c r="H2377" s="0" t="s">
        <v>151</v>
      </c>
    </row>
    <row r="2378" customFormat="false" ht="12.75" hidden="false" customHeight="false" outlineLevel="0" collapsed="false">
      <c r="A2378" s="0" t="str">
        <f aca="false">H2378&amp;C2378&amp;B2378&amp;D2378&amp;E2378</f>
        <v>C54-C55deaths2006AllEthAllSex</v>
      </c>
      <c r="B2378" s="0" t="n">
        <v>2006</v>
      </c>
      <c r="C2378" s="0" t="s">
        <v>237</v>
      </c>
      <c r="D2378" s="0" t="s">
        <v>232</v>
      </c>
      <c r="E2378" s="0" t="s">
        <v>233</v>
      </c>
      <c r="F2378" s="0" t="n">
        <v>99</v>
      </c>
      <c r="G2378" s="0" t="n">
        <v>1.7</v>
      </c>
      <c r="H2378" s="0" t="s">
        <v>221</v>
      </c>
    </row>
    <row r="2379" customFormat="false" ht="12.75" hidden="false" customHeight="false" outlineLevel="0" collapsed="false">
      <c r="A2379" s="0" t="str">
        <f aca="false">H2379&amp;C2379&amp;B2379&amp;D2379&amp;E2379</f>
        <v>C56-C57deaths2006AllEthAllSex</v>
      </c>
      <c r="B2379" s="0" t="n">
        <v>2006</v>
      </c>
      <c r="C2379" s="0" t="s">
        <v>237</v>
      </c>
      <c r="D2379" s="0" t="s">
        <v>232</v>
      </c>
      <c r="E2379" s="0" t="s">
        <v>233</v>
      </c>
      <c r="F2379" s="0" t="n">
        <v>224</v>
      </c>
      <c r="G2379" s="0" t="n">
        <v>3.7</v>
      </c>
      <c r="H2379" s="0" t="s">
        <v>222</v>
      </c>
    </row>
    <row r="2380" customFormat="false" ht="12.75" hidden="false" customHeight="false" outlineLevel="0" collapsed="false">
      <c r="A2380" s="0" t="str">
        <f aca="false">H2380&amp;C2380&amp;B2380&amp;D2380&amp;E2380</f>
        <v>C61deaths2006AllEthAllSex</v>
      </c>
      <c r="B2380" s="0" t="n">
        <v>2006</v>
      </c>
      <c r="C2380" s="0" t="s">
        <v>237</v>
      </c>
      <c r="D2380" s="0" t="s">
        <v>232</v>
      </c>
      <c r="E2380" s="0" t="s">
        <v>233</v>
      </c>
      <c r="F2380" s="0" t="n">
        <v>559</v>
      </c>
      <c r="G2380" s="0" t="n">
        <v>8.2</v>
      </c>
      <c r="H2380" s="0" t="s">
        <v>161</v>
      </c>
    </row>
    <row r="2381" customFormat="false" ht="12.75" hidden="false" customHeight="false" outlineLevel="0" collapsed="false">
      <c r="A2381" s="0" t="str">
        <f aca="false">H2381&amp;C2381&amp;B2381&amp;D2381&amp;E2381</f>
        <v>C62deaths2006AllEthAllSex</v>
      </c>
      <c r="B2381" s="0" t="n">
        <v>2006</v>
      </c>
      <c r="C2381" s="0" t="s">
        <v>237</v>
      </c>
      <c r="D2381" s="0" t="s">
        <v>232</v>
      </c>
      <c r="E2381" s="0" t="s">
        <v>233</v>
      </c>
      <c r="F2381" s="0" t="n">
        <v>4</v>
      </c>
      <c r="G2381" s="0" t="n">
        <v>0.1</v>
      </c>
      <c r="H2381" s="0" t="s">
        <v>165</v>
      </c>
    </row>
    <row r="2382" customFormat="false" ht="12.75" hidden="false" customHeight="false" outlineLevel="0" collapsed="false">
      <c r="A2382" s="0" t="str">
        <f aca="false">H2382&amp;C2382&amp;B2382&amp;D2382&amp;E2382</f>
        <v>C64-C66, C68deaths2006AllEthAllSex</v>
      </c>
      <c r="B2382" s="0" t="n">
        <v>2006</v>
      </c>
      <c r="C2382" s="0" t="s">
        <v>237</v>
      </c>
      <c r="D2382" s="0" t="s">
        <v>232</v>
      </c>
      <c r="E2382" s="0" t="s">
        <v>233</v>
      </c>
      <c r="F2382" s="0" t="n">
        <v>167</v>
      </c>
      <c r="G2382" s="0" t="n">
        <v>2.8</v>
      </c>
      <c r="H2382" s="0" t="s">
        <v>217</v>
      </c>
    </row>
    <row r="2383" customFormat="false" ht="12.75" hidden="false" customHeight="false" outlineLevel="0" collapsed="false">
      <c r="A2383" s="0" t="str">
        <f aca="false">H2383&amp;C2383&amp;B2383&amp;D2383&amp;E2383</f>
        <v>C67deaths2006AllEthAllSex</v>
      </c>
      <c r="B2383" s="0" t="n">
        <v>2006</v>
      </c>
      <c r="C2383" s="0" t="s">
        <v>237</v>
      </c>
      <c r="D2383" s="0" t="s">
        <v>232</v>
      </c>
      <c r="E2383" s="0" t="s">
        <v>233</v>
      </c>
      <c r="F2383" s="0" t="n">
        <v>197</v>
      </c>
      <c r="G2383" s="0" t="n">
        <v>3</v>
      </c>
      <c r="H2383" s="0" t="s">
        <v>169</v>
      </c>
    </row>
    <row r="2384" customFormat="false" ht="12.75" hidden="false" customHeight="false" outlineLevel="0" collapsed="false">
      <c r="A2384" s="0" t="str">
        <f aca="false">H2384&amp;C2384&amp;B2384&amp;D2384&amp;E2384</f>
        <v>C71deaths2006AllEthAllSex</v>
      </c>
      <c r="B2384" s="0" t="n">
        <v>2006</v>
      </c>
      <c r="C2384" s="0" t="s">
        <v>237</v>
      </c>
      <c r="D2384" s="0" t="s">
        <v>232</v>
      </c>
      <c r="E2384" s="0" t="s">
        <v>233</v>
      </c>
      <c r="F2384" s="0" t="n">
        <v>235</v>
      </c>
      <c r="G2384" s="0" t="n">
        <v>4.4</v>
      </c>
      <c r="H2384" s="0" t="s">
        <v>174</v>
      </c>
    </row>
    <row r="2385" customFormat="false" ht="12.75" hidden="false" customHeight="false" outlineLevel="0" collapsed="false">
      <c r="A2385" s="0" t="str">
        <f aca="false">H2385&amp;C2385&amp;B2385&amp;D2385&amp;E2385</f>
        <v>C73deaths2006AllEthAllSex</v>
      </c>
      <c r="B2385" s="0" t="n">
        <v>2006</v>
      </c>
      <c r="C2385" s="0" t="s">
        <v>237</v>
      </c>
      <c r="D2385" s="0" t="s">
        <v>232</v>
      </c>
      <c r="E2385" s="0" t="s">
        <v>233</v>
      </c>
      <c r="F2385" s="0" t="n">
        <v>34</v>
      </c>
      <c r="G2385" s="0" t="n">
        <v>0.6</v>
      </c>
      <c r="H2385" s="0" t="s">
        <v>177</v>
      </c>
    </row>
    <row r="2386" customFormat="false" ht="12.75" hidden="false" customHeight="false" outlineLevel="0" collapsed="false">
      <c r="A2386" s="0" t="str">
        <f aca="false">H2386&amp;C2386&amp;B2386&amp;D2386&amp;E2386</f>
        <v>C81deaths2006AllEthAllSex</v>
      </c>
      <c r="B2386" s="0" t="n">
        <v>2006</v>
      </c>
      <c r="C2386" s="0" t="s">
        <v>237</v>
      </c>
      <c r="D2386" s="0" t="s">
        <v>232</v>
      </c>
      <c r="E2386" s="0" t="s">
        <v>233</v>
      </c>
      <c r="F2386" s="0" t="n">
        <v>18</v>
      </c>
      <c r="G2386" s="0" t="n">
        <v>0.3</v>
      </c>
      <c r="H2386" s="0" t="s">
        <v>180</v>
      </c>
    </row>
    <row r="2387" customFormat="false" ht="12.75" hidden="false" customHeight="false" outlineLevel="0" collapsed="false">
      <c r="A2387" s="0" t="str">
        <f aca="false">H2387&amp;C2387&amp;B2387&amp;D2387&amp;E2387</f>
        <v>C82-C86, C96deaths2006AllEthAllSex</v>
      </c>
      <c r="B2387" s="0" t="n">
        <v>2006</v>
      </c>
      <c r="C2387" s="0" t="s">
        <v>237</v>
      </c>
      <c r="D2387" s="0" t="s">
        <v>232</v>
      </c>
      <c r="E2387" s="0" t="s">
        <v>233</v>
      </c>
      <c r="F2387" s="0" t="n">
        <v>314</v>
      </c>
      <c r="G2387" s="0" t="n">
        <v>5.2</v>
      </c>
      <c r="H2387" s="0" t="s">
        <v>218</v>
      </c>
    </row>
    <row r="2388" customFormat="false" ht="12.75" hidden="false" customHeight="false" outlineLevel="0" collapsed="false">
      <c r="A2388" s="0" t="str">
        <f aca="false">H2388&amp;C2388&amp;B2388&amp;D2388&amp;E2388</f>
        <v>C90deaths2006AllEthAllSex</v>
      </c>
      <c r="B2388" s="0" t="n">
        <v>2006</v>
      </c>
      <c r="C2388" s="0" t="s">
        <v>237</v>
      </c>
      <c r="D2388" s="0" t="s">
        <v>232</v>
      </c>
      <c r="E2388" s="0" t="s">
        <v>233</v>
      </c>
      <c r="F2388" s="0" t="n">
        <v>147</v>
      </c>
      <c r="G2388" s="0" t="n">
        <v>2.4</v>
      </c>
      <c r="H2388" s="0" t="s">
        <v>188</v>
      </c>
    </row>
    <row r="2389" customFormat="false" ht="12.75" hidden="false" customHeight="false" outlineLevel="0" collapsed="false">
      <c r="A2389" s="0" t="str">
        <f aca="false">H2389&amp;C2389&amp;B2389&amp;D2389&amp;E2389</f>
        <v>C91-C95deaths2006AllEthAllSex</v>
      </c>
      <c r="B2389" s="0" t="n">
        <v>2006</v>
      </c>
      <c r="C2389" s="0" t="s">
        <v>237</v>
      </c>
      <c r="D2389" s="0" t="s">
        <v>232</v>
      </c>
      <c r="E2389" s="0" t="s">
        <v>233</v>
      </c>
      <c r="F2389" s="0" t="n">
        <v>299</v>
      </c>
      <c r="G2389" s="0" t="n">
        <v>4.9</v>
      </c>
      <c r="H2389" s="0" t="s">
        <v>219</v>
      </c>
    </row>
    <row r="2390" customFormat="false" ht="12.75" hidden="false" customHeight="false" outlineLevel="0" collapsed="false">
      <c r="A2390" s="0" t="str">
        <f aca="false">H2390&amp;C2390&amp;B2390&amp;D2390&amp;E2390</f>
        <v>C00-C14deaths2006AllEthFemale</v>
      </c>
      <c r="B2390" s="0" t="n">
        <v>2006</v>
      </c>
      <c r="C2390" s="0" t="s">
        <v>237</v>
      </c>
      <c r="D2390" s="0" t="s">
        <v>232</v>
      </c>
      <c r="E2390" s="0" t="s">
        <v>234</v>
      </c>
      <c r="F2390" s="0" t="n">
        <v>38</v>
      </c>
      <c r="G2390" s="0" t="n">
        <v>1.1</v>
      </c>
      <c r="H2390" s="0" t="s">
        <v>214</v>
      </c>
    </row>
    <row r="2391" customFormat="false" ht="12.75" hidden="false" customHeight="false" outlineLevel="0" collapsed="false">
      <c r="A2391" s="0" t="str">
        <f aca="false">H2391&amp;C2391&amp;B2391&amp;D2391&amp;E2391</f>
        <v>C00-C96, D45-D47deaths2006AllEthFemale</v>
      </c>
      <c r="B2391" s="0" t="n">
        <v>2006</v>
      </c>
      <c r="C2391" s="0" t="s">
        <v>237</v>
      </c>
      <c r="D2391" s="0" t="s">
        <v>232</v>
      </c>
      <c r="E2391" s="0" t="s">
        <v>234</v>
      </c>
      <c r="F2391" s="0" t="n">
        <v>3957</v>
      </c>
      <c r="G2391" s="0" t="n">
        <v>118.7</v>
      </c>
      <c r="H2391" s="0" t="s">
        <v>213</v>
      </c>
    </row>
    <row r="2392" customFormat="false" ht="12.75" hidden="false" customHeight="false" outlineLevel="0" collapsed="false">
      <c r="A2392" s="0" t="str">
        <f aca="false">H2392&amp;C2392&amp;B2392&amp;D2392&amp;E2392</f>
        <v>C15deaths2006AllEthFemale</v>
      </c>
      <c r="B2392" s="0" t="n">
        <v>2006</v>
      </c>
      <c r="C2392" s="0" t="s">
        <v>237</v>
      </c>
      <c r="D2392" s="0" t="s">
        <v>232</v>
      </c>
      <c r="E2392" s="0" t="s">
        <v>234</v>
      </c>
      <c r="F2392" s="0" t="n">
        <v>79</v>
      </c>
      <c r="G2392" s="0" t="n">
        <v>2.1</v>
      </c>
      <c r="H2392" s="0" t="s">
        <v>119</v>
      </c>
    </row>
    <row r="2393" customFormat="false" ht="12.75" hidden="false" customHeight="false" outlineLevel="0" collapsed="false">
      <c r="A2393" s="0" t="str">
        <f aca="false">H2393&amp;C2393&amp;B2393&amp;D2393&amp;E2393</f>
        <v>C16deaths2006AllEthFemale</v>
      </c>
      <c r="B2393" s="0" t="n">
        <v>2006</v>
      </c>
      <c r="C2393" s="0" t="s">
        <v>237</v>
      </c>
      <c r="D2393" s="0" t="s">
        <v>232</v>
      </c>
      <c r="E2393" s="0" t="s">
        <v>234</v>
      </c>
      <c r="F2393" s="0" t="n">
        <v>112</v>
      </c>
      <c r="G2393" s="0" t="n">
        <v>3.4</v>
      </c>
      <c r="H2393" s="0" t="s">
        <v>122</v>
      </c>
    </row>
    <row r="2394" customFormat="false" ht="12.75" hidden="false" customHeight="false" outlineLevel="0" collapsed="false">
      <c r="A2394" s="0" t="str">
        <f aca="false">H2394&amp;C2394&amp;B2394&amp;D2394&amp;E2394</f>
        <v>C18-C21deaths2006AllEthFemale</v>
      </c>
      <c r="B2394" s="0" t="n">
        <v>2006</v>
      </c>
      <c r="C2394" s="0" t="s">
        <v>237</v>
      </c>
      <c r="D2394" s="0" t="s">
        <v>232</v>
      </c>
      <c r="E2394" s="0" t="s">
        <v>234</v>
      </c>
      <c r="F2394" s="0" t="n">
        <v>629</v>
      </c>
      <c r="G2394" s="0" t="n">
        <v>17.5</v>
      </c>
      <c r="H2394" s="0" t="s">
        <v>215</v>
      </c>
    </row>
    <row r="2395" customFormat="false" ht="12.75" hidden="false" customHeight="false" outlineLevel="0" collapsed="false">
      <c r="A2395" s="0" t="str">
        <f aca="false">H2395&amp;C2395&amp;B2395&amp;D2395&amp;E2395</f>
        <v>C22deaths2006AllEthFemale</v>
      </c>
      <c r="B2395" s="0" t="n">
        <v>2006</v>
      </c>
      <c r="C2395" s="0" t="s">
        <v>237</v>
      </c>
      <c r="D2395" s="0" t="s">
        <v>232</v>
      </c>
      <c r="E2395" s="0" t="s">
        <v>234</v>
      </c>
      <c r="F2395" s="0" t="n">
        <v>77</v>
      </c>
      <c r="G2395" s="0" t="n">
        <v>2.4</v>
      </c>
      <c r="H2395" s="0" t="s">
        <v>129</v>
      </c>
    </row>
    <row r="2396" customFormat="false" ht="12.75" hidden="false" customHeight="false" outlineLevel="0" collapsed="false">
      <c r="A2396" s="0" t="str">
        <f aca="false">H2396&amp;C2396&amp;B2396&amp;D2396&amp;E2396</f>
        <v>C25deaths2006AllEthFemale</v>
      </c>
      <c r="B2396" s="0" t="n">
        <v>2006</v>
      </c>
      <c r="C2396" s="0" t="s">
        <v>237</v>
      </c>
      <c r="D2396" s="0" t="s">
        <v>232</v>
      </c>
      <c r="E2396" s="0" t="s">
        <v>234</v>
      </c>
      <c r="F2396" s="0" t="n">
        <v>199</v>
      </c>
      <c r="G2396" s="0" t="n">
        <v>5.4</v>
      </c>
      <c r="H2396" s="0" t="s">
        <v>134</v>
      </c>
    </row>
    <row r="2397" customFormat="false" ht="12.75" hidden="false" customHeight="false" outlineLevel="0" collapsed="false">
      <c r="A2397" s="0" t="str">
        <f aca="false">H2397&amp;C2397&amp;B2397&amp;D2397&amp;E2397</f>
        <v>C33-C34deaths2006AllEthFemale</v>
      </c>
      <c r="B2397" s="0" t="n">
        <v>2006</v>
      </c>
      <c r="C2397" s="0" t="s">
        <v>237</v>
      </c>
      <c r="D2397" s="0" t="s">
        <v>232</v>
      </c>
      <c r="E2397" s="0" t="s">
        <v>234</v>
      </c>
      <c r="F2397" s="0" t="n">
        <v>665</v>
      </c>
      <c r="G2397" s="0" t="n">
        <v>21.3</v>
      </c>
      <c r="H2397" s="0" t="s">
        <v>216</v>
      </c>
    </row>
    <row r="2398" customFormat="false" ht="12.75" hidden="false" customHeight="false" outlineLevel="0" collapsed="false">
      <c r="A2398" s="0" t="str">
        <f aca="false">H2398&amp;C2398&amp;B2398&amp;D2398&amp;E2398</f>
        <v>C43deaths2006AllEthFemale</v>
      </c>
      <c r="B2398" s="0" t="n">
        <v>2006</v>
      </c>
      <c r="C2398" s="0" t="s">
        <v>237</v>
      </c>
      <c r="D2398" s="0" t="s">
        <v>232</v>
      </c>
      <c r="E2398" s="0" t="s">
        <v>234</v>
      </c>
      <c r="F2398" s="0" t="n">
        <v>114</v>
      </c>
      <c r="G2398" s="0" t="n">
        <v>3.4</v>
      </c>
      <c r="H2398" s="0" t="s">
        <v>141</v>
      </c>
    </row>
    <row r="2399" customFormat="false" ht="12.75" hidden="false" customHeight="false" outlineLevel="0" collapsed="false">
      <c r="A2399" s="0" t="str">
        <f aca="false">H2399&amp;C2399&amp;B2399&amp;D2399&amp;E2399</f>
        <v>C50deaths2006AllEthFemale</v>
      </c>
      <c r="B2399" s="0" t="n">
        <v>2006</v>
      </c>
      <c r="C2399" s="0" t="s">
        <v>237</v>
      </c>
      <c r="D2399" s="0" t="s">
        <v>232</v>
      </c>
      <c r="E2399" s="0" t="s">
        <v>234</v>
      </c>
      <c r="F2399" s="0" t="n">
        <v>618</v>
      </c>
      <c r="G2399" s="0" t="n">
        <v>20.5</v>
      </c>
      <c r="H2399" s="0" t="s">
        <v>220</v>
      </c>
    </row>
    <row r="2400" customFormat="false" ht="12.75" hidden="false" customHeight="false" outlineLevel="0" collapsed="false">
      <c r="A2400" s="0" t="str">
        <f aca="false">H2400&amp;C2400&amp;B2400&amp;D2400&amp;E2400</f>
        <v>C51deaths2006AllEthFemale</v>
      </c>
      <c r="B2400" s="0" t="n">
        <v>2006</v>
      </c>
      <c r="C2400" s="0" t="s">
        <v>237</v>
      </c>
      <c r="D2400" s="0" t="s">
        <v>232</v>
      </c>
      <c r="E2400" s="0" t="s">
        <v>234</v>
      </c>
      <c r="F2400" s="0" t="n">
        <v>13</v>
      </c>
      <c r="G2400" s="0" t="n">
        <v>0.3</v>
      </c>
      <c r="H2400" s="0" t="s">
        <v>155</v>
      </c>
    </row>
    <row r="2401" customFormat="false" ht="12.75" hidden="false" customHeight="false" outlineLevel="0" collapsed="false">
      <c r="A2401" s="0" t="str">
        <f aca="false">H2401&amp;C2401&amp;B2401&amp;D2401&amp;E2401</f>
        <v>C53deaths2006AllEthFemale</v>
      </c>
      <c r="B2401" s="0" t="n">
        <v>2006</v>
      </c>
      <c r="C2401" s="0" t="s">
        <v>237</v>
      </c>
      <c r="D2401" s="0" t="s">
        <v>232</v>
      </c>
      <c r="E2401" s="0" t="s">
        <v>234</v>
      </c>
      <c r="F2401" s="0" t="n">
        <v>52</v>
      </c>
      <c r="G2401" s="0" t="n">
        <v>1.7</v>
      </c>
      <c r="H2401" s="0" t="s">
        <v>151</v>
      </c>
    </row>
    <row r="2402" customFormat="false" ht="12.75" hidden="false" customHeight="false" outlineLevel="0" collapsed="false">
      <c r="A2402" s="0" t="str">
        <f aca="false">H2402&amp;C2402&amp;B2402&amp;D2402&amp;E2402</f>
        <v>C54-C55deaths2006AllEthFemale</v>
      </c>
      <c r="B2402" s="0" t="n">
        <v>2006</v>
      </c>
      <c r="C2402" s="0" t="s">
        <v>237</v>
      </c>
      <c r="D2402" s="0" t="s">
        <v>232</v>
      </c>
      <c r="E2402" s="0" t="s">
        <v>234</v>
      </c>
      <c r="F2402" s="0" t="n">
        <v>99</v>
      </c>
      <c r="G2402" s="0" t="n">
        <v>3.2</v>
      </c>
      <c r="H2402" s="0" t="s">
        <v>221</v>
      </c>
    </row>
    <row r="2403" customFormat="false" ht="12.75" hidden="false" customHeight="false" outlineLevel="0" collapsed="false">
      <c r="A2403" s="0" t="str">
        <f aca="false">H2403&amp;C2403&amp;B2403&amp;D2403&amp;E2403</f>
        <v>C56-C57deaths2006AllEthFemale</v>
      </c>
      <c r="B2403" s="0" t="n">
        <v>2006</v>
      </c>
      <c r="C2403" s="0" t="s">
        <v>237</v>
      </c>
      <c r="D2403" s="0" t="s">
        <v>232</v>
      </c>
      <c r="E2403" s="0" t="s">
        <v>234</v>
      </c>
      <c r="F2403" s="0" t="n">
        <v>224</v>
      </c>
      <c r="G2403" s="0" t="n">
        <v>6.9</v>
      </c>
      <c r="H2403" s="0" t="s">
        <v>222</v>
      </c>
    </row>
    <row r="2404" customFormat="false" ht="12.75" hidden="false" customHeight="false" outlineLevel="0" collapsed="false">
      <c r="A2404" s="0" t="str">
        <f aca="false">H2404&amp;C2404&amp;B2404&amp;D2404&amp;E2404</f>
        <v>C64-C66, C68deaths2006AllEthFemale</v>
      </c>
      <c r="B2404" s="0" t="n">
        <v>2006</v>
      </c>
      <c r="C2404" s="0" t="s">
        <v>237</v>
      </c>
      <c r="D2404" s="0" t="s">
        <v>232</v>
      </c>
      <c r="E2404" s="0" t="s">
        <v>234</v>
      </c>
      <c r="F2404" s="0" t="n">
        <v>60</v>
      </c>
      <c r="G2404" s="0" t="n">
        <v>1.8</v>
      </c>
      <c r="H2404" s="0" t="s">
        <v>217</v>
      </c>
    </row>
    <row r="2405" customFormat="false" ht="12.75" hidden="false" customHeight="false" outlineLevel="0" collapsed="false">
      <c r="A2405" s="0" t="str">
        <f aca="false">H2405&amp;C2405&amp;B2405&amp;D2405&amp;E2405</f>
        <v>C67deaths2006AllEthFemale</v>
      </c>
      <c r="B2405" s="0" t="n">
        <v>2006</v>
      </c>
      <c r="C2405" s="0" t="s">
        <v>237</v>
      </c>
      <c r="D2405" s="0" t="s">
        <v>232</v>
      </c>
      <c r="E2405" s="0" t="s">
        <v>234</v>
      </c>
      <c r="F2405" s="0" t="n">
        <v>51</v>
      </c>
      <c r="G2405" s="0" t="n">
        <v>1.3</v>
      </c>
      <c r="H2405" s="0" t="s">
        <v>169</v>
      </c>
    </row>
    <row r="2406" customFormat="false" ht="12.75" hidden="false" customHeight="false" outlineLevel="0" collapsed="false">
      <c r="A2406" s="0" t="str">
        <f aca="false">H2406&amp;C2406&amp;B2406&amp;D2406&amp;E2406</f>
        <v>C71deaths2006AllEthFemale</v>
      </c>
      <c r="B2406" s="0" t="n">
        <v>2006</v>
      </c>
      <c r="C2406" s="0" t="s">
        <v>237</v>
      </c>
      <c r="D2406" s="0" t="s">
        <v>232</v>
      </c>
      <c r="E2406" s="0" t="s">
        <v>234</v>
      </c>
      <c r="F2406" s="0" t="n">
        <v>87</v>
      </c>
      <c r="G2406" s="0" t="n">
        <v>3.1</v>
      </c>
      <c r="H2406" s="0" t="s">
        <v>174</v>
      </c>
    </row>
    <row r="2407" customFormat="false" ht="12.75" hidden="false" customHeight="false" outlineLevel="0" collapsed="false">
      <c r="A2407" s="0" t="str">
        <f aca="false">H2407&amp;C2407&amp;B2407&amp;D2407&amp;E2407</f>
        <v>C73deaths2006AllEthFemale</v>
      </c>
      <c r="B2407" s="0" t="n">
        <v>2006</v>
      </c>
      <c r="C2407" s="0" t="s">
        <v>237</v>
      </c>
      <c r="D2407" s="0" t="s">
        <v>232</v>
      </c>
      <c r="E2407" s="0" t="s">
        <v>234</v>
      </c>
      <c r="F2407" s="0" t="n">
        <v>23</v>
      </c>
      <c r="G2407" s="0" t="n">
        <v>0.7</v>
      </c>
      <c r="H2407" s="0" t="s">
        <v>177</v>
      </c>
    </row>
    <row r="2408" customFormat="false" ht="12.75" hidden="false" customHeight="false" outlineLevel="0" collapsed="false">
      <c r="A2408" s="0" t="str">
        <f aca="false">H2408&amp;C2408&amp;B2408&amp;D2408&amp;E2408</f>
        <v>C81deaths2006AllEthFemale</v>
      </c>
      <c r="B2408" s="0" t="n">
        <v>2006</v>
      </c>
      <c r="C2408" s="0" t="s">
        <v>237</v>
      </c>
      <c r="D2408" s="0" t="s">
        <v>232</v>
      </c>
      <c r="E2408" s="0" t="s">
        <v>234</v>
      </c>
      <c r="F2408" s="0" t="n">
        <v>7</v>
      </c>
      <c r="G2408" s="0" t="n">
        <v>0.2</v>
      </c>
      <c r="H2408" s="0" t="s">
        <v>180</v>
      </c>
    </row>
    <row r="2409" customFormat="false" ht="12.75" hidden="false" customHeight="false" outlineLevel="0" collapsed="false">
      <c r="A2409" s="0" t="str">
        <f aca="false">H2409&amp;C2409&amp;B2409&amp;D2409&amp;E2409</f>
        <v>C82-C86, C96deaths2006AllEthFemale</v>
      </c>
      <c r="B2409" s="0" t="n">
        <v>2006</v>
      </c>
      <c r="C2409" s="0" t="s">
        <v>237</v>
      </c>
      <c r="D2409" s="0" t="s">
        <v>232</v>
      </c>
      <c r="E2409" s="0" t="s">
        <v>234</v>
      </c>
      <c r="F2409" s="0" t="n">
        <v>146</v>
      </c>
      <c r="G2409" s="0" t="n">
        <v>4.3</v>
      </c>
      <c r="H2409" s="0" t="s">
        <v>218</v>
      </c>
    </row>
    <row r="2410" customFormat="false" ht="12.75" hidden="false" customHeight="false" outlineLevel="0" collapsed="false">
      <c r="A2410" s="0" t="str">
        <f aca="false">H2410&amp;C2410&amp;B2410&amp;D2410&amp;E2410</f>
        <v>C90deaths2006AllEthFemale</v>
      </c>
      <c r="B2410" s="0" t="n">
        <v>2006</v>
      </c>
      <c r="C2410" s="0" t="s">
        <v>237</v>
      </c>
      <c r="D2410" s="0" t="s">
        <v>232</v>
      </c>
      <c r="E2410" s="0" t="s">
        <v>234</v>
      </c>
      <c r="F2410" s="0" t="n">
        <v>71</v>
      </c>
      <c r="G2410" s="0" t="n">
        <v>2.1</v>
      </c>
      <c r="H2410" s="0" t="s">
        <v>188</v>
      </c>
    </row>
    <row r="2411" customFormat="false" ht="12.75" hidden="false" customHeight="false" outlineLevel="0" collapsed="false">
      <c r="A2411" s="0" t="str">
        <f aca="false">H2411&amp;C2411&amp;B2411&amp;D2411&amp;E2411</f>
        <v>C91-C95deaths2006AllEthFemale</v>
      </c>
      <c r="B2411" s="0" t="n">
        <v>2006</v>
      </c>
      <c r="C2411" s="0" t="s">
        <v>237</v>
      </c>
      <c r="D2411" s="0" t="s">
        <v>232</v>
      </c>
      <c r="E2411" s="0" t="s">
        <v>234</v>
      </c>
      <c r="F2411" s="0" t="n">
        <v>127</v>
      </c>
      <c r="G2411" s="0" t="n">
        <v>3.5</v>
      </c>
      <c r="H2411" s="0" t="s">
        <v>219</v>
      </c>
    </row>
    <row r="2412" customFormat="false" ht="12.75" hidden="false" customHeight="false" outlineLevel="0" collapsed="false">
      <c r="A2412" s="0" t="str">
        <f aca="false">H2412&amp;C2412&amp;B2412&amp;D2412&amp;E2412</f>
        <v>C00-C14deaths2006AllEthMale</v>
      </c>
      <c r="B2412" s="0" t="n">
        <v>2006</v>
      </c>
      <c r="C2412" s="0" t="s">
        <v>237</v>
      </c>
      <c r="D2412" s="0" t="s">
        <v>232</v>
      </c>
      <c r="E2412" s="0" t="s">
        <v>235</v>
      </c>
      <c r="F2412" s="0" t="n">
        <v>80</v>
      </c>
      <c r="G2412" s="0" t="n">
        <v>3</v>
      </c>
      <c r="H2412" s="0" t="s">
        <v>214</v>
      </c>
    </row>
    <row r="2413" customFormat="false" ht="12.75" hidden="false" customHeight="false" outlineLevel="0" collapsed="false">
      <c r="A2413" s="0" t="str">
        <f aca="false">H2413&amp;C2413&amp;B2413&amp;D2413&amp;E2413</f>
        <v>C00-C96, D45-D47deaths2006AllEthMale</v>
      </c>
      <c r="B2413" s="0" t="n">
        <v>2006</v>
      </c>
      <c r="C2413" s="0" t="s">
        <v>237</v>
      </c>
      <c r="D2413" s="0" t="s">
        <v>232</v>
      </c>
      <c r="E2413" s="0" t="s">
        <v>235</v>
      </c>
      <c r="F2413" s="0" t="n">
        <v>4139</v>
      </c>
      <c r="G2413" s="0" t="n">
        <v>151.2</v>
      </c>
      <c r="H2413" s="0" t="s">
        <v>213</v>
      </c>
    </row>
    <row r="2414" customFormat="false" ht="12.75" hidden="false" customHeight="false" outlineLevel="0" collapsed="false">
      <c r="A2414" s="0" t="str">
        <f aca="false">H2414&amp;C2414&amp;B2414&amp;D2414&amp;E2414</f>
        <v>C15deaths2006AllEthMale</v>
      </c>
      <c r="B2414" s="0" t="n">
        <v>2006</v>
      </c>
      <c r="C2414" s="0" t="s">
        <v>237</v>
      </c>
      <c r="D2414" s="0" t="s">
        <v>232</v>
      </c>
      <c r="E2414" s="0" t="s">
        <v>235</v>
      </c>
      <c r="F2414" s="0" t="n">
        <v>129</v>
      </c>
      <c r="G2414" s="0" t="n">
        <v>4.7</v>
      </c>
      <c r="H2414" s="0" t="s">
        <v>119</v>
      </c>
    </row>
    <row r="2415" customFormat="false" ht="12.75" hidden="false" customHeight="false" outlineLevel="0" collapsed="false">
      <c r="A2415" s="0" t="str">
        <f aca="false">H2415&amp;C2415&amp;B2415&amp;D2415&amp;E2415</f>
        <v>C16deaths2006AllEthMale</v>
      </c>
      <c r="B2415" s="0" t="n">
        <v>2006</v>
      </c>
      <c r="C2415" s="0" t="s">
        <v>237</v>
      </c>
      <c r="D2415" s="0" t="s">
        <v>232</v>
      </c>
      <c r="E2415" s="0" t="s">
        <v>235</v>
      </c>
      <c r="F2415" s="0" t="n">
        <v>161</v>
      </c>
      <c r="G2415" s="0" t="n">
        <v>5.9</v>
      </c>
      <c r="H2415" s="0" t="s">
        <v>122</v>
      </c>
    </row>
    <row r="2416" customFormat="false" ht="12.75" hidden="false" customHeight="false" outlineLevel="0" collapsed="false">
      <c r="A2416" s="0" t="str">
        <f aca="false">H2416&amp;C2416&amp;B2416&amp;D2416&amp;E2416</f>
        <v>C18-C21deaths2006AllEthMale</v>
      </c>
      <c r="B2416" s="0" t="n">
        <v>2006</v>
      </c>
      <c r="C2416" s="0" t="s">
        <v>237</v>
      </c>
      <c r="D2416" s="0" t="s">
        <v>232</v>
      </c>
      <c r="E2416" s="0" t="s">
        <v>235</v>
      </c>
      <c r="F2416" s="0" t="n">
        <v>564</v>
      </c>
      <c r="G2416" s="0" t="n">
        <v>20.4</v>
      </c>
      <c r="H2416" s="0" t="s">
        <v>215</v>
      </c>
    </row>
    <row r="2417" customFormat="false" ht="12.75" hidden="false" customHeight="false" outlineLevel="0" collapsed="false">
      <c r="A2417" s="0" t="str">
        <f aca="false">H2417&amp;C2417&amp;B2417&amp;D2417&amp;E2417</f>
        <v>C22deaths2006AllEthMale</v>
      </c>
      <c r="B2417" s="0" t="n">
        <v>2006</v>
      </c>
      <c r="C2417" s="0" t="s">
        <v>237</v>
      </c>
      <c r="D2417" s="0" t="s">
        <v>232</v>
      </c>
      <c r="E2417" s="0" t="s">
        <v>235</v>
      </c>
      <c r="F2417" s="0" t="n">
        <v>132</v>
      </c>
      <c r="G2417" s="0" t="n">
        <v>5</v>
      </c>
      <c r="H2417" s="0" t="s">
        <v>129</v>
      </c>
    </row>
    <row r="2418" customFormat="false" ht="12.75" hidden="false" customHeight="false" outlineLevel="0" collapsed="false">
      <c r="A2418" s="0" t="str">
        <f aca="false">H2418&amp;C2418&amp;B2418&amp;D2418&amp;E2418</f>
        <v>C25deaths2006AllEthMale</v>
      </c>
      <c r="B2418" s="0" t="n">
        <v>2006</v>
      </c>
      <c r="C2418" s="0" t="s">
        <v>237</v>
      </c>
      <c r="D2418" s="0" t="s">
        <v>232</v>
      </c>
      <c r="E2418" s="0" t="s">
        <v>235</v>
      </c>
      <c r="F2418" s="0" t="n">
        <v>156</v>
      </c>
      <c r="G2418" s="0" t="n">
        <v>5.7</v>
      </c>
      <c r="H2418" s="0" t="s">
        <v>134</v>
      </c>
    </row>
    <row r="2419" customFormat="false" ht="12.75" hidden="false" customHeight="false" outlineLevel="0" collapsed="false">
      <c r="A2419" s="0" t="str">
        <f aca="false">H2419&amp;C2419&amp;B2419&amp;D2419&amp;E2419</f>
        <v>C33-C34deaths2006AllEthMale</v>
      </c>
      <c r="B2419" s="0" t="n">
        <v>2006</v>
      </c>
      <c r="C2419" s="0" t="s">
        <v>237</v>
      </c>
      <c r="D2419" s="0" t="s">
        <v>232</v>
      </c>
      <c r="E2419" s="0" t="s">
        <v>235</v>
      </c>
      <c r="F2419" s="0" t="n">
        <v>807</v>
      </c>
      <c r="G2419" s="0" t="n">
        <v>29.5</v>
      </c>
      <c r="H2419" s="0" t="s">
        <v>216</v>
      </c>
    </row>
    <row r="2420" customFormat="false" ht="12.75" hidden="false" customHeight="false" outlineLevel="0" collapsed="false">
      <c r="A2420" s="0" t="str">
        <f aca="false">H2420&amp;C2420&amp;B2420&amp;D2420&amp;E2420</f>
        <v>C43deaths2006AllEthMale</v>
      </c>
      <c r="B2420" s="0" t="n">
        <v>2006</v>
      </c>
      <c r="C2420" s="0" t="s">
        <v>237</v>
      </c>
      <c r="D2420" s="0" t="s">
        <v>232</v>
      </c>
      <c r="E2420" s="0" t="s">
        <v>235</v>
      </c>
      <c r="F2420" s="0" t="n">
        <v>173</v>
      </c>
      <c r="G2420" s="0" t="n">
        <v>6.4</v>
      </c>
      <c r="H2420" s="0" t="s">
        <v>141</v>
      </c>
    </row>
    <row r="2421" customFormat="false" ht="12.75" hidden="false" customHeight="false" outlineLevel="0" collapsed="false">
      <c r="A2421" s="0" t="str">
        <f aca="false">H2421&amp;C2421&amp;B2421&amp;D2421&amp;E2421</f>
        <v>C50deaths2006AllEthMale</v>
      </c>
      <c r="B2421" s="0" t="n">
        <v>2006</v>
      </c>
      <c r="C2421" s="0" t="s">
        <v>237</v>
      </c>
      <c r="D2421" s="0" t="s">
        <v>232</v>
      </c>
      <c r="E2421" s="0" t="s">
        <v>235</v>
      </c>
      <c r="F2421" s="0" t="n">
        <v>3</v>
      </c>
      <c r="G2421" s="0" t="n">
        <v>0.1</v>
      </c>
      <c r="H2421" s="0" t="s">
        <v>220</v>
      </c>
    </row>
    <row r="2422" customFormat="false" ht="12.75" hidden="false" customHeight="false" outlineLevel="0" collapsed="false">
      <c r="A2422" s="0" t="str">
        <f aca="false">H2422&amp;C2422&amp;B2422&amp;D2422&amp;E2422</f>
        <v>C61deaths2006AllEthMale</v>
      </c>
      <c r="B2422" s="0" t="n">
        <v>2006</v>
      </c>
      <c r="C2422" s="0" t="s">
        <v>237</v>
      </c>
      <c r="D2422" s="0" t="s">
        <v>232</v>
      </c>
      <c r="E2422" s="0" t="s">
        <v>235</v>
      </c>
      <c r="F2422" s="0" t="n">
        <v>559</v>
      </c>
      <c r="G2422" s="0" t="n">
        <v>19.4</v>
      </c>
      <c r="H2422" s="0" t="s">
        <v>161</v>
      </c>
    </row>
    <row r="2423" customFormat="false" ht="12.75" hidden="false" customHeight="false" outlineLevel="0" collapsed="false">
      <c r="A2423" s="0" t="str">
        <f aca="false">H2423&amp;C2423&amp;B2423&amp;D2423&amp;E2423</f>
        <v>C62deaths2006AllEthMale</v>
      </c>
      <c r="B2423" s="0" t="n">
        <v>2006</v>
      </c>
      <c r="C2423" s="0" t="s">
        <v>237</v>
      </c>
      <c r="D2423" s="0" t="s">
        <v>232</v>
      </c>
      <c r="E2423" s="0" t="s">
        <v>235</v>
      </c>
      <c r="F2423" s="0" t="n">
        <v>4</v>
      </c>
      <c r="G2423" s="0" t="n">
        <v>0.2</v>
      </c>
      <c r="H2423" s="0" t="s">
        <v>165</v>
      </c>
    </row>
    <row r="2424" customFormat="false" ht="12.75" hidden="false" customHeight="false" outlineLevel="0" collapsed="false">
      <c r="A2424" s="0" t="str">
        <f aca="false">H2424&amp;C2424&amp;B2424&amp;D2424&amp;E2424</f>
        <v>C64-C66, C68deaths2006AllEthMale</v>
      </c>
      <c r="B2424" s="0" t="n">
        <v>2006</v>
      </c>
      <c r="C2424" s="0" t="s">
        <v>237</v>
      </c>
      <c r="D2424" s="0" t="s">
        <v>232</v>
      </c>
      <c r="E2424" s="0" t="s">
        <v>235</v>
      </c>
      <c r="F2424" s="0" t="n">
        <v>107</v>
      </c>
      <c r="G2424" s="0" t="n">
        <v>4</v>
      </c>
      <c r="H2424" s="0" t="s">
        <v>217</v>
      </c>
    </row>
    <row r="2425" customFormat="false" ht="12.75" hidden="false" customHeight="false" outlineLevel="0" collapsed="false">
      <c r="A2425" s="0" t="str">
        <f aca="false">H2425&amp;C2425&amp;B2425&amp;D2425&amp;E2425</f>
        <v>C67deaths2006AllEthMale</v>
      </c>
      <c r="B2425" s="0" t="n">
        <v>2006</v>
      </c>
      <c r="C2425" s="0" t="s">
        <v>237</v>
      </c>
      <c r="D2425" s="0" t="s">
        <v>232</v>
      </c>
      <c r="E2425" s="0" t="s">
        <v>235</v>
      </c>
      <c r="F2425" s="0" t="n">
        <v>146</v>
      </c>
      <c r="G2425" s="0" t="n">
        <v>5.2</v>
      </c>
      <c r="H2425" s="0" t="s">
        <v>169</v>
      </c>
    </row>
    <row r="2426" customFormat="false" ht="12.75" hidden="false" customHeight="false" outlineLevel="0" collapsed="false">
      <c r="A2426" s="0" t="str">
        <f aca="false">H2426&amp;C2426&amp;B2426&amp;D2426&amp;E2426</f>
        <v>C71deaths2006AllEthMale</v>
      </c>
      <c r="B2426" s="0" t="n">
        <v>2006</v>
      </c>
      <c r="C2426" s="0" t="s">
        <v>237</v>
      </c>
      <c r="D2426" s="0" t="s">
        <v>232</v>
      </c>
      <c r="E2426" s="0" t="s">
        <v>235</v>
      </c>
      <c r="F2426" s="0" t="n">
        <v>148</v>
      </c>
      <c r="G2426" s="0" t="n">
        <v>5.9</v>
      </c>
      <c r="H2426" s="0" t="s">
        <v>174</v>
      </c>
    </row>
    <row r="2427" customFormat="false" ht="12.75" hidden="false" customHeight="false" outlineLevel="0" collapsed="false">
      <c r="A2427" s="0" t="str">
        <f aca="false">H2427&amp;C2427&amp;B2427&amp;D2427&amp;E2427</f>
        <v>C73deaths2006AllEthMale</v>
      </c>
      <c r="B2427" s="0" t="n">
        <v>2006</v>
      </c>
      <c r="C2427" s="0" t="s">
        <v>237</v>
      </c>
      <c r="D2427" s="0" t="s">
        <v>232</v>
      </c>
      <c r="E2427" s="0" t="s">
        <v>235</v>
      </c>
      <c r="F2427" s="0" t="n">
        <v>11</v>
      </c>
      <c r="G2427" s="0" t="n">
        <v>0.4</v>
      </c>
      <c r="H2427" s="0" t="s">
        <v>177</v>
      </c>
    </row>
    <row r="2428" customFormat="false" ht="12.75" hidden="false" customHeight="false" outlineLevel="0" collapsed="false">
      <c r="A2428" s="0" t="str">
        <f aca="false">H2428&amp;C2428&amp;B2428&amp;D2428&amp;E2428</f>
        <v>C81deaths2006AllEthMale</v>
      </c>
      <c r="B2428" s="0" t="n">
        <v>2006</v>
      </c>
      <c r="C2428" s="0" t="s">
        <v>237</v>
      </c>
      <c r="D2428" s="0" t="s">
        <v>232</v>
      </c>
      <c r="E2428" s="0" t="s">
        <v>235</v>
      </c>
      <c r="F2428" s="0" t="n">
        <v>11</v>
      </c>
      <c r="G2428" s="0" t="n">
        <v>0.4</v>
      </c>
      <c r="H2428" s="0" t="s">
        <v>180</v>
      </c>
    </row>
    <row r="2429" customFormat="false" ht="12.75" hidden="false" customHeight="false" outlineLevel="0" collapsed="false">
      <c r="A2429" s="0" t="str">
        <f aca="false">H2429&amp;C2429&amp;B2429&amp;D2429&amp;E2429</f>
        <v>C82-C86, C96deaths2006AllEthMale</v>
      </c>
      <c r="B2429" s="0" t="n">
        <v>2006</v>
      </c>
      <c r="C2429" s="0" t="s">
        <v>237</v>
      </c>
      <c r="D2429" s="0" t="s">
        <v>232</v>
      </c>
      <c r="E2429" s="0" t="s">
        <v>235</v>
      </c>
      <c r="F2429" s="0" t="n">
        <v>168</v>
      </c>
      <c r="G2429" s="0" t="n">
        <v>6.2</v>
      </c>
      <c r="H2429" s="0" t="s">
        <v>218</v>
      </c>
    </row>
    <row r="2430" customFormat="false" ht="12.75" hidden="false" customHeight="false" outlineLevel="0" collapsed="false">
      <c r="A2430" s="0" t="str">
        <f aca="false">H2430&amp;C2430&amp;B2430&amp;D2430&amp;E2430</f>
        <v>C90deaths2006AllEthMale</v>
      </c>
      <c r="B2430" s="0" t="n">
        <v>2006</v>
      </c>
      <c r="C2430" s="0" t="s">
        <v>237</v>
      </c>
      <c r="D2430" s="0" t="s">
        <v>232</v>
      </c>
      <c r="E2430" s="0" t="s">
        <v>235</v>
      </c>
      <c r="F2430" s="0" t="n">
        <v>76</v>
      </c>
      <c r="G2430" s="0" t="n">
        <v>2.8</v>
      </c>
      <c r="H2430" s="0" t="s">
        <v>188</v>
      </c>
    </row>
    <row r="2431" customFormat="false" ht="12.75" hidden="false" customHeight="false" outlineLevel="0" collapsed="false">
      <c r="A2431" s="0" t="str">
        <f aca="false">H2431&amp;C2431&amp;B2431&amp;D2431&amp;E2431</f>
        <v>C91-C95deaths2006AllEthMale</v>
      </c>
      <c r="B2431" s="0" t="n">
        <v>2006</v>
      </c>
      <c r="C2431" s="0" t="s">
        <v>237</v>
      </c>
      <c r="D2431" s="0" t="s">
        <v>232</v>
      </c>
      <c r="E2431" s="0" t="s">
        <v>235</v>
      </c>
      <c r="F2431" s="0" t="n">
        <v>172</v>
      </c>
      <c r="G2431" s="0" t="n">
        <v>6.5</v>
      </c>
      <c r="H2431" s="0" t="s">
        <v>219</v>
      </c>
    </row>
    <row r="2432" customFormat="false" ht="12.75" hidden="false" customHeight="false" outlineLevel="0" collapsed="false">
      <c r="A2432" s="0" t="str">
        <f aca="false">H2432&amp;C2432&amp;B2432&amp;D2432&amp;E2432</f>
        <v>C00-C14deaths2007AllEthAllSex</v>
      </c>
      <c r="B2432" s="0" t="n">
        <v>2007</v>
      </c>
      <c r="C2432" s="0" t="s">
        <v>237</v>
      </c>
      <c r="D2432" s="0" t="s">
        <v>232</v>
      </c>
      <c r="E2432" s="0" t="s">
        <v>233</v>
      </c>
      <c r="F2432" s="0" t="n">
        <v>123</v>
      </c>
      <c r="G2432" s="0" t="n">
        <v>2</v>
      </c>
      <c r="H2432" s="0" t="s">
        <v>214</v>
      </c>
    </row>
    <row r="2433" customFormat="false" ht="12.75" hidden="false" customHeight="false" outlineLevel="0" collapsed="false">
      <c r="A2433" s="0" t="str">
        <f aca="false">H2433&amp;C2433&amp;B2433&amp;D2433&amp;E2433</f>
        <v>C00-C96, D45-D47deaths2007AllEthAllSex</v>
      </c>
      <c r="B2433" s="0" t="n">
        <v>2007</v>
      </c>
      <c r="C2433" s="0" t="s">
        <v>237</v>
      </c>
      <c r="D2433" s="0" t="s">
        <v>232</v>
      </c>
      <c r="E2433" s="0" t="s">
        <v>233</v>
      </c>
      <c r="F2433" s="0" t="n">
        <v>8523</v>
      </c>
      <c r="G2433" s="0" t="n">
        <v>135.4</v>
      </c>
      <c r="H2433" s="0" t="s">
        <v>213</v>
      </c>
    </row>
    <row r="2434" customFormat="false" ht="12.75" hidden="false" customHeight="false" outlineLevel="0" collapsed="false">
      <c r="A2434" s="0" t="str">
        <f aca="false">H2434&amp;C2434&amp;B2434&amp;D2434&amp;E2434</f>
        <v>C15deaths2007AllEthAllSex</v>
      </c>
      <c r="B2434" s="0" t="n">
        <v>2007</v>
      </c>
      <c r="C2434" s="0" t="s">
        <v>237</v>
      </c>
      <c r="D2434" s="0" t="s">
        <v>232</v>
      </c>
      <c r="E2434" s="0" t="s">
        <v>233</v>
      </c>
      <c r="F2434" s="0" t="n">
        <v>244</v>
      </c>
      <c r="G2434" s="0" t="n">
        <v>3.7</v>
      </c>
      <c r="H2434" s="0" t="s">
        <v>119</v>
      </c>
    </row>
    <row r="2435" customFormat="false" ht="12.75" hidden="false" customHeight="false" outlineLevel="0" collapsed="false">
      <c r="A2435" s="0" t="str">
        <f aca="false">H2435&amp;C2435&amp;B2435&amp;D2435&amp;E2435</f>
        <v>C16deaths2007AllEthAllSex</v>
      </c>
      <c r="B2435" s="0" t="n">
        <v>2007</v>
      </c>
      <c r="C2435" s="0" t="s">
        <v>237</v>
      </c>
      <c r="D2435" s="0" t="s">
        <v>232</v>
      </c>
      <c r="E2435" s="0" t="s">
        <v>233</v>
      </c>
      <c r="F2435" s="0" t="n">
        <v>297</v>
      </c>
      <c r="G2435" s="0" t="n">
        <v>4.9</v>
      </c>
      <c r="H2435" s="0" t="s">
        <v>122</v>
      </c>
    </row>
    <row r="2436" customFormat="false" ht="12.75" hidden="false" customHeight="false" outlineLevel="0" collapsed="false">
      <c r="A2436" s="0" t="str">
        <f aca="false">H2436&amp;C2436&amp;B2436&amp;D2436&amp;E2436</f>
        <v>C18-C21deaths2007AllEthAllSex</v>
      </c>
      <c r="B2436" s="0" t="n">
        <v>2007</v>
      </c>
      <c r="C2436" s="0" t="s">
        <v>237</v>
      </c>
      <c r="D2436" s="0" t="s">
        <v>232</v>
      </c>
      <c r="E2436" s="0" t="s">
        <v>233</v>
      </c>
      <c r="F2436" s="0" t="n">
        <v>1253</v>
      </c>
      <c r="G2436" s="0" t="n">
        <v>19.5</v>
      </c>
      <c r="H2436" s="0" t="s">
        <v>215</v>
      </c>
    </row>
    <row r="2437" customFormat="false" ht="12.75" hidden="false" customHeight="false" outlineLevel="0" collapsed="false">
      <c r="A2437" s="0" t="str">
        <f aca="false">H2437&amp;C2437&amp;B2437&amp;D2437&amp;E2437</f>
        <v>C22deaths2007AllEthAllSex</v>
      </c>
      <c r="B2437" s="0" t="n">
        <v>2007</v>
      </c>
      <c r="C2437" s="0" t="s">
        <v>237</v>
      </c>
      <c r="D2437" s="0" t="s">
        <v>232</v>
      </c>
      <c r="E2437" s="0" t="s">
        <v>233</v>
      </c>
      <c r="F2437" s="0" t="n">
        <v>203</v>
      </c>
      <c r="G2437" s="0" t="n">
        <v>3.4</v>
      </c>
      <c r="H2437" s="0" t="s">
        <v>129</v>
      </c>
    </row>
    <row r="2438" customFormat="false" ht="12.75" hidden="false" customHeight="false" outlineLevel="0" collapsed="false">
      <c r="A2438" s="0" t="str">
        <f aca="false">H2438&amp;C2438&amp;B2438&amp;D2438&amp;E2438</f>
        <v>C25deaths2007AllEthAllSex</v>
      </c>
      <c r="B2438" s="0" t="n">
        <v>2007</v>
      </c>
      <c r="C2438" s="0" t="s">
        <v>237</v>
      </c>
      <c r="D2438" s="0" t="s">
        <v>232</v>
      </c>
      <c r="E2438" s="0" t="s">
        <v>233</v>
      </c>
      <c r="F2438" s="0" t="n">
        <v>428</v>
      </c>
      <c r="G2438" s="0" t="n">
        <v>6.8</v>
      </c>
      <c r="H2438" s="0" t="s">
        <v>134</v>
      </c>
    </row>
    <row r="2439" customFormat="false" ht="12.75" hidden="false" customHeight="false" outlineLevel="0" collapsed="false">
      <c r="A2439" s="0" t="str">
        <f aca="false">H2439&amp;C2439&amp;B2439&amp;D2439&amp;E2439</f>
        <v>C33-C34deaths2007AllEthAllSex</v>
      </c>
      <c r="B2439" s="0" t="n">
        <v>2007</v>
      </c>
      <c r="C2439" s="0" t="s">
        <v>237</v>
      </c>
      <c r="D2439" s="0" t="s">
        <v>232</v>
      </c>
      <c r="E2439" s="0" t="s">
        <v>233</v>
      </c>
      <c r="F2439" s="0" t="n">
        <v>1528</v>
      </c>
      <c r="G2439" s="0" t="n">
        <v>24.8</v>
      </c>
      <c r="H2439" s="0" t="s">
        <v>216</v>
      </c>
    </row>
    <row r="2440" customFormat="false" ht="12.75" hidden="false" customHeight="false" outlineLevel="0" collapsed="false">
      <c r="A2440" s="0" t="str">
        <f aca="false">H2440&amp;C2440&amp;B2440&amp;D2440&amp;E2440</f>
        <v>C43deaths2007AllEthAllSex</v>
      </c>
      <c r="B2440" s="0" t="n">
        <v>2007</v>
      </c>
      <c r="C2440" s="0" t="s">
        <v>237</v>
      </c>
      <c r="D2440" s="0" t="s">
        <v>232</v>
      </c>
      <c r="E2440" s="0" t="s">
        <v>233</v>
      </c>
      <c r="F2440" s="0" t="n">
        <v>292</v>
      </c>
      <c r="G2440" s="0" t="n">
        <v>4.8</v>
      </c>
      <c r="H2440" s="0" t="s">
        <v>141</v>
      </c>
    </row>
    <row r="2441" customFormat="false" ht="12.75" hidden="false" customHeight="false" outlineLevel="0" collapsed="false">
      <c r="A2441" s="0" t="str">
        <f aca="false">H2441&amp;C2441&amp;B2441&amp;D2441&amp;E2441</f>
        <v>C50deaths2007AllEthAllSex</v>
      </c>
      <c r="B2441" s="0" t="n">
        <v>2007</v>
      </c>
      <c r="C2441" s="0" t="s">
        <v>237</v>
      </c>
      <c r="D2441" s="0" t="s">
        <v>232</v>
      </c>
      <c r="E2441" s="0" t="s">
        <v>233</v>
      </c>
      <c r="F2441" s="0" t="n">
        <v>648</v>
      </c>
      <c r="G2441" s="0" t="n">
        <v>11.1</v>
      </c>
      <c r="H2441" s="0" t="s">
        <v>220</v>
      </c>
    </row>
    <row r="2442" customFormat="false" ht="12.75" hidden="false" customHeight="false" outlineLevel="0" collapsed="false">
      <c r="A2442" s="0" t="str">
        <f aca="false">H2442&amp;C2442&amp;B2442&amp;D2442&amp;E2442</f>
        <v>C51deaths2007AllEthAllSex</v>
      </c>
      <c r="B2442" s="0" t="n">
        <v>2007</v>
      </c>
      <c r="C2442" s="0" t="s">
        <v>237</v>
      </c>
      <c r="D2442" s="0" t="s">
        <v>232</v>
      </c>
      <c r="E2442" s="0" t="s">
        <v>233</v>
      </c>
      <c r="F2442" s="0" t="n">
        <v>15</v>
      </c>
      <c r="G2442" s="0" t="n">
        <v>0.2</v>
      </c>
      <c r="H2442" s="0" t="s">
        <v>155</v>
      </c>
    </row>
    <row r="2443" customFormat="false" ht="12.75" hidden="false" customHeight="false" outlineLevel="0" collapsed="false">
      <c r="A2443" s="0" t="str">
        <f aca="false">H2443&amp;C2443&amp;B2443&amp;D2443&amp;E2443</f>
        <v>C53deaths2007AllEthAllSex</v>
      </c>
      <c r="B2443" s="0" t="n">
        <v>2007</v>
      </c>
      <c r="C2443" s="0" t="s">
        <v>237</v>
      </c>
      <c r="D2443" s="0" t="s">
        <v>232</v>
      </c>
      <c r="E2443" s="0" t="s">
        <v>233</v>
      </c>
      <c r="F2443" s="0" t="n">
        <v>65</v>
      </c>
      <c r="G2443" s="0" t="n">
        <v>1.2</v>
      </c>
      <c r="H2443" s="0" t="s">
        <v>151</v>
      </c>
    </row>
    <row r="2444" customFormat="false" ht="12.75" hidden="false" customHeight="false" outlineLevel="0" collapsed="false">
      <c r="A2444" s="0" t="str">
        <f aca="false">H2444&amp;C2444&amp;B2444&amp;D2444&amp;E2444</f>
        <v>C54-C55deaths2007AllEthAllSex</v>
      </c>
      <c r="B2444" s="0" t="n">
        <v>2007</v>
      </c>
      <c r="C2444" s="0" t="s">
        <v>237</v>
      </c>
      <c r="D2444" s="0" t="s">
        <v>232</v>
      </c>
      <c r="E2444" s="0" t="s">
        <v>233</v>
      </c>
      <c r="F2444" s="0" t="n">
        <v>97</v>
      </c>
      <c r="G2444" s="0" t="n">
        <v>1.6</v>
      </c>
      <c r="H2444" s="0" t="s">
        <v>221</v>
      </c>
    </row>
    <row r="2445" customFormat="false" ht="12.75" hidden="false" customHeight="false" outlineLevel="0" collapsed="false">
      <c r="A2445" s="0" t="str">
        <f aca="false">H2445&amp;C2445&amp;B2445&amp;D2445&amp;E2445</f>
        <v>C56-C57deaths2007AllEthAllSex</v>
      </c>
      <c r="B2445" s="0" t="n">
        <v>2007</v>
      </c>
      <c r="C2445" s="0" t="s">
        <v>237</v>
      </c>
      <c r="D2445" s="0" t="s">
        <v>232</v>
      </c>
      <c r="E2445" s="0" t="s">
        <v>233</v>
      </c>
      <c r="F2445" s="0" t="n">
        <v>214</v>
      </c>
      <c r="G2445" s="0" t="n">
        <v>3.5</v>
      </c>
      <c r="H2445" s="0" t="s">
        <v>222</v>
      </c>
    </row>
    <row r="2446" customFormat="false" ht="12.75" hidden="false" customHeight="false" outlineLevel="0" collapsed="false">
      <c r="A2446" s="0" t="str">
        <f aca="false">H2446&amp;C2446&amp;B2446&amp;D2446&amp;E2446</f>
        <v>C61deaths2007AllEthAllSex</v>
      </c>
      <c r="B2446" s="0" t="n">
        <v>2007</v>
      </c>
      <c r="C2446" s="0" t="s">
        <v>237</v>
      </c>
      <c r="D2446" s="0" t="s">
        <v>232</v>
      </c>
      <c r="E2446" s="0" t="s">
        <v>233</v>
      </c>
      <c r="F2446" s="0" t="n">
        <v>575</v>
      </c>
      <c r="G2446" s="0" t="n">
        <v>8</v>
      </c>
      <c r="H2446" s="0" t="s">
        <v>161</v>
      </c>
    </row>
    <row r="2447" customFormat="false" ht="12.75" hidden="false" customHeight="false" outlineLevel="0" collapsed="false">
      <c r="A2447" s="0" t="str">
        <f aca="false">H2447&amp;C2447&amp;B2447&amp;D2447&amp;E2447</f>
        <v>C62deaths2007AllEthAllSex</v>
      </c>
      <c r="B2447" s="0" t="n">
        <v>2007</v>
      </c>
      <c r="C2447" s="0" t="s">
        <v>237</v>
      </c>
      <c r="D2447" s="0" t="s">
        <v>232</v>
      </c>
      <c r="E2447" s="0" t="s">
        <v>233</v>
      </c>
      <c r="F2447" s="0" t="n">
        <v>9</v>
      </c>
      <c r="G2447" s="0" t="n">
        <v>0.2</v>
      </c>
      <c r="H2447" s="0" t="s">
        <v>165</v>
      </c>
    </row>
    <row r="2448" customFormat="false" ht="12.75" hidden="false" customHeight="false" outlineLevel="0" collapsed="false">
      <c r="A2448" s="0" t="str">
        <f aca="false">H2448&amp;C2448&amp;B2448&amp;D2448&amp;E2448</f>
        <v>C64-C66, C68deaths2007AllEthAllSex</v>
      </c>
      <c r="B2448" s="0" t="n">
        <v>2007</v>
      </c>
      <c r="C2448" s="0" t="s">
        <v>237</v>
      </c>
      <c r="D2448" s="0" t="s">
        <v>232</v>
      </c>
      <c r="E2448" s="0" t="s">
        <v>233</v>
      </c>
      <c r="F2448" s="0" t="n">
        <v>194</v>
      </c>
      <c r="G2448" s="0" t="n">
        <v>3.1</v>
      </c>
      <c r="H2448" s="0" t="s">
        <v>217</v>
      </c>
    </row>
    <row r="2449" customFormat="false" ht="12.75" hidden="false" customHeight="false" outlineLevel="0" collapsed="false">
      <c r="A2449" s="0" t="str">
        <f aca="false">H2449&amp;C2449&amp;B2449&amp;D2449&amp;E2449</f>
        <v>C67deaths2007AllEthAllSex</v>
      </c>
      <c r="B2449" s="0" t="n">
        <v>2007</v>
      </c>
      <c r="C2449" s="0" t="s">
        <v>237</v>
      </c>
      <c r="D2449" s="0" t="s">
        <v>232</v>
      </c>
      <c r="E2449" s="0" t="s">
        <v>233</v>
      </c>
      <c r="F2449" s="0" t="n">
        <v>169</v>
      </c>
      <c r="G2449" s="0" t="n">
        <v>2.4</v>
      </c>
      <c r="H2449" s="0" t="s">
        <v>169</v>
      </c>
    </row>
    <row r="2450" customFormat="false" ht="12.75" hidden="false" customHeight="false" outlineLevel="0" collapsed="false">
      <c r="A2450" s="0" t="str">
        <f aca="false">H2450&amp;C2450&amp;B2450&amp;D2450&amp;E2450</f>
        <v>C71deaths2007AllEthAllSex</v>
      </c>
      <c r="B2450" s="0" t="n">
        <v>2007</v>
      </c>
      <c r="C2450" s="0" t="s">
        <v>237</v>
      </c>
      <c r="D2450" s="0" t="s">
        <v>232</v>
      </c>
      <c r="E2450" s="0" t="s">
        <v>233</v>
      </c>
      <c r="F2450" s="0" t="n">
        <v>220</v>
      </c>
      <c r="G2450" s="0" t="n">
        <v>4.2</v>
      </c>
      <c r="H2450" s="0" t="s">
        <v>174</v>
      </c>
    </row>
    <row r="2451" customFormat="false" ht="12.75" hidden="false" customHeight="false" outlineLevel="0" collapsed="false">
      <c r="A2451" s="0" t="str">
        <f aca="false">H2451&amp;C2451&amp;B2451&amp;D2451&amp;E2451</f>
        <v>C73deaths2007AllEthAllSex</v>
      </c>
      <c r="B2451" s="0" t="n">
        <v>2007</v>
      </c>
      <c r="C2451" s="0" t="s">
        <v>237</v>
      </c>
      <c r="D2451" s="0" t="s">
        <v>232</v>
      </c>
      <c r="E2451" s="0" t="s">
        <v>233</v>
      </c>
      <c r="F2451" s="0" t="n">
        <v>20</v>
      </c>
      <c r="G2451" s="0" t="n">
        <v>0.3</v>
      </c>
      <c r="H2451" s="0" t="s">
        <v>177</v>
      </c>
    </row>
    <row r="2452" customFormat="false" ht="12.75" hidden="false" customHeight="false" outlineLevel="0" collapsed="false">
      <c r="A2452" s="0" t="str">
        <f aca="false">H2452&amp;C2452&amp;B2452&amp;D2452&amp;E2452</f>
        <v>C81deaths2007AllEthAllSex</v>
      </c>
      <c r="B2452" s="0" t="n">
        <v>2007</v>
      </c>
      <c r="C2452" s="0" t="s">
        <v>237</v>
      </c>
      <c r="D2452" s="0" t="s">
        <v>232</v>
      </c>
      <c r="E2452" s="0" t="s">
        <v>233</v>
      </c>
      <c r="F2452" s="0" t="n">
        <v>23</v>
      </c>
      <c r="G2452" s="0" t="n">
        <v>0.4</v>
      </c>
      <c r="H2452" s="0" t="s">
        <v>180</v>
      </c>
    </row>
    <row r="2453" customFormat="false" ht="12.75" hidden="false" customHeight="false" outlineLevel="0" collapsed="false">
      <c r="A2453" s="0" t="str">
        <f aca="false">H2453&amp;C2453&amp;B2453&amp;D2453&amp;E2453</f>
        <v>C82-C86, C96deaths2007AllEthAllSex</v>
      </c>
      <c r="B2453" s="0" t="n">
        <v>2007</v>
      </c>
      <c r="C2453" s="0" t="s">
        <v>237</v>
      </c>
      <c r="D2453" s="0" t="s">
        <v>232</v>
      </c>
      <c r="E2453" s="0" t="s">
        <v>233</v>
      </c>
      <c r="F2453" s="0" t="n">
        <v>306</v>
      </c>
      <c r="G2453" s="0" t="n">
        <v>4.9</v>
      </c>
      <c r="H2453" s="0" t="s">
        <v>218</v>
      </c>
    </row>
    <row r="2454" customFormat="false" ht="12.75" hidden="false" customHeight="false" outlineLevel="0" collapsed="false">
      <c r="A2454" s="0" t="str">
        <f aca="false">H2454&amp;C2454&amp;B2454&amp;D2454&amp;E2454</f>
        <v>C90deaths2007AllEthAllSex</v>
      </c>
      <c r="B2454" s="0" t="n">
        <v>2007</v>
      </c>
      <c r="C2454" s="0" t="s">
        <v>237</v>
      </c>
      <c r="D2454" s="0" t="s">
        <v>232</v>
      </c>
      <c r="E2454" s="0" t="s">
        <v>233</v>
      </c>
      <c r="F2454" s="0" t="n">
        <v>177</v>
      </c>
      <c r="G2454" s="0" t="n">
        <v>2.7</v>
      </c>
      <c r="H2454" s="0" t="s">
        <v>188</v>
      </c>
    </row>
    <row r="2455" customFormat="false" ht="12.75" hidden="false" customHeight="false" outlineLevel="0" collapsed="false">
      <c r="A2455" s="0" t="str">
        <f aca="false">H2455&amp;C2455&amp;B2455&amp;D2455&amp;E2455</f>
        <v>C91-C95deaths2007AllEthAllSex</v>
      </c>
      <c r="B2455" s="0" t="n">
        <v>2007</v>
      </c>
      <c r="C2455" s="0" t="s">
        <v>237</v>
      </c>
      <c r="D2455" s="0" t="s">
        <v>232</v>
      </c>
      <c r="E2455" s="0" t="s">
        <v>233</v>
      </c>
      <c r="F2455" s="0" t="n">
        <v>306</v>
      </c>
      <c r="G2455" s="0" t="n">
        <v>4.9</v>
      </c>
      <c r="H2455" s="0" t="s">
        <v>219</v>
      </c>
    </row>
    <row r="2456" customFormat="false" ht="12.75" hidden="false" customHeight="false" outlineLevel="0" collapsed="false">
      <c r="A2456" s="0" t="str">
        <f aca="false">H2456&amp;C2456&amp;B2456&amp;D2456&amp;E2456</f>
        <v>C00-C14deaths2007AllEthFemale</v>
      </c>
      <c r="B2456" s="0" t="n">
        <v>2007</v>
      </c>
      <c r="C2456" s="0" t="s">
        <v>237</v>
      </c>
      <c r="D2456" s="0" t="s">
        <v>232</v>
      </c>
      <c r="E2456" s="0" t="s">
        <v>234</v>
      </c>
      <c r="F2456" s="0" t="n">
        <v>42</v>
      </c>
      <c r="G2456" s="0" t="n">
        <v>1.1</v>
      </c>
      <c r="H2456" s="0" t="s">
        <v>214</v>
      </c>
    </row>
    <row r="2457" customFormat="false" ht="12.75" hidden="false" customHeight="false" outlineLevel="0" collapsed="false">
      <c r="A2457" s="0" t="str">
        <f aca="false">H2457&amp;C2457&amp;B2457&amp;D2457&amp;E2457</f>
        <v>C00-C96, D45-D47deaths2007AllEthFemale</v>
      </c>
      <c r="B2457" s="0" t="n">
        <v>2007</v>
      </c>
      <c r="C2457" s="0" t="s">
        <v>237</v>
      </c>
      <c r="D2457" s="0" t="s">
        <v>232</v>
      </c>
      <c r="E2457" s="0" t="s">
        <v>234</v>
      </c>
      <c r="F2457" s="0" t="n">
        <v>3983</v>
      </c>
      <c r="G2457" s="0" t="n">
        <v>117.5</v>
      </c>
      <c r="H2457" s="0" t="s">
        <v>213</v>
      </c>
    </row>
    <row r="2458" customFormat="false" ht="12.75" hidden="false" customHeight="false" outlineLevel="0" collapsed="false">
      <c r="A2458" s="0" t="str">
        <f aca="false">H2458&amp;C2458&amp;B2458&amp;D2458&amp;E2458</f>
        <v>C15deaths2007AllEthFemale</v>
      </c>
      <c r="B2458" s="0" t="n">
        <v>2007</v>
      </c>
      <c r="C2458" s="0" t="s">
        <v>237</v>
      </c>
      <c r="D2458" s="0" t="s">
        <v>232</v>
      </c>
      <c r="E2458" s="0" t="s">
        <v>234</v>
      </c>
      <c r="F2458" s="0" t="n">
        <v>80</v>
      </c>
      <c r="G2458" s="0" t="n">
        <v>1.9</v>
      </c>
      <c r="H2458" s="0" t="s">
        <v>119</v>
      </c>
    </row>
    <row r="2459" customFormat="false" ht="12.75" hidden="false" customHeight="false" outlineLevel="0" collapsed="false">
      <c r="A2459" s="0" t="str">
        <f aca="false">H2459&amp;C2459&amp;B2459&amp;D2459&amp;E2459</f>
        <v>C16deaths2007AllEthFemale</v>
      </c>
      <c r="B2459" s="0" t="n">
        <v>2007</v>
      </c>
      <c r="C2459" s="0" t="s">
        <v>237</v>
      </c>
      <c r="D2459" s="0" t="s">
        <v>232</v>
      </c>
      <c r="E2459" s="0" t="s">
        <v>234</v>
      </c>
      <c r="F2459" s="0" t="n">
        <v>113</v>
      </c>
      <c r="G2459" s="0" t="n">
        <v>3.6</v>
      </c>
      <c r="H2459" s="0" t="s">
        <v>122</v>
      </c>
    </row>
    <row r="2460" customFormat="false" ht="12.75" hidden="false" customHeight="false" outlineLevel="0" collapsed="false">
      <c r="A2460" s="0" t="str">
        <f aca="false">H2460&amp;C2460&amp;B2460&amp;D2460&amp;E2460</f>
        <v>C18-C21deaths2007AllEthFemale</v>
      </c>
      <c r="B2460" s="0" t="n">
        <v>2007</v>
      </c>
      <c r="C2460" s="0" t="s">
        <v>237</v>
      </c>
      <c r="D2460" s="0" t="s">
        <v>232</v>
      </c>
      <c r="E2460" s="0" t="s">
        <v>234</v>
      </c>
      <c r="F2460" s="0" t="n">
        <v>609</v>
      </c>
      <c r="G2460" s="0" t="n">
        <v>16.8</v>
      </c>
      <c r="H2460" s="0" t="s">
        <v>215</v>
      </c>
    </row>
    <row r="2461" customFormat="false" ht="12.75" hidden="false" customHeight="false" outlineLevel="0" collapsed="false">
      <c r="A2461" s="0" t="str">
        <f aca="false">H2461&amp;C2461&amp;B2461&amp;D2461&amp;E2461</f>
        <v>C22deaths2007AllEthFemale</v>
      </c>
      <c r="B2461" s="0" t="n">
        <v>2007</v>
      </c>
      <c r="C2461" s="0" t="s">
        <v>237</v>
      </c>
      <c r="D2461" s="0" t="s">
        <v>232</v>
      </c>
      <c r="E2461" s="0" t="s">
        <v>234</v>
      </c>
      <c r="F2461" s="0" t="n">
        <v>59</v>
      </c>
      <c r="G2461" s="0" t="n">
        <v>1.8</v>
      </c>
      <c r="H2461" s="0" t="s">
        <v>129</v>
      </c>
    </row>
    <row r="2462" customFormat="false" ht="12.75" hidden="false" customHeight="false" outlineLevel="0" collapsed="false">
      <c r="A2462" s="0" t="str">
        <f aca="false">H2462&amp;C2462&amp;B2462&amp;D2462&amp;E2462</f>
        <v>C25deaths2007AllEthFemale</v>
      </c>
      <c r="B2462" s="0" t="n">
        <v>2007</v>
      </c>
      <c r="C2462" s="0" t="s">
        <v>237</v>
      </c>
      <c r="D2462" s="0" t="s">
        <v>232</v>
      </c>
      <c r="E2462" s="0" t="s">
        <v>234</v>
      </c>
      <c r="F2462" s="0" t="n">
        <v>216</v>
      </c>
      <c r="G2462" s="0" t="n">
        <v>6.2</v>
      </c>
      <c r="H2462" s="0" t="s">
        <v>134</v>
      </c>
    </row>
    <row r="2463" customFormat="false" ht="12.75" hidden="false" customHeight="false" outlineLevel="0" collapsed="false">
      <c r="A2463" s="0" t="str">
        <f aca="false">H2463&amp;C2463&amp;B2463&amp;D2463&amp;E2463</f>
        <v>C33-C34deaths2007AllEthFemale</v>
      </c>
      <c r="B2463" s="0" t="n">
        <v>2007</v>
      </c>
      <c r="C2463" s="0" t="s">
        <v>237</v>
      </c>
      <c r="D2463" s="0" t="s">
        <v>232</v>
      </c>
      <c r="E2463" s="0" t="s">
        <v>234</v>
      </c>
      <c r="F2463" s="0" t="n">
        <v>664</v>
      </c>
      <c r="G2463" s="0" t="n">
        <v>20.4</v>
      </c>
      <c r="H2463" s="0" t="s">
        <v>216</v>
      </c>
    </row>
    <row r="2464" customFormat="false" ht="12.75" hidden="false" customHeight="false" outlineLevel="0" collapsed="false">
      <c r="A2464" s="0" t="str">
        <f aca="false">H2464&amp;C2464&amp;B2464&amp;D2464&amp;E2464</f>
        <v>C43deaths2007AllEthFemale</v>
      </c>
      <c r="B2464" s="0" t="n">
        <v>2007</v>
      </c>
      <c r="C2464" s="0" t="s">
        <v>237</v>
      </c>
      <c r="D2464" s="0" t="s">
        <v>232</v>
      </c>
      <c r="E2464" s="0" t="s">
        <v>234</v>
      </c>
      <c r="F2464" s="0" t="n">
        <v>114</v>
      </c>
      <c r="G2464" s="0" t="n">
        <v>3.4</v>
      </c>
      <c r="H2464" s="0" t="s">
        <v>141</v>
      </c>
    </row>
    <row r="2465" customFormat="false" ht="12.75" hidden="false" customHeight="false" outlineLevel="0" collapsed="false">
      <c r="A2465" s="0" t="str">
        <f aca="false">H2465&amp;C2465&amp;B2465&amp;D2465&amp;E2465</f>
        <v>C50deaths2007AllEthFemale</v>
      </c>
      <c r="B2465" s="0" t="n">
        <v>2007</v>
      </c>
      <c r="C2465" s="0" t="s">
        <v>237</v>
      </c>
      <c r="D2465" s="0" t="s">
        <v>232</v>
      </c>
      <c r="E2465" s="0" t="s">
        <v>234</v>
      </c>
      <c r="F2465" s="0" t="n">
        <v>643</v>
      </c>
      <c r="G2465" s="0" t="n">
        <v>20.9</v>
      </c>
      <c r="H2465" s="0" t="s">
        <v>220</v>
      </c>
    </row>
    <row r="2466" customFormat="false" ht="12.75" hidden="false" customHeight="false" outlineLevel="0" collapsed="false">
      <c r="A2466" s="0" t="str">
        <f aca="false">H2466&amp;C2466&amp;B2466&amp;D2466&amp;E2466</f>
        <v>C51deaths2007AllEthFemale</v>
      </c>
      <c r="B2466" s="0" t="n">
        <v>2007</v>
      </c>
      <c r="C2466" s="0" t="s">
        <v>237</v>
      </c>
      <c r="D2466" s="0" t="s">
        <v>232</v>
      </c>
      <c r="E2466" s="0" t="s">
        <v>234</v>
      </c>
      <c r="F2466" s="0" t="n">
        <v>15</v>
      </c>
      <c r="G2466" s="0" t="n">
        <v>0.4</v>
      </c>
      <c r="H2466" s="0" t="s">
        <v>155</v>
      </c>
    </row>
    <row r="2467" customFormat="false" ht="12.75" hidden="false" customHeight="false" outlineLevel="0" collapsed="false">
      <c r="A2467" s="0" t="str">
        <f aca="false">H2467&amp;C2467&amp;B2467&amp;D2467&amp;E2467</f>
        <v>C53deaths2007AllEthFemale</v>
      </c>
      <c r="B2467" s="0" t="n">
        <v>2007</v>
      </c>
      <c r="C2467" s="0" t="s">
        <v>237</v>
      </c>
      <c r="D2467" s="0" t="s">
        <v>232</v>
      </c>
      <c r="E2467" s="0" t="s">
        <v>234</v>
      </c>
      <c r="F2467" s="0" t="n">
        <v>65</v>
      </c>
      <c r="G2467" s="0" t="n">
        <v>2.2</v>
      </c>
      <c r="H2467" s="0" t="s">
        <v>151</v>
      </c>
    </row>
    <row r="2468" customFormat="false" ht="12.75" hidden="false" customHeight="false" outlineLevel="0" collapsed="false">
      <c r="A2468" s="0" t="str">
        <f aca="false">H2468&amp;C2468&amp;B2468&amp;D2468&amp;E2468</f>
        <v>C54-C55deaths2007AllEthFemale</v>
      </c>
      <c r="B2468" s="0" t="n">
        <v>2007</v>
      </c>
      <c r="C2468" s="0" t="s">
        <v>237</v>
      </c>
      <c r="D2468" s="0" t="s">
        <v>232</v>
      </c>
      <c r="E2468" s="0" t="s">
        <v>234</v>
      </c>
      <c r="F2468" s="0" t="n">
        <v>97</v>
      </c>
      <c r="G2468" s="0" t="n">
        <v>3</v>
      </c>
      <c r="H2468" s="0" t="s">
        <v>221</v>
      </c>
    </row>
    <row r="2469" customFormat="false" ht="12.75" hidden="false" customHeight="false" outlineLevel="0" collapsed="false">
      <c r="A2469" s="0" t="str">
        <f aca="false">H2469&amp;C2469&amp;B2469&amp;D2469&amp;E2469</f>
        <v>C56-C57deaths2007AllEthFemale</v>
      </c>
      <c r="B2469" s="0" t="n">
        <v>2007</v>
      </c>
      <c r="C2469" s="0" t="s">
        <v>237</v>
      </c>
      <c r="D2469" s="0" t="s">
        <v>232</v>
      </c>
      <c r="E2469" s="0" t="s">
        <v>234</v>
      </c>
      <c r="F2469" s="0" t="n">
        <v>214</v>
      </c>
      <c r="G2469" s="0" t="n">
        <v>6.7</v>
      </c>
      <c r="H2469" s="0" t="s">
        <v>222</v>
      </c>
    </row>
    <row r="2470" customFormat="false" ht="12.75" hidden="false" customHeight="false" outlineLevel="0" collapsed="false">
      <c r="A2470" s="0" t="str">
        <f aca="false">H2470&amp;C2470&amp;B2470&amp;D2470&amp;E2470</f>
        <v>C64-C66, C68deaths2007AllEthFemale</v>
      </c>
      <c r="B2470" s="0" t="n">
        <v>2007</v>
      </c>
      <c r="C2470" s="0" t="s">
        <v>237</v>
      </c>
      <c r="D2470" s="0" t="s">
        <v>232</v>
      </c>
      <c r="E2470" s="0" t="s">
        <v>234</v>
      </c>
      <c r="F2470" s="0" t="n">
        <v>72</v>
      </c>
      <c r="G2470" s="0" t="n">
        <v>2</v>
      </c>
      <c r="H2470" s="0" t="s">
        <v>217</v>
      </c>
    </row>
    <row r="2471" customFormat="false" ht="12.75" hidden="false" customHeight="false" outlineLevel="0" collapsed="false">
      <c r="A2471" s="0" t="str">
        <f aca="false">H2471&amp;C2471&amp;B2471&amp;D2471&amp;E2471</f>
        <v>C67deaths2007AllEthFemale</v>
      </c>
      <c r="B2471" s="0" t="n">
        <v>2007</v>
      </c>
      <c r="C2471" s="0" t="s">
        <v>237</v>
      </c>
      <c r="D2471" s="0" t="s">
        <v>232</v>
      </c>
      <c r="E2471" s="0" t="s">
        <v>234</v>
      </c>
      <c r="F2471" s="0" t="n">
        <v>51</v>
      </c>
      <c r="G2471" s="0" t="n">
        <v>1.3</v>
      </c>
      <c r="H2471" s="0" t="s">
        <v>169</v>
      </c>
    </row>
    <row r="2472" customFormat="false" ht="12.75" hidden="false" customHeight="false" outlineLevel="0" collapsed="false">
      <c r="A2472" s="0" t="str">
        <f aca="false">H2472&amp;C2472&amp;B2472&amp;D2472&amp;E2472</f>
        <v>C71deaths2007AllEthFemale</v>
      </c>
      <c r="B2472" s="0" t="n">
        <v>2007</v>
      </c>
      <c r="C2472" s="0" t="s">
        <v>237</v>
      </c>
      <c r="D2472" s="0" t="s">
        <v>232</v>
      </c>
      <c r="E2472" s="0" t="s">
        <v>234</v>
      </c>
      <c r="F2472" s="0" t="n">
        <v>96</v>
      </c>
      <c r="G2472" s="0" t="n">
        <v>3.5</v>
      </c>
      <c r="H2472" s="0" t="s">
        <v>174</v>
      </c>
    </row>
    <row r="2473" customFormat="false" ht="12.75" hidden="false" customHeight="false" outlineLevel="0" collapsed="false">
      <c r="A2473" s="0" t="str">
        <f aca="false">H2473&amp;C2473&amp;B2473&amp;D2473&amp;E2473</f>
        <v>C73deaths2007AllEthFemale</v>
      </c>
      <c r="B2473" s="0" t="n">
        <v>2007</v>
      </c>
      <c r="C2473" s="0" t="s">
        <v>237</v>
      </c>
      <c r="D2473" s="0" t="s">
        <v>232</v>
      </c>
      <c r="E2473" s="0" t="s">
        <v>234</v>
      </c>
      <c r="F2473" s="0" t="n">
        <v>14</v>
      </c>
      <c r="G2473" s="0" t="n">
        <v>0.4</v>
      </c>
      <c r="H2473" s="0" t="s">
        <v>177</v>
      </c>
    </row>
    <row r="2474" customFormat="false" ht="12.75" hidden="false" customHeight="false" outlineLevel="0" collapsed="false">
      <c r="A2474" s="0" t="str">
        <f aca="false">H2474&amp;C2474&amp;B2474&amp;D2474&amp;E2474</f>
        <v>C81deaths2007AllEthFemale</v>
      </c>
      <c r="B2474" s="0" t="n">
        <v>2007</v>
      </c>
      <c r="C2474" s="0" t="s">
        <v>237</v>
      </c>
      <c r="D2474" s="0" t="s">
        <v>232</v>
      </c>
      <c r="E2474" s="0" t="s">
        <v>234</v>
      </c>
      <c r="F2474" s="0" t="n">
        <v>5</v>
      </c>
      <c r="G2474" s="0" t="n">
        <v>0.2</v>
      </c>
      <c r="H2474" s="0" t="s">
        <v>180</v>
      </c>
    </row>
    <row r="2475" customFormat="false" ht="12.75" hidden="false" customHeight="false" outlineLevel="0" collapsed="false">
      <c r="A2475" s="0" t="str">
        <f aca="false">H2475&amp;C2475&amp;B2475&amp;D2475&amp;E2475</f>
        <v>C82-C86, C96deaths2007AllEthFemale</v>
      </c>
      <c r="B2475" s="0" t="n">
        <v>2007</v>
      </c>
      <c r="C2475" s="0" t="s">
        <v>237</v>
      </c>
      <c r="D2475" s="0" t="s">
        <v>232</v>
      </c>
      <c r="E2475" s="0" t="s">
        <v>234</v>
      </c>
      <c r="F2475" s="0" t="n">
        <v>142</v>
      </c>
      <c r="G2475" s="0" t="n">
        <v>3.9</v>
      </c>
      <c r="H2475" s="0" t="s">
        <v>218</v>
      </c>
    </row>
    <row r="2476" customFormat="false" ht="12.75" hidden="false" customHeight="false" outlineLevel="0" collapsed="false">
      <c r="A2476" s="0" t="str">
        <f aca="false">H2476&amp;C2476&amp;B2476&amp;D2476&amp;E2476</f>
        <v>C90deaths2007AllEthFemale</v>
      </c>
      <c r="B2476" s="0" t="n">
        <v>2007</v>
      </c>
      <c r="C2476" s="0" t="s">
        <v>237</v>
      </c>
      <c r="D2476" s="0" t="s">
        <v>232</v>
      </c>
      <c r="E2476" s="0" t="s">
        <v>234</v>
      </c>
      <c r="F2476" s="0" t="n">
        <v>79</v>
      </c>
      <c r="G2476" s="0" t="n">
        <v>2.2</v>
      </c>
      <c r="H2476" s="0" t="s">
        <v>188</v>
      </c>
    </row>
    <row r="2477" customFormat="false" ht="12.75" hidden="false" customHeight="false" outlineLevel="0" collapsed="false">
      <c r="A2477" s="0" t="str">
        <f aca="false">H2477&amp;C2477&amp;B2477&amp;D2477&amp;E2477</f>
        <v>C91-C95deaths2007AllEthFemale</v>
      </c>
      <c r="B2477" s="0" t="n">
        <v>2007</v>
      </c>
      <c r="C2477" s="0" t="s">
        <v>237</v>
      </c>
      <c r="D2477" s="0" t="s">
        <v>232</v>
      </c>
      <c r="E2477" s="0" t="s">
        <v>234</v>
      </c>
      <c r="F2477" s="0" t="n">
        <v>134</v>
      </c>
      <c r="G2477" s="0" t="n">
        <v>3.9</v>
      </c>
      <c r="H2477" s="0" t="s">
        <v>219</v>
      </c>
    </row>
    <row r="2478" customFormat="false" ht="12.75" hidden="false" customHeight="false" outlineLevel="0" collapsed="false">
      <c r="A2478" s="0" t="str">
        <f aca="false">H2478&amp;C2478&amp;B2478&amp;D2478&amp;E2478</f>
        <v>C00-C14deaths2007AllEthMale</v>
      </c>
      <c r="B2478" s="0" t="n">
        <v>2007</v>
      </c>
      <c r="C2478" s="0" t="s">
        <v>237</v>
      </c>
      <c r="D2478" s="0" t="s">
        <v>232</v>
      </c>
      <c r="E2478" s="0" t="s">
        <v>235</v>
      </c>
      <c r="F2478" s="0" t="n">
        <v>81</v>
      </c>
      <c r="G2478" s="0" t="n">
        <v>2.9</v>
      </c>
      <c r="H2478" s="0" t="s">
        <v>214</v>
      </c>
    </row>
    <row r="2479" customFormat="false" ht="12.75" hidden="false" customHeight="false" outlineLevel="0" collapsed="false">
      <c r="A2479" s="0" t="str">
        <f aca="false">H2479&amp;C2479&amp;B2479&amp;D2479&amp;E2479</f>
        <v>C00-C96, D45-D47deaths2007AllEthMale</v>
      </c>
      <c r="B2479" s="0" t="n">
        <v>2007</v>
      </c>
      <c r="C2479" s="0" t="s">
        <v>237</v>
      </c>
      <c r="D2479" s="0" t="s">
        <v>232</v>
      </c>
      <c r="E2479" s="0" t="s">
        <v>235</v>
      </c>
      <c r="F2479" s="0" t="n">
        <v>4540</v>
      </c>
      <c r="G2479" s="0" t="n">
        <v>159.8</v>
      </c>
      <c r="H2479" s="0" t="s">
        <v>213</v>
      </c>
    </row>
    <row r="2480" customFormat="false" ht="12.75" hidden="false" customHeight="false" outlineLevel="0" collapsed="false">
      <c r="A2480" s="0" t="str">
        <f aca="false">H2480&amp;C2480&amp;B2480&amp;D2480&amp;E2480</f>
        <v>C15deaths2007AllEthMale</v>
      </c>
      <c r="B2480" s="0" t="n">
        <v>2007</v>
      </c>
      <c r="C2480" s="0" t="s">
        <v>237</v>
      </c>
      <c r="D2480" s="0" t="s">
        <v>232</v>
      </c>
      <c r="E2480" s="0" t="s">
        <v>235</v>
      </c>
      <c r="F2480" s="0" t="n">
        <v>164</v>
      </c>
      <c r="G2480" s="0" t="n">
        <v>5.8</v>
      </c>
      <c r="H2480" s="0" t="s">
        <v>119</v>
      </c>
    </row>
    <row r="2481" customFormat="false" ht="12.75" hidden="false" customHeight="false" outlineLevel="0" collapsed="false">
      <c r="A2481" s="0" t="str">
        <f aca="false">H2481&amp;C2481&amp;B2481&amp;D2481&amp;E2481</f>
        <v>C16deaths2007AllEthMale</v>
      </c>
      <c r="B2481" s="0" t="n">
        <v>2007</v>
      </c>
      <c r="C2481" s="0" t="s">
        <v>237</v>
      </c>
      <c r="D2481" s="0" t="s">
        <v>232</v>
      </c>
      <c r="E2481" s="0" t="s">
        <v>235</v>
      </c>
      <c r="F2481" s="0" t="n">
        <v>184</v>
      </c>
      <c r="G2481" s="0" t="n">
        <v>6.5</v>
      </c>
      <c r="H2481" s="0" t="s">
        <v>122</v>
      </c>
    </row>
    <row r="2482" customFormat="false" ht="12.75" hidden="false" customHeight="false" outlineLevel="0" collapsed="false">
      <c r="A2482" s="0" t="str">
        <f aca="false">H2482&amp;C2482&amp;B2482&amp;D2482&amp;E2482</f>
        <v>C18-C21deaths2007AllEthMale</v>
      </c>
      <c r="B2482" s="0" t="n">
        <v>2007</v>
      </c>
      <c r="C2482" s="0" t="s">
        <v>237</v>
      </c>
      <c r="D2482" s="0" t="s">
        <v>232</v>
      </c>
      <c r="E2482" s="0" t="s">
        <v>235</v>
      </c>
      <c r="F2482" s="0" t="n">
        <v>644</v>
      </c>
      <c r="G2482" s="0" t="n">
        <v>22.6</v>
      </c>
      <c r="H2482" s="0" t="s">
        <v>215</v>
      </c>
    </row>
    <row r="2483" customFormat="false" ht="12.75" hidden="false" customHeight="false" outlineLevel="0" collapsed="false">
      <c r="A2483" s="0" t="str">
        <f aca="false">H2483&amp;C2483&amp;B2483&amp;D2483&amp;E2483</f>
        <v>C22deaths2007AllEthMale</v>
      </c>
      <c r="B2483" s="0" t="n">
        <v>2007</v>
      </c>
      <c r="C2483" s="0" t="s">
        <v>237</v>
      </c>
      <c r="D2483" s="0" t="s">
        <v>232</v>
      </c>
      <c r="E2483" s="0" t="s">
        <v>235</v>
      </c>
      <c r="F2483" s="0" t="n">
        <v>144</v>
      </c>
      <c r="G2483" s="0" t="n">
        <v>5.3</v>
      </c>
      <c r="H2483" s="0" t="s">
        <v>129</v>
      </c>
    </row>
    <row r="2484" customFormat="false" ht="12.75" hidden="false" customHeight="false" outlineLevel="0" collapsed="false">
      <c r="A2484" s="0" t="str">
        <f aca="false">H2484&amp;C2484&amp;B2484&amp;D2484&amp;E2484</f>
        <v>C25deaths2007AllEthMale</v>
      </c>
      <c r="B2484" s="0" t="n">
        <v>2007</v>
      </c>
      <c r="C2484" s="0" t="s">
        <v>237</v>
      </c>
      <c r="D2484" s="0" t="s">
        <v>232</v>
      </c>
      <c r="E2484" s="0" t="s">
        <v>235</v>
      </c>
      <c r="F2484" s="0" t="n">
        <v>212</v>
      </c>
      <c r="G2484" s="0" t="n">
        <v>7.5</v>
      </c>
      <c r="H2484" s="0" t="s">
        <v>134</v>
      </c>
    </row>
    <row r="2485" customFormat="false" ht="12.75" hidden="false" customHeight="false" outlineLevel="0" collapsed="false">
      <c r="A2485" s="0" t="str">
        <f aca="false">H2485&amp;C2485&amp;B2485&amp;D2485&amp;E2485</f>
        <v>C33-C34deaths2007AllEthMale</v>
      </c>
      <c r="B2485" s="0" t="n">
        <v>2007</v>
      </c>
      <c r="C2485" s="0" t="s">
        <v>237</v>
      </c>
      <c r="D2485" s="0" t="s">
        <v>232</v>
      </c>
      <c r="E2485" s="0" t="s">
        <v>235</v>
      </c>
      <c r="F2485" s="0" t="n">
        <v>864</v>
      </c>
      <c r="G2485" s="0" t="n">
        <v>30.4</v>
      </c>
      <c r="H2485" s="0" t="s">
        <v>216</v>
      </c>
    </row>
    <row r="2486" customFormat="false" ht="12.75" hidden="false" customHeight="false" outlineLevel="0" collapsed="false">
      <c r="A2486" s="0" t="str">
        <f aca="false">H2486&amp;C2486&amp;B2486&amp;D2486&amp;E2486</f>
        <v>C43deaths2007AllEthMale</v>
      </c>
      <c r="B2486" s="0" t="n">
        <v>2007</v>
      </c>
      <c r="C2486" s="0" t="s">
        <v>237</v>
      </c>
      <c r="D2486" s="0" t="s">
        <v>232</v>
      </c>
      <c r="E2486" s="0" t="s">
        <v>235</v>
      </c>
      <c r="F2486" s="0" t="n">
        <v>178</v>
      </c>
      <c r="G2486" s="0" t="n">
        <v>6.4</v>
      </c>
      <c r="H2486" s="0" t="s">
        <v>141</v>
      </c>
    </row>
    <row r="2487" customFormat="false" ht="12.75" hidden="false" customHeight="false" outlineLevel="0" collapsed="false">
      <c r="A2487" s="0" t="str">
        <f aca="false">H2487&amp;C2487&amp;B2487&amp;D2487&amp;E2487</f>
        <v>C50deaths2007AllEthMale</v>
      </c>
      <c r="B2487" s="0" t="n">
        <v>2007</v>
      </c>
      <c r="C2487" s="0" t="s">
        <v>237</v>
      </c>
      <c r="D2487" s="0" t="s">
        <v>232</v>
      </c>
      <c r="E2487" s="0" t="s">
        <v>235</v>
      </c>
      <c r="F2487" s="0" t="n">
        <v>5</v>
      </c>
      <c r="G2487" s="0" t="n">
        <v>0.2</v>
      </c>
      <c r="H2487" s="0" t="s">
        <v>220</v>
      </c>
    </row>
    <row r="2488" customFormat="false" ht="12.75" hidden="false" customHeight="false" outlineLevel="0" collapsed="false">
      <c r="A2488" s="0" t="str">
        <f aca="false">H2488&amp;C2488&amp;B2488&amp;D2488&amp;E2488</f>
        <v>C61deaths2007AllEthMale</v>
      </c>
      <c r="B2488" s="0" t="n">
        <v>2007</v>
      </c>
      <c r="C2488" s="0" t="s">
        <v>237</v>
      </c>
      <c r="D2488" s="0" t="s">
        <v>232</v>
      </c>
      <c r="E2488" s="0" t="s">
        <v>235</v>
      </c>
      <c r="F2488" s="0" t="n">
        <v>575</v>
      </c>
      <c r="G2488" s="0" t="n">
        <v>19.1</v>
      </c>
      <c r="H2488" s="0" t="s">
        <v>161</v>
      </c>
    </row>
    <row r="2489" customFormat="false" ht="12.75" hidden="false" customHeight="false" outlineLevel="0" collapsed="false">
      <c r="A2489" s="0" t="str">
        <f aca="false">H2489&amp;C2489&amp;B2489&amp;D2489&amp;E2489</f>
        <v>C62deaths2007AllEthMale</v>
      </c>
      <c r="B2489" s="0" t="n">
        <v>2007</v>
      </c>
      <c r="C2489" s="0" t="s">
        <v>237</v>
      </c>
      <c r="D2489" s="0" t="s">
        <v>232</v>
      </c>
      <c r="E2489" s="0" t="s">
        <v>235</v>
      </c>
      <c r="F2489" s="0" t="n">
        <v>9</v>
      </c>
      <c r="G2489" s="0" t="n">
        <v>0.4</v>
      </c>
      <c r="H2489" s="0" t="s">
        <v>165</v>
      </c>
    </row>
    <row r="2490" customFormat="false" ht="12.75" hidden="false" customHeight="false" outlineLevel="0" collapsed="false">
      <c r="A2490" s="0" t="str">
        <f aca="false">H2490&amp;C2490&amp;B2490&amp;D2490&amp;E2490</f>
        <v>C64-C66, C68deaths2007AllEthMale</v>
      </c>
      <c r="B2490" s="0" t="n">
        <v>2007</v>
      </c>
      <c r="C2490" s="0" t="s">
        <v>237</v>
      </c>
      <c r="D2490" s="0" t="s">
        <v>232</v>
      </c>
      <c r="E2490" s="0" t="s">
        <v>235</v>
      </c>
      <c r="F2490" s="0" t="n">
        <v>122</v>
      </c>
      <c r="G2490" s="0" t="n">
        <v>4.3</v>
      </c>
      <c r="H2490" s="0" t="s">
        <v>217</v>
      </c>
    </row>
    <row r="2491" customFormat="false" ht="12.75" hidden="false" customHeight="false" outlineLevel="0" collapsed="false">
      <c r="A2491" s="0" t="str">
        <f aca="false">H2491&amp;C2491&amp;B2491&amp;D2491&amp;E2491</f>
        <v>C67deaths2007AllEthMale</v>
      </c>
      <c r="B2491" s="0" t="n">
        <v>2007</v>
      </c>
      <c r="C2491" s="0" t="s">
        <v>237</v>
      </c>
      <c r="D2491" s="0" t="s">
        <v>232</v>
      </c>
      <c r="E2491" s="0" t="s">
        <v>235</v>
      </c>
      <c r="F2491" s="0" t="n">
        <v>118</v>
      </c>
      <c r="G2491" s="0" t="n">
        <v>4</v>
      </c>
      <c r="H2491" s="0" t="s">
        <v>169</v>
      </c>
    </row>
    <row r="2492" customFormat="false" ht="12.75" hidden="false" customHeight="false" outlineLevel="0" collapsed="false">
      <c r="A2492" s="0" t="str">
        <f aca="false">H2492&amp;C2492&amp;B2492&amp;D2492&amp;E2492</f>
        <v>C71deaths2007AllEthMale</v>
      </c>
      <c r="B2492" s="0" t="n">
        <v>2007</v>
      </c>
      <c r="C2492" s="0" t="s">
        <v>237</v>
      </c>
      <c r="D2492" s="0" t="s">
        <v>232</v>
      </c>
      <c r="E2492" s="0" t="s">
        <v>235</v>
      </c>
      <c r="F2492" s="0" t="n">
        <v>124</v>
      </c>
      <c r="G2492" s="0" t="n">
        <v>4.9</v>
      </c>
      <c r="H2492" s="0" t="s">
        <v>174</v>
      </c>
    </row>
    <row r="2493" customFormat="false" ht="12.75" hidden="false" customHeight="false" outlineLevel="0" collapsed="false">
      <c r="A2493" s="0" t="str">
        <f aca="false">H2493&amp;C2493&amp;B2493&amp;D2493&amp;E2493</f>
        <v>C73deaths2007AllEthMale</v>
      </c>
      <c r="B2493" s="0" t="n">
        <v>2007</v>
      </c>
      <c r="C2493" s="0" t="s">
        <v>237</v>
      </c>
      <c r="D2493" s="0" t="s">
        <v>232</v>
      </c>
      <c r="E2493" s="0" t="s">
        <v>235</v>
      </c>
      <c r="F2493" s="0" t="n">
        <v>6</v>
      </c>
      <c r="G2493" s="0" t="n">
        <v>0.2</v>
      </c>
      <c r="H2493" s="0" t="s">
        <v>177</v>
      </c>
    </row>
    <row r="2494" customFormat="false" ht="12.75" hidden="false" customHeight="false" outlineLevel="0" collapsed="false">
      <c r="A2494" s="0" t="str">
        <f aca="false">H2494&amp;C2494&amp;B2494&amp;D2494&amp;E2494</f>
        <v>C81deaths2007AllEthMale</v>
      </c>
      <c r="B2494" s="0" t="n">
        <v>2007</v>
      </c>
      <c r="C2494" s="0" t="s">
        <v>237</v>
      </c>
      <c r="D2494" s="0" t="s">
        <v>232</v>
      </c>
      <c r="E2494" s="0" t="s">
        <v>235</v>
      </c>
      <c r="F2494" s="0" t="n">
        <v>18</v>
      </c>
      <c r="G2494" s="0" t="n">
        <v>0.7</v>
      </c>
      <c r="H2494" s="0" t="s">
        <v>180</v>
      </c>
    </row>
    <row r="2495" customFormat="false" ht="12.75" hidden="false" customHeight="false" outlineLevel="0" collapsed="false">
      <c r="A2495" s="0" t="str">
        <f aca="false">H2495&amp;C2495&amp;B2495&amp;D2495&amp;E2495</f>
        <v>C82-C86, C96deaths2007AllEthMale</v>
      </c>
      <c r="B2495" s="0" t="n">
        <v>2007</v>
      </c>
      <c r="C2495" s="0" t="s">
        <v>237</v>
      </c>
      <c r="D2495" s="0" t="s">
        <v>232</v>
      </c>
      <c r="E2495" s="0" t="s">
        <v>235</v>
      </c>
      <c r="F2495" s="0" t="n">
        <v>164</v>
      </c>
      <c r="G2495" s="0" t="n">
        <v>5.9</v>
      </c>
      <c r="H2495" s="0" t="s">
        <v>218</v>
      </c>
    </row>
    <row r="2496" customFormat="false" ht="12.75" hidden="false" customHeight="false" outlineLevel="0" collapsed="false">
      <c r="A2496" s="0" t="str">
        <f aca="false">H2496&amp;C2496&amp;B2496&amp;D2496&amp;E2496</f>
        <v>C90deaths2007AllEthMale</v>
      </c>
      <c r="B2496" s="0" t="n">
        <v>2007</v>
      </c>
      <c r="C2496" s="0" t="s">
        <v>237</v>
      </c>
      <c r="D2496" s="0" t="s">
        <v>232</v>
      </c>
      <c r="E2496" s="0" t="s">
        <v>235</v>
      </c>
      <c r="F2496" s="0" t="n">
        <v>98</v>
      </c>
      <c r="G2496" s="0" t="n">
        <v>3.4</v>
      </c>
      <c r="H2496" s="0" t="s">
        <v>188</v>
      </c>
    </row>
    <row r="2497" customFormat="false" ht="12.75" hidden="false" customHeight="false" outlineLevel="0" collapsed="false">
      <c r="A2497" s="0" t="str">
        <f aca="false">H2497&amp;C2497&amp;B2497&amp;D2497&amp;E2497</f>
        <v>C91-C95deaths2007AllEthMale</v>
      </c>
      <c r="B2497" s="0" t="n">
        <v>2007</v>
      </c>
      <c r="C2497" s="0" t="s">
        <v>237</v>
      </c>
      <c r="D2497" s="0" t="s">
        <v>232</v>
      </c>
      <c r="E2497" s="0" t="s">
        <v>235</v>
      </c>
      <c r="F2497" s="0" t="n">
        <v>172</v>
      </c>
      <c r="G2497" s="0" t="n">
        <v>6.2</v>
      </c>
      <c r="H2497" s="0" t="s">
        <v>219</v>
      </c>
    </row>
    <row r="2498" customFormat="false" ht="12.75" hidden="false" customHeight="false" outlineLevel="0" collapsed="false">
      <c r="A2498" s="0" t="str">
        <f aca="false">H2498&amp;C2498&amp;B2498&amp;D2498&amp;E2498</f>
        <v>C00-C14deaths2008AllEthAllSex</v>
      </c>
      <c r="B2498" s="0" t="n">
        <v>2008</v>
      </c>
      <c r="C2498" s="0" t="s">
        <v>237</v>
      </c>
      <c r="D2498" s="0" t="s">
        <v>232</v>
      </c>
      <c r="E2498" s="0" t="s">
        <v>233</v>
      </c>
      <c r="F2498" s="0" t="n">
        <v>127</v>
      </c>
      <c r="G2498" s="0" t="n">
        <v>2</v>
      </c>
      <c r="H2498" s="0" t="s">
        <v>214</v>
      </c>
    </row>
    <row r="2499" customFormat="false" ht="12.75" hidden="false" customHeight="false" outlineLevel="0" collapsed="false">
      <c r="A2499" s="0" t="str">
        <f aca="false">H2499&amp;C2499&amp;B2499&amp;D2499&amp;E2499</f>
        <v>C00-C96, D45-D47deaths2008AllEthAllSex</v>
      </c>
      <c r="B2499" s="0" t="n">
        <v>2008</v>
      </c>
      <c r="C2499" s="0" t="s">
        <v>237</v>
      </c>
      <c r="D2499" s="0" t="s">
        <v>232</v>
      </c>
      <c r="E2499" s="0" t="s">
        <v>233</v>
      </c>
      <c r="F2499" s="0" t="n">
        <v>8566</v>
      </c>
      <c r="G2499" s="0" t="n">
        <v>132.7</v>
      </c>
      <c r="H2499" s="0" t="s">
        <v>213</v>
      </c>
    </row>
    <row r="2500" customFormat="false" ht="12.75" hidden="false" customHeight="false" outlineLevel="0" collapsed="false">
      <c r="A2500" s="0" t="str">
        <f aca="false">H2500&amp;C2500&amp;B2500&amp;D2500&amp;E2500</f>
        <v>C15deaths2008AllEthAllSex</v>
      </c>
      <c r="B2500" s="0" t="n">
        <v>2008</v>
      </c>
      <c r="C2500" s="0" t="s">
        <v>237</v>
      </c>
      <c r="D2500" s="0" t="s">
        <v>232</v>
      </c>
      <c r="E2500" s="0" t="s">
        <v>233</v>
      </c>
      <c r="F2500" s="0" t="n">
        <v>229</v>
      </c>
      <c r="G2500" s="0" t="n">
        <v>3.5</v>
      </c>
      <c r="H2500" s="0" t="s">
        <v>119</v>
      </c>
    </row>
    <row r="2501" customFormat="false" ht="12.75" hidden="false" customHeight="false" outlineLevel="0" collapsed="false">
      <c r="A2501" s="0" t="str">
        <f aca="false">H2501&amp;C2501&amp;B2501&amp;D2501&amp;E2501</f>
        <v>C16deaths2008AllEthAllSex</v>
      </c>
      <c r="B2501" s="0" t="n">
        <v>2008</v>
      </c>
      <c r="C2501" s="0" t="s">
        <v>237</v>
      </c>
      <c r="D2501" s="0" t="s">
        <v>232</v>
      </c>
      <c r="E2501" s="0" t="s">
        <v>233</v>
      </c>
      <c r="F2501" s="0" t="n">
        <v>283</v>
      </c>
      <c r="G2501" s="0" t="n">
        <v>4.5</v>
      </c>
      <c r="H2501" s="0" t="s">
        <v>122</v>
      </c>
    </row>
    <row r="2502" customFormat="false" ht="12.75" hidden="false" customHeight="false" outlineLevel="0" collapsed="false">
      <c r="A2502" s="0" t="str">
        <f aca="false">H2502&amp;C2502&amp;B2502&amp;D2502&amp;E2502</f>
        <v>C18-C21deaths2008AllEthAllSex</v>
      </c>
      <c r="B2502" s="0" t="n">
        <v>2008</v>
      </c>
      <c r="C2502" s="0" t="s">
        <v>237</v>
      </c>
      <c r="D2502" s="0" t="s">
        <v>232</v>
      </c>
      <c r="E2502" s="0" t="s">
        <v>233</v>
      </c>
      <c r="F2502" s="0" t="n">
        <v>1280</v>
      </c>
      <c r="G2502" s="0" t="n">
        <v>19.4</v>
      </c>
      <c r="H2502" s="0" t="s">
        <v>215</v>
      </c>
    </row>
    <row r="2503" customFormat="false" ht="12.75" hidden="false" customHeight="false" outlineLevel="0" collapsed="false">
      <c r="A2503" s="0" t="str">
        <f aca="false">H2503&amp;C2503&amp;B2503&amp;D2503&amp;E2503</f>
        <v>C22deaths2008AllEthAllSex</v>
      </c>
      <c r="B2503" s="0" t="n">
        <v>2008</v>
      </c>
      <c r="C2503" s="0" t="s">
        <v>237</v>
      </c>
      <c r="D2503" s="0" t="s">
        <v>232</v>
      </c>
      <c r="E2503" s="0" t="s">
        <v>233</v>
      </c>
      <c r="F2503" s="0" t="n">
        <v>190</v>
      </c>
      <c r="G2503" s="0" t="n">
        <v>3.1</v>
      </c>
      <c r="H2503" s="0" t="s">
        <v>129</v>
      </c>
    </row>
    <row r="2504" customFormat="false" ht="12.75" hidden="false" customHeight="false" outlineLevel="0" collapsed="false">
      <c r="A2504" s="0" t="str">
        <f aca="false">H2504&amp;C2504&amp;B2504&amp;D2504&amp;E2504</f>
        <v>C25deaths2008AllEthAllSex</v>
      </c>
      <c r="B2504" s="0" t="n">
        <v>2008</v>
      </c>
      <c r="C2504" s="0" t="s">
        <v>237</v>
      </c>
      <c r="D2504" s="0" t="s">
        <v>232</v>
      </c>
      <c r="E2504" s="0" t="s">
        <v>233</v>
      </c>
      <c r="F2504" s="0" t="n">
        <v>373</v>
      </c>
      <c r="G2504" s="0" t="n">
        <v>5.7</v>
      </c>
      <c r="H2504" s="0" t="s">
        <v>134</v>
      </c>
    </row>
    <row r="2505" customFormat="false" ht="12.75" hidden="false" customHeight="false" outlineLevel="0" collapsed="false">
      <c r="A2505" s="0" t="str">
        <f aca="false">H2505&amp;C2505&amp;B2505&amp;D2505&amp;E2505</f>
        <v>C33-C34deaths2008AllEthAllSex</v>
      </c>
      <c r="B2505" s="0" t="n">
        <v>2008</v>
      </c>
      <c r="C2505" s="0" t="s">
        <v>237</v>
      </c>
      <c r="D2505" s="0" t="s">
        <v>232</v>
      </c>
      <c r="E2505" s="0" t="s">
        <v>233</v>
      </c>
      <c r="F2505" s="0" t="n">
        <v>1633</v>
      </c>
      <c r="G2505" s="0" t="n">
        <v>25.8</v>
      </c>
      <c r="H2505" s="0" t="s">
        <v>216</v>
      </c>
    </row>
    <row r="2506" customFormat="false" ht="12.75" hidden="false" customHeight="false" outlineLevel="0" collapsed="false">
      <c r="A2506" s="0" t="str">
        <f aca="false">H2506&amp;C2506&amp;B2506&amp;D2506&amp;E2506</f>
        <v>C43deaths2008AllEthAllSex</v>
      </c>
      <c r="B2506" s="0" t="n">
        <v>2008</v>
      </c>
      <c r="C2506" s="0" t="s">
        <v>237</v>
      </c>
      <c r="D2506" s="0" t="s">
        <v>232</v>
      </c>
      <c r="E2506" s="0" t="s">
        <v>233</v>
      </c>
      <c r="F2506" s="0" t="n">
        <v>317</v>
      </c>
      <c r="G2506" s="0" t="n">
        <v>5.1</v>
      </c>
      <c r="H2506" s="0" t="s">
        <v>141</v>
      </c>
    </row>
    <row r="2507" customFormat="false" ht="12.75" hidden="false" customHeight="false" outlineLevel="0" collapsed="false">
      <c r="A2507" s="0" t="str">
        <f aca="false">H2507&amp;C2507&amp;B2507&amp;D2507&amp;E2507</f>
        <v>C50deaths2008AllEthAllSex</v>
      </c>
      <c r="B2507" s="0" t="n">
        <v>2008</v>
      </c>
      <c r="C2507" s="0" t="s">
        <v>237</v>
      </c>
      <c r="D2507" s="0" t="s">
        <v>232</v>
      </c>
      <c r="E2507" s="0" t="s">
        <v>233</v>
      </c>
      <c r="F2507" s="0" t="n">
        <v>624</v>
      </c>
      <c r="G2507" s="0" t="n">
        <v>10.2</v>
      </c>
      <c r="H2507" s="0" t="s">
        <v>220</v>
      </c>
    </row>
    <row r="2508" customFormat="false" ht="12.75" hidden="false" customHeight="false" outlineLevel="0" collapsed="false">
      <c r="A2508" s="0" t="str">
        <f aca="false">H2508&amp;C2508&amp;B2508&amp;D2508&amp;E2508</f>
        <v>C51deaths2008AllEthAllSex</v>
      </c>
      <c r="B2508" s="0" t="n">
        <v>2008</v>
      </c>
      <c r="C2508" s="0" t="s">
        <v>237</v>
      </c>
      <c r="D2508" s="0" t="s">
        <v>232</v>
      </c>
      <c r="E2508" s="0" t="s">
        <v>233</v>
      </c>
      <c r="F2508" s="0" t="n">
        <v>15</v>
      </c>
      <c r="G2508" s="0" t="n">
        <v>0.2</v>
      </c>
      <c r="H2508" s="0" t="s">
        <v>155</v>
      </c>
    </row>
    <row r="2509" customFormat="false" ht="12.75" hidden="false" customHeight="false" outlineLevel="0" collapsed="false">
      <c r="A2509" s="0" t="str">
        <f aca="false">H2509&amp;C2509&amp;B2509&amp;D2509&amp;E2509</f>
        <v>C53deaths2008AllEthAllSex</v>
      </c>
      <c r="B2509" s="0" t="n">
        <v>2008</v>
      </c>
      <c r="C2509" s="0" t="s">
        <v>237</v>
      </c>
      <c r="D2509" s="0" t="s">
        <v>232</v>
      </c>
      <c r="E2509" s="0" t="s">
        <v>233</v>
      </c>
      <c r="F2509" s="0" t="n">
        <v>59</v>
      </c>
      <c r="G2509" s="0" t="n">
        <v>1</v>
      </c>
      <c r="H2509" s="0" t="s">
        <v>151</v>
      </c>
    </row>
    <row r="2510" customFormat="false" ht="12.75" hidden="false" customHeight="false" outlineLevel="0" collapsed="false">
      <c r="A2510" s="0" t="str">
        <f aca="false">H2510&amp;C2510&amp;B2510&amp;D2510&amp;E2510</f>
        <v>C54-C55deaths2008AllEthAllSex</v>
      </c>
      <c r="B2510" s="0" t="n">
        <v>2008</v>
      </c>
      <c r="C2510" s="0" t="s">
        <v>237</v>
      </c>
      <c r="D2510" s="0" t="s">
        <v>232</v>
      </c>
      <c r="E2510" s="0" t="s">
        <v>233</v>
      </c>
      <c r="F2510" s="0" t="n">
        <v>90</v>
      </c>
      <c r="G2510" s="0" t="n">
        <v>1.4</v>
      </c>
      <c r="H2510" s="0" t="s">
        <v>221</v>
      </c>
    </row>
    <row r="2511" customFormat="false" ht="12.75" hidden="false" customHeight="false" outlineLevel="0" collapsed="false">
      <c r="A2511" s="0" t="str">
        <f aca="false">H2511&amp;C2511&amp;B2511&amp;D2511&amp;E2511</f>
        <v>C56-C57deaths2008AllEthAllSex</v>
      </c>
      <c r="B2511" s="0" t="n">
        <v>2008</v>
      </c>
      <c r="C2511" s="0" t="s">
        <v>237</v>
      </c>
      <c r="D2511" s="0" t="s">
        <v>232</v>
      </c>
      <c r="E2511" s="0" t="s">
        <v>233</v>
      </c>
      <c r="F2511" s="0" t="n">
        <v>198</v>
      </c>
      <c r="G2511" s="0" t="n">
        <v>3.2</v>
      </c>
      <c r="H2511" s="0" t="s">
        <v>222</v>
      </c>
    </row>
    <row r="2512" customFormat="false" ht="12.75" hidden="false" customHeight="false" outlineLevel="0" collapsed="false">
      <c r="A2512" s="0" t="str">
        <f aca="false">H2512&amp;C2512&amp;B2512&amp;D2512&amp;E2512</f>
        <v>C61deaths2008AllEthAllSex</v>
      </c>
      <c r="B2512" s="0" t="n">
        <v>2008</v>
      </c>
      <c r="C2512" s="0" t="s">
        <v>237</v>
      </c>
      <c r="D2512" s="0" t="s">
        <v>232</v>
      </c>
      <c r="E2512" s="0" t="s">
        <v>233</v>
      </c>
      <c r="F2512" s="0" t="n">
        <v>670</v>
      </c>
      <c r="G2512" s="0" t="n">
        <v>9.3</v>
      </c>
      <c r="H2512" s="0" t="s">
        <v>161</v>
      </c>
    </row>
    <row r="2513" customFormat="false" ht="12.75" hidden="false" customHeight="false" outlineLevel="0" collapsed="false">
      <c r="A2513" s="0" t="str">
        <f aca="false">H2513&amp;C2513&amp;B2513&amp;D2513&amp;E2513</f>
        <v>C62deaths2008AllEthAllSex</v>
      </c>
      <c r="B2513" s="0" t="n">
        <v>2008</v>
      </c>
      <c r="C2513" s="0" t="s">
        <v>237</v>
      </c>
      <c r="D2513" s="0" t="s">
        <v>232</v>
      </c>
      <c r="E2513" s="0" t="s">
        <v>233</v>
      </c>
      <c r="F2513" s="0" t="n">
        <v>7</v>
      </c>
      <c r="G2513" s="0" t="n">
        <v>0.2</v>
      </c>
      <c r="H2513" s="0" t="s">
        <v>165</v>
      </c>
    </row>
    <row r="2514" customFormat="false" ht="12.75" hidden="false" customHeight="false" outlineLevel="0" collapsed="false">
      <c r="A2514" s="0" t="str">
        <f aca="false">H2514&amp;C2514&amp;B2514&amp;D2514&amp;E2514</f>
        <v>C64-C66, C68deaths2008AllEthAllSex</v>
      </c>
      <c r="B2514" s="0" t="n">
        <v>2008</v>
      </c>
      <c r="C2514" s="0" t="s">
        <v>237</v>
      </c>
      <c r="D2514" s="0" t="s">
        <v>232</v>
      </c>
      <c r="E2514" s="0" t="s">
        <v>233</v>
      </c>
      <c r="F2514" s="0" t="n">
        <v>192</v>
      </c>
      <c r="G2514" s="0" t="n">
        <v>3</v>
      </c>
      <c r="H2514" s="0" t="s">
        <v>217</v>
      </c>
    </row>
    <row r="2515" customFormat="false" ht="12.75" hidden="false" customHeight="false" outlineLevel="0" collapsed="false">
      <c r="A2515" s="0" t="str">
        <f aca="false">H2515&amp;C2515&amp;B2515&amp;D2515&amp;E2515</f>
        <v>C67deaths2008AllEthAllSex</v>
      </c>
      <c r="B2515" s="0" t="n">
        <v>2008</v>
      </c>
      <c r="C2515" s="0" t="s">
        <v>237</v>
      </c>
      <c r="D2515" s="0" t="s">
        <v>232</v>
      </c>
      <c r="E2515" s="0" t="s">
        <v>233</v>
      </c>
      <c r="F2515" s="0" t="n">
        <v>200</v>
      </c>
      <c r="G2515" s="0" t="n">
        <v>2.8</v>
      </c>
      <c r="H2515" s="0" t="s">
        <v>169</v>
      </c>
    </row>
    <row r="2516" customFormat="false" ht="12.75" hidden="false" customHeight="false" outlineLevel="0" collapsed="false">
      <c r="A2516" s="0" t="str">
        <f aca="false">H2516&amp;C2516&amp;B2516&amp;D2516&amp;E2516</f>
        <v>C71deaths2008AllEthAllSex</v>
      </c>
      <c r="B2516" s="0" t="n">
        <v>2008</v>
      </c>
      <c r="C2516" s="0" t="s">
        <v>237</v>
      </c>
      <c r="D2516" s="0" t="s">
        <v>232</v>
      </c>
      <c r="E2516" s="0" t="s">
        <v>233</v>
      </c>
      <c r="F2516" s="0" t="n">
        <v>207</v>
      </c>
      <c r="G2516" s="0" t="n">
        <v>3.7</v>
      </c>
      <c r="H2516" s="0" t="s">
        <v>174</v>
      </c>
    </row>
    <row r="2517" customFormat="false" ht="12.75" hidden="false" customHeight="false" outlineLevel="0" collapsed="false">
      <c r="A2517" s="0" t="str">
        <f aca="false">H2517&amp;C2517&amp;B2517&amp;D2517&amp;E2517</f>
        <v>C73deaths2008AllEthAllSex</v>
      </c>
      <c r="B2517" s="0" t="n">
        <v>2008</v>
      </c>
      <c r="C2517" s="0" t="s">
        <v>237</v>
      </c>
      <c r="D2517" s="0" t="s">
        <v>232</v>
      </c>
      <c r="E2517" s="0" t="s">
        <v>233</v>
      </c>
      <c r="F2517" s="0" t="n">
        <v>23</v>
      </c>
      <c r="G2517" s="0" t="n">
        <v>0.4</v>
      </c>
      <c r="H2517" s="0" t="s">
        <v>177</v>
      </c>
    </row>
    <row r="2518" customFormat="false" ht="12.75" hidden="false" customHeight="false" outlineLevel="0" collapsed="false">
      <c r="A2518" s="0" t="str">
        <f aca="false">H2518&amp;C2518&amp;B2518&amp;D2518&amp;E2518</f>
        <v>C81deaths2008AllEthAllSex</v>
      </c>
      <c r="B2518" s="0" t="n">
        <v>2008</v>
      </c>
      <c r="C2518" s="0" t="s">
        <v>237</v>
      </c>
      <c r="D2518" s="0" t="s">
        <v>232</v>
      </c>
      <c r="E2518" s="0" t="s">
        <v>233</v>
      </c>
      <c r="F2518" s="0" t="n">
        <v>23</v>
      </c>
      <c r="G2518" s="0" t="n">
        <v>0.4</v>
      </c>
      <c r="H2518" s="0" t="s">
        <v>180</v>
      </c>
    </row>
    <row r="2519" customFormat="false" ht="12.75" hidden="false" customHeight="false" outlineLevel="0" collapsed="false">
      <c r="A2519" s="0" t="str">
        <f aca="false">H2519&amp;C2519&amp;B2519&amp;D2519&amp;E2519</f>
        <v>C82-C86, C96deaths2008AllEthAllSex</v>
      </c>
      <c r="B2519" s="0" t="n">
        <v>2008</v>
      </c>
      <c r="C2519" s="0" t="s">
        <v>237</v>
      </c>
      <c r="D2519" s="0" t="s">
        <v>232</v>
      </c>
      <c r="E2519" s="0" t="s">
        <v>233</v>
      </c>
      <c r="F2519" s="0" t="n">
        <v>274</v>
      </c>
      <c r="G2519" s="0" t="n">
        <v>4.2</v>
      </c>
      <c r="H2519" s="0" t="s">
        <v>218</v>
      </c>
    </row>
    <row r="2520" customFormat="false" ht="12.75" hidden="false" customHeight="false" outlineLevel="0" collapsed="false">
      <c r="A2520" s="0" t="str">
        <f aca="false">H2520&amp;C2520&amp;B2520&amp;D2520&amp;E2520</f>
        <v>C90deaths2008AllEthAllSex</v>
      </c>
      <c r="B2520" s="0" t="n">
        <v>2008</v>
      </c>
      <c r="C2520" s="0" t="s">
        <v>237</v>
      </c>
      <c r="D2520" s="0" t="s">
        <v>232</v>
      </c>
      <c r="E2520" s="0" t="s">
        <v>233</v>
      </c>
      <c r="F2520" s="0" t="n">
        <v>164</v>
      </c>
      <c r="G2520" s="0" t="n">
        <v>2.5</v>
      </c>
      <c r="H2520" s="0" t="s">
        <v>188</v>
      </c>
    </row>
    <row r="2521" customFormat="false" ht="12.75" hidden="false" customHeight="false" outlineLevel="0" collapsed="false">
      <c r="A2521" s="0" t="str">
        <f aca="false">H2521&amp;C2521&amp;B2521&amp;D2521&amp;E2521</f>
        <v>C91-C95deaths2008AllEthAllSex</v>
      </c>
      <c r="B2521" s="0" t="n">
        <v>2008</v>
      </c>
      <c r="C2521" s="0" t="s">
        <v>237</v>
      </c>
      <c r="D2521" s="0" t="s">
        <v>232</v>
      </c>
      <c r="E2521" s="0" t="s">
        <v>233</v>
      </c>
      <c r="F2521" s="0" t="n">
        <v>287</v>
      </c>
      <c r="G2521" s="0" t="n">
        <v>4.6</v>
      </c>
      <c r="H2521" s="0" t="s">
        <v>219</v>
      </c>
    </row>
    <row r="2522" customFormat="false" ht="12.75" hidden="false" customHeight="false" outlineLevel="0" collapsed="false">
      <c r="A2522" s="0" t="str">
        <f aca="false">H2522&amp;C2522&amp;B2522&amp;D2522&amp;E2522</f>
        <v>C00-C14deaths2008AllEthFemale</v>
      </c>
      <c r="B2522" s="0" t="n">
        <v>2008</v>
      </c>
      <c r="C2522" s="0" t="s">
        <v>237</v>
      </c>
      <c r="D2522" s="0" t="s">
        <v>232</v>
      </c>
      <c r="E2522" s="0" t="s">
        <v>234</v>
      </c>
      <c r="F2522" s="0" t="n">
        <v>39</v>
      </c>
      <c r="G2522" s="0" t="n">
        <v>1.1</v>
      </c>
      <c r="H2522" s="0" t="s">
        <v>214</v>
      </c>
    </row>
    <row r="2523" customFormat="false" ht="12.75" hidden="false" customHeight="false" outlineLevel="0" collapsed="false">
      <c r="A2523" s="0" t="str">
        <f aca="false">H2523&amp;C2523&amp;B2523&amp;D2523&amp;E2523</f>
        <v>C00-C96, D45-D47deaths2008AllEthFemale</v>
      </c>
      <c r="B2523" s="0" t="n">
        <v>2008</v>
      </c>
      <c r="C2523" s="0" t="s">
        <v>237</v>
      </c>
      <c r="D2523" s="0" t="s">
        <v>232</v>
      </c>
      <c r="E2523" s="0" t="s">
        <v>234</v>
      </c>
      <c r="F2523" s="0" t="n">
        <v>4005</v>
      </c>
      <c r="G2523" s="0" t="n">
        <v>115.6</v>
      </c>
      <c r="H2523" s="0" t="s">
        <v>213</v>
      </c>
    </row>
    <row r="2524" customFormat="false" ht="12.75" hidden="false" customHeight="false" outlineLevel="0" collapsed="false">
      <c r="A2524" s="0" t="str">
        <f aca="false">H2524&amp;C2524&amp;B2524&amp;D2524&amp;E2524</f>
        <v>C15deaths2008AllEthFemale</v>
      </c>
      <c r="B2524" s="0" t="n">
        <v>2008</v>
      </c>
      <c r="C2524" s="0" t="s">
        <v>237</v>
      </c>
      <c r="D2524" s="0" t="s">
        <v>232</v>
      </c>
      <c r="E2524" s="0" t="s">
        <v>234</v>
      </c>
      <c r="F2524" s="0" t="n">
        <v>75</v>
      </c>
      <c r="G2524" s="0" t="n">
        <v>1.9</v>
      </c>
      <c r="H2524" s="0" t="s">
        <v>119</v>
      </c>
    </row>
    <row r="2525" customFormat="false" ht="12.75" hidden="false" customHeight="false" outlineLevel="0" collapsed="false">
      <c r="A2525" s="0" t="str">
        <f aca="false">H2525&amp;C2525&amp;B2525&amp;D2525&amp;E2525</f>
        <v>C16deaths2008AllEthFemale</v>
      </c>
      <c r="B2525" s="0" t="n">
        <v>2008</v>
      </c>
      <c r="C2525" s="0" t="s">
        <v>237</v>
      </c>
      <c r="D2525" s="0" t="s">
        <v>232</v>
      </c>
      <c r="E2525" s="0" t="s">
        <v>234</v>
      </c>
      <c r="F2525" s="0" t="n">
        <v>110</v>
      </c>
      <c r="G2525" s="0" t="n">
        <v>3.1</v>
      </c>
      <c r="H2525" s="0" t="s">
        <v>122</v>
      </c>
    </row>
    <row r="2526" customFormat="false" ht="12.75" hidden="false" customHeight="false" outlineLevel="0" collapsed="false">
      <c r="A2526" s="0" t="str">
        <f aca="false">H2526&amp;C2526&amp;B2526&amp;D2526&amp;E2526</f>
        <v>C18-C21deaths2008AllEthFemale</v>
      </c>
      <c r="B2526" s="0" t="n">
        <v>2008</v>
      </c>
      <c r="C2526" s="0" t="s">
        <v>237</v>
      </c>
      <c r="D2526" s="0" t="s">
        <v>232</v>
      </c>
      <c r="E2526" s="0" t="s">
        <v>234</v>
      </c>
      <c r="F2526" s="0" t="n">
        <v>587</v>
      </c>
      <c r="G2526" s="0" t="n">
        <v>15.9</v>
      </c>
      <c r="H2526" s="0" t="s">
        <v>215</v>
      </c>
    </row>
    <row r="2527" customFormat="false" ht="12.75" hidden="false" customHeight="false" outlineLevel="0" collapsed="false">
      <c r="A2527" s="0" t="str">
        <f aca="false">H2527&amp;C2527&amp;B2527&amp;D2527&amp;E2527</f>
        <v>C22deaths2008AllEthFemale</v>
      </c>
      <c r="B2527" s="0" t="n">
        <v>2008</v>
      </c>
      <c r="C2527" s="0" t="s">
        <v>237</v>
      </c>
      <c r="D2527" s="0" t="s">
        <v>232</v>
      </c>
      <c r="E2527" s="0" t="s">
        <v>234</v>
      </c>
      <c r="F2527" s="0" t="n">
        <v>66</v>
      </c>
      <c r="G2527" s="0" t="n">
        <v>1.9</v>
      </c>
      <c r="H2527" s="0" t="s">
        <v>129</v>
      </c>
    </row>
    <row r="2528" customFormat="false" ht="12.75" hidden="false" customHeight="false" outlineLevel="0" collapsed="false">
      <c r="A2528" s="0" t="str">
        <f aca="false">H2528&amp;C2528&amp;B2528&amp;D2528&amp;E2528</f>
        <v>C25deaths2008AllEthFemale</v>
      </c>
      <c r="B2528" s="0" t="n">
        <v>2008</v>
      </c>
      <c r="C2528" s="0" t="s">
        <v>237</v>
      </c>
      <c r="D2528" s="0" t="s">
        <v>232</v>
      </c>
      <c r="E2528" s="0" t="s">
        <v>234</v>
      </c>
      <c r="F2528" s="0" t="n">
        <v>197</v>
      </c>
      <c r="G2528" s="0" t="n">
        <v>5.3</v>
      </c>
      <c r="H2528" s="0" t="s">
        <v>134</v>
      </c>
    </row>
    <row r="2529" customFormat="false" ht="12.75" hidden="false" customHeight="false" outlineLevel="0" collapsed="false">
      <c r="A2529" s="0" t="str">
        <f aca="false">H2529&amp;C2529&amp;B2529&amp;D2529&amp;E2529</f>
        <v>C33-C34deaths2008AllEthFemale</v>
      </c>
      <c r="B2529" s="0" t="n">
        <v>2008</v>
      </c>
      <c r="C2529" s="0" t="s">
        <v>237</v>
      </c>
      <c r="D2529" s="0" t="s">
        <v>232</v>
      </c>
      <c r="E2529" s="0" t="s">
        <v>234</v>
      </c>
      <c r="F2529" s="0" t="n">
        <v>744</v>
      </c>
      <c r="G2529" s="0" t="n">
        <v>22.6</v>
      </c>
      <c r="H2529" s="0" t="s">
        <v>216</v>
      </c>
    </row>
    <row r="2530" customFormat="false" ht="12.75" hidden="false" customHeight="false" outlineLevel="0" collapsed="false">
      <c r="A2530" s="0" t="str">
        <f aca="false">H2530&amp;C2530&amp;B2530&amp;D2530&amp;E2530</f>
        <v>C43deaths2008AllEthFemale</v>
      </c>
      <c r="B2530" s="0" t="n">
        <v>2008</v>
      </c>
      <c r="C2530" s="0" t="s">
        <v>237</v>
      </c>
      <c r="D2530" s="0" t="s">
        <v>232</v>
      </c>
      <c r="E2530" s="0" t="s">
        <v>234</v>
      </c>
      <c r="F2530" s="0" t="n">
        <v>115</v>
      </c>
      <c r="G2530" s="0" t="n">
        <v>3.3</v>
      </c>
      <c r="H2530" s="0" t="s">
        <v>141</v>
      </c>
    </row>
    <row r="2531" customFormat="false" ht="12.75" hidden="false" customHeight="false" outlineLevel="0" collapsed="false">
      <c r="A2531" s="0" t="str">
        <f aca="false">H2531&amp;C2531&amp;B2531&amp;D2531&amp;E2531</f>
        <v>C50deaths2008AllEthFemale</v>
      </c>
      <c r="B2531" s="0" t="n">
        <v>2008</v>
      </c>
      <c r="C2531" s="0" t="s">
        <v>237</v>
      </c>
      <c r="D2531" s="0" t="s">
        <v>232</v>
      </c>
      <c r="E2531" s="0" t="s">
        <v>234</v>
      </c>
      <c r="F2531" s="0" t="n">
        <v>618</v>
      </c>
      <c r="G2531" s="0" t="n">
        <v>19.1</v>
      </c>
      <c r="H2531" s="0" t="s">
        <v>220</v>
      </c>
    </row>
    <row r="2532" customFormat="false" ht="12.75" hidden="false" customHeight="false" outlineLevel="0" collapsed="false">
      <c r="A2532" s="0" t="str">
        <f aca="false">H2532&amp;C2532&amp;B2532&amp;D2532&amp;E2532</f>
        <v>C51deaths2008AllEthFemale</v>
      </c>
      <c r="B2532" s="0" t="n">
        <v>2008</v>
      </c>
      <c r="C2532" s="0" t="s">
        <v>237</v>
      </c>
      <c r="D2532" s="0" t="s">
        <v>232</v>
      </c>
      <c r="E2532" s="0" t="s">
        <v>234</v>
      </c>
      <c r="F2532" s="0" t="n">
        <v>15</v>
      </c>
      <c r="G2532" s="0" t="n">
        <v>0.4</v>
      </c>
      <c r="H2532" s="0" t="s">
        <v>155</v>
      </c>
    </row>
    <row r="2533" customFormat="false" ht="12.75" hidden="false" customHeight="false" outlineLevel="0" collapsed="false">
      <c r="A2533" s="0" t="str">
        <f aca="false">H2533&amp;C2533&amp;B2533&amp;D2533&amp;E2533</f>
        <v>C53deaths2008AllEthFemale</v>
      </c>
      <c r="B2533" s="0" t="n">
        <v>2008</v>
      </c>
      <c r="C2533" s="0" t="s">
        <v>237</v>
      </c>
      <c r="D2533" s="0" t="s">
        <v>232</v>
      </c>
      <c r="E2533" s="0" t="s">
        <v>234</v>
      </c>
      <c r="F2533" s="0" t="n">
        <v>59</v>
      </c>
      <c r="G2533" s="0" t="n">
        <v>1.9</v>
      </c>
      <c r="H2533" s="0" t="s">
        <v>151</v>
      </c>
    </row>
    <row r="2534" customFormat="false" ht="12.75" hidden="false" customHeight="false" outlineLevel="0" collapsed="false">
      <c r="A2534" s="0" t="str">
        <f aca="false">H2534&amp;C2534&amp;B2534&amp;D2534&amp;E2534</f>
        <v>C54-C55deaths2008AllEthFemale</v>
      </c>
      <c r="B2534" s="0" t="n">
        <v>2008</v>
      </c>
      <c r="C2534" s="0" t="s">
        <v>237</v>
      </c>
      <c r="D2534" s="0" t="s">
        <v>232</v>
      </c>
      <c r="E2534" s="0" t="s">
        <v>234</v>
      </c>
      <c r="F2534" s="0" t="n">
        <v>90</v>
      </c>
      <c r="G2534" s="0" t="n">
        <v>2.7</v>
      </c>
      <c r="H2534" s="0" t="s">
        <v>221</v>
      </c>
    </row>
    <row r="2535" customFormat="false" ht="12.75" hidden="false" customHeight="false" outlineLevel="0" collapsed="false">
      <c r="A2535" s="0" t="str">
        <f aca="false">H2535&amp;C2535&amp;B2535&amp;D2535&amp;E2535</f>
        <v>C56-C57deaths2008AllEthFemale</v>
      </c>
      <c r="B2535" s="0" t="n">
        <v>2008</v>
      </c>
      <c r="C2535" s="0" t="s">
        <v>237</v>
      </c>
      <c r="D2535" s="0" t="s">
        <v>232</v>
      </c>
      <c r="E2535" s="0" t="s">
        <v>234</v>
      </c>
      <c r="F2535" s="0" t="n">
        <v>198</v>
      </c>
      <c r="G2535" s="0" t="n">
        <v>6.1</v>
      </c>
      <c r="H2535" s="0" t="s">
        <v>222</v>
      </c>
    </row>
    <row r="2536" customFormat="false" ht="12.75" hidden="false" customHeight="false" outlineLevel="0" collapsed="false">
      <c r="A2536" s="0" t="str">
        <f aca="false">H2536&amp;C2536&amp;B2536&amp;D2536&amp;E2536</f>
        <v>C64-C66, C68deaths2008AllEthFemale</v>
      </c>
      <c r="B2536" s="0" t="n">
        <v>2008</v>
      </c>
      <c r="C2536" s="0" t="s">
        <v>237</v>
      </c>
      <c r="D2536" s="0" t="s">
        <v>232</v>
      </c>
      <c r="E2536" s="0" t="s">
        <v>234</v>
      </c>
      <c r="F2536" s="0" t="n">
        <v>77</v>
      </c>
      <c r="G2536" s="0" t="n">
        <v>2.1</v>
      </c>
      <c r="H2536" s="0" t="s">
        <v>217</v>
      </c>
    </row>
    <row r="2537" customFormat="false" ht="12.75" hidden="false" customHeight="false" outlineLevel="0" collapsed="false">
      <c r="A2537" s="0" t="str">
        <f aca="false">H2537&amp;C2537&amp;B2537&amp;D2537&amp;E2537</f>
        <v>C67deaths2008AllEthFemale</v>
      </c>
      <c r="B2537" s="0" t="n">
        <v>2008</v>
      </c>
      <c r="C2537" s="0" t="s">
        <v>237</v>
      </c>
      <c r="D2537" s="0" t="s">
        <v>232</v>
      </c>
      <c r="E2537" s="0" t="s">
        <v>234</v>
      </c>
      <c r="F2537" s="0" t="n">
        <v>66</v>
      </c>
      <c r="G2537" s="0" t="n">
        <v>1.6</v>
      </c>
      <c r="H2537" s="0" t="s">
        <v>169</v>
      </c>
    </row>
    <row r="2538" customFormat="false" ht="12.75" hidden="false" customHeight="false" outlineLevel="0" collapsed="false">
      <c r="A2538" s="0" t="str">
        <f aca="false">H2538&amp;C2538&amp;B2538&amp;D2538&amp;E2538</f>
        <v>C71deaths2008AllEthFemale</v>
      </c>
      <c r="B2538" s="0" t="n">
        <v>2008</v>
      </c>
      <c r="C2538" s="0" t="s">
        <v>237</v>
      </c>
      <c r="D2538" s="0" t="s">
        <v>232</v>
      </c>
      <c r="E2538" s="0" t="s">
        <v>234</v>
      </c>
      <c r="F2538" s="0" t="n">
        <v>98</v>
      </c>
      <c r="G2538" s="0" t="n">
        <v>3.4</v>
      </c>
      <c r="H2538" s="0" t="s">
        <v>174</v>
      </c>
    </row>
    <row r="2539" customFormat="false" ht="12.75" hidden="false" customHeight="false" outlineLevel="0" collapsed="false">
      <c r="A2539" s="0" t="str">
        <f aca="false">H2539&amp;C2539&amp;B2539&amp;D2539&amp;E2539</f>
        <v>C73deaths2008AllEthFemale</v>
      </c>
      <c r="B2539" s="0" t="n">
        <v>2008</v>
      </c>
      <c r="C2539" s="0" t="s">
        <v>237</v>
      </c>
      <c r="D2539" s="0" t="s">
        <v>232</v>
      </c>
      <c r="E2539" s="0" t="s">
        <v>234</v>
      </c>
      <c r="F2539" s="0" t="n">
        <v>10</v>
      </c>
      <c r="G2539" s="0" t="n">
        <v>0.3</v>
      </c>
      <c r="H2539" s="0" t="s">
        <v>177</v>
      </c>
    </row>
    <row r="2540" customFormat="false" ht="12.75" hidden="false" customHeight="false" outlineLevel="0" collapsed="false">
      <c r="A2540" s="0" t="str">
        <f aca="false">H2540&amp;C2540&amp;B2540&amp;D2540&amp;E2540</f>
        <v>C81deaths2008AllEthFemale</v>
      </c>
      <c r="B2540" s="0" t="n">
        <v>2008</v>
      </c>
      <c r="C2540" s="0" t="s">
        <v>237</v>
      </c>
      <c r="D2540" s="0" t="s">
        <v>232</v>
      </c>
      <c r="E2540" s="0" t="s">
        <v>234</v>
      </c>
      <c r="F2540" s="0" t="n">
        <v>11</v>
      </c>
      <c r="G2540" s="0" t="n">
        <v>0.4</v>
      </c>
      <c r="H2540" s="0" t="s">
        <v>180</v>
      </c>
    </row>
    <row r="2541" customFormat="false" ht="12.75" hidden="false" customHeight="false" outlineLevel="0" collapsed="false">
      <c r="A2541" s="0" t="str">
        <f aca="false">H2541&amp;C2541&amp;B2541&amp;D2541&amp;E2541</f>
        <v>C82-C86, C96deaths2008AllEthFemale</v>
      </c>
      <c r="B2541" s="0" t="n">
        <v>2008</v>
      </c>
      <c r="C2541" s="0" t="s">
        <v>237</v>
      </c>
      <c r="D2541" s="0" t="s">
        <v>232</v>
      </c>
      <c r="E2541" s="0" t="s">
        <v>234</v>
      </c>
      <c r="F2541" s="0" t="n">
        <v>124</v>
      </c>
      <c r="G2541" s="0" t="n">
        <v>3.3</v>
      </c>
      <c r="H2541" s="0" t="s">
        <v>218</v>
      </c>
    </row>
    <row r="2542" customFormat="false" ht="12.75" hidden="false" customHeight="false" outlineLevel="0" collapsed="false">
      <c r="A2542" s="0" t="str">
        <f aca="false">H2542&amp;C2542&amp;B2542&amp;D2542&amp;E2542</f>
        <v>C90deaths2008AllEthFemale</v>
      </c>
      <c r="B2542" s="0" t="n">
        <v>2008</v>
      </c>
      <c r="C2542" s="0" t="s">
        <v>237</v>
      </c>
      <c r="D2542" s="0" t="s">
        <v>232</v>
      </c>
      <c r="E2542" s="0" t="s">
        <v>234</v>
      </c>
      <c r="F2542" s="0" t="n">
        <v>68</v>
      </c>
      <c r="G2542" s="0" t="n">
        <v>1.9</v>
      </c>
      <c r="H2542" s="0" t="s">
        <v>188</v>
      </c>
    </row>
    <row r="2543" customFormat="false" ht="12.75" hidden="false" customHeight="false" outlineLevel="0" collapsed="false">
      <c r="A2543" s="0" t="str">
        <f aca="false">H2543&amp;C2543&amp;B2543&amp;D2543&amp;E2543</f>
        <v>C91-C95deaths2008AllEthFemale</v>
      </c>
      <c r="B2543" s="0" t="n">
        <v>2008</v>
      </c>
      <c r="C2543" s="0" t="s">
        <v>237</v>
      </c>
      <c r="D2543" s="0" t="s">
        <v>232</v>
      </c>
      <c r="E2543" s="0" t="s">
        <v>234</v>
      </c>
      <c r="F2543" s="0" t="n">
        <v>130</v>
      </c>
      <c r="G2543" s="0" t="n">
        <v>3.7</v>
      </c>
      <c r="H2543" s="0" t="s">
        <v>219</v>
      </c>
    </row>
    <row r="2544" customFormat="false" ht="12.75" hidden="false" customHeight="false" outlineLevel="0" collapsed="false">
      <c r="A2544" s="0" t="str">
        <f aca="false">H2544&amp;C2544&amp;B2544&amp;D2544&amp;E2544</f>
        <v>C00-C14deaths2008AllEthMale</v>
      </c>
      <c r="B2544" s="0" t="n">
        <v>2008</v>
      </c>
      <c r="C2544" s="0" t="s">
        <v>237</v>
      </c>
      <c r="D2544" s="0" t="s">
        <v>232</v>
      </c>
      <c r="E2544" s="0" t="s">
        <v>235</v>
      </c>
      <c r="F2544" s="0" t="n">
        <v>88</v>
      </c>
      <c r="G2544" s="0" t="n">
        <v>3.1</v>
      </c>
      <c r="H2544" s="0" t="s">
        <v>214</v>
      </c>
    </row>
    <row r="2545" customFormat="false" ht="12.75" hidden="false" customHeight="false" outlineLevel="0" collapsed="false">
      <c r="A2545" s="0" t="str">
        <f aca="false">H2545&amp;C2545&amp;B2545&amp;D2545&amp;E2545</f>
        <v>C00-C96, D45-D47deaths2008AllEthMale</v>
      </c>
      <c r="B2545" s="0" t="n">
        <v>2008</v>
      </c>
      <c r="C2545" s="0" t="s">
        <v>237</v>
      </c>
      <c r="D2545" s="0" t="s">
        <v>232</v>
      </c>
      <c r="E2545" s="0" t="s">
        <v>235</v>
      </c>
      <c r="F2545" s="0" t="n">
        <v>4561</v>
      </c>
      <c r="G2545" s="0" t="n">
        <v>155.6</v>
      </c>
      <c r="H2545" s="0" t="s">
        <v>213</v>
      </c>
    </row>
    <row r="2546" customFormat="false" ht="12.75" hidden="false" customHeight="false" outlineLevel="0" collapsed="false">
      <c r="A2546" s="0" t="str">
        <f aca="false">H2546&amp;C2546&amp;B2546&amp;D2546&amp;E2546</f>
        <v>C15deaths2008AllEthMale</v>
      </c>
      <c r="B2546" s="0" t="n">
        <v>2008</v>
      </c>
      <c r="C2546" s="0" t="s">
        <v>237</v>
      </c>
      <c r="D2546" s="0" t="s">
        <v>232</v>
      </c>
      <c r="E2546" s="0" t="s">
        <v>235</v>
      </c>
      <c r="F2546" s="0" t="n">
        <v>154</v>
      </c>
      <c r="G2546" s="0" t="n">
        <v>5.3</v>
      </c>
      <c r="H2546" s="0" t="s">
        <v>119</v>
      </c>
    </row>
    <row r="2547" customFormat="false" ht="12.75" hidden="false" customHeight="false" outlineLevel="0" collapsed="false">
      <c r="A2547" s="0" t="str">
        <f aca="false">H2547&amp;C2547&amp;B2547&amp;D2547&amp;E2547</f>
        <v>C16deaths2008AllEthMale</v>
      </c>
      <c r="B2547" s="0" t="n">
        <v>2008</v>
      </c>
      <c r="C2547" s="0" t="s">
        <v>237</v>
      </c>
      <c r="D2547" s="0" t="s">
        <v>232</v>
      </c>
      <c r="E2547" s="0" t="s">
        <v>235</v>
      </c>
      <c r="F2547" s="0" t="n">
        <v>173</v>
      </c>
      <c r="G2547" s="0" t="n">
        <v>6</v>
      </c>
      <c r="H2547" s="0" t="s">
        <v>122</v>
      </c>
    </row>
    <row r="2548" customFormat="false" ht="12.75" hidden="false" customHeight="false" outlineLevel="0" collapsed="false">
      <c r="A2548" s="0" t="str">
        <f aca="false">H2548&amp;C2548&amp;B2548&amp;D2548&amp;E2548</f>
        <v>C18-C21deaths2008AllEthMale</v>
      </c>
      <c r="B2548" s="0" t="n">
        <v>2008</v>
      </c>
      <c r="C2548" s="0" t="s">
        <v>237</v>
      </c>
      <c r="D2548" s="0" t="s">
        <v>232</v>
      </c>
      <c r="E2548" s="0" t="s">
        <v>235</v>
      </c>
      <c r="F2548" s="0" t="n">
        <v>693</v>
      </c>
      <c r="G2548" s="0" t="n">
        <v>23.6</v>
      </c>
      <c r="H2548" s="0" t="s">
        <v>215</v>
      </c>
    </row>
    <row r="2549" customFormat="false" ht="12.75" hidden="false" customHeight="false" outlineLevel="0" collapsed="false">
      <c r="A2549" s="0" t="str">
        <f aca="false">H2549&amp;C2549&amp;B2549&amp;D2549&amp;E2549</f>
        <v>C22deaths2008AllEthMale</v>
      </c>
      <c r="B2549" s="0" t="n">
        <v>2008</v>
      </c>
      <c r="C2549" s="0" t="s">
        <v>237</v>
      </c>
      <c r="D2549" s="0" t="s">
        <v>232</v>
      </c>
      <c r="E2549" s="0" t="s">
        <v>235</v>
      </c>
      <c r="F2549" s="0" t="n">
        <v>124</v>
      </c>
      <c r="G2549" s="0" t="n">
        <v>4.5</v>
      </c>
      <c r="H2549" s="0" t="s">
        <v>129</v>
      </c>
    </row>
    <row r="2550" customFormat="false" ht="12.75" hidden="false" customHeight="false" outlineLevel="0" collapsed="false">
      <c r="A2550" s="0" t="str">
        <f aca="false">H2550&amp;C2550&amp;B2550&amp;D2550&amp;E2550</f>
        <v>C25deaths2008AllEthMale</v>
      </c>
      <c r="B2550" s="0" t="n">
        <v>2008</v>
      </c>
      <c r="C2550" s="0" t="s">
        <v>237</v>
      </c>
      <c r="D2550" s="0" t="s">
        <v>232</v>
      </c>
      <c r="E2550" s="0" t="s">
        <v>235</v>
      </c>
      <c r="F2550" s="0" t="n">
        <v>176</v>
      </c>
      <c r="G2550" s="0" t="n">
        <v>6.1</v>
      </c>
      <c r="H2550" s="0" t="s">
        <v>134</v>
      </c>
    </row>
    <row r="2551" customFormat="false" ht="12.75" hidden="false" customHeight="false" outlineLevel="0" collapsed="false">
      <c r="A2551" s="0" t="str">
        <f aca="false">H2551&amp;C2551&amp;B2551&amp;D2551&amp;E2551</f>
        <v>C33-C34deaths2008AllEthMale</v>
      </c>
      <c r="B2551" s="0" t="n">
        <v>2008</v>
      </c>
      <c r="C2551" s="0" t="s">
        <v>237</v>
      </c>
      <c r="D2551" s="0" t="s">
        <v>232</v>
      </c>
      <c r="E2551" s="0" t="s">
        <v>235</v>
      </c>
      <c r="F2551" s="0" t="n">
        <v>889</v>
      </c>
      <c r="G2551" s="0" t="n">
        <v>30.2</v>
      </c>
      <c r="H2551" s="0" t="s">
        <v>216</v>
      </c>
    </row>
    <row r="2552" customFormat="false" ht="12.75" hidden="false" customHeight="false" outlineLevel="0" collapsed="false">
      <c r="A2552" s="0" t="str">
        <f aca="false">H2552&amp;C2552&amp;B2552&amp;D2552&amp;E2552</f>
        <v>C43deaths2008AllEthMale</v>
      </c>
      <c r="B2552" s="0" t="n">
        <v>2008</v>
      </c>
      <c r="C2552" s="0" t="s">
        <v>237</v>
      </c>
      <c r="D2552" s="0" t="s">
        <v>232</v>
      </c>
      <c r="E2552" s="0" t="s">
        <v>235</v>
      </c>
      <c r="F2552" s="0" t="n">
        <v>202</v>
      </c>
      <c r="G2552" s="0" t="n">
        <v>7.2</v>
      </c>
      <c r="H2552" s="0" t="s">
        <v>141</v>
      </c>
    </row>
    <row r="2553" customFormat="false" ht="12.75" hidden="false" customHeight="false" outlineLevel="0" collapsed="false">
      <c r="A2553" s="0" t="str">
        <f aca="false">H2553&amp;C2553&amp;B2553&amp;D2553&amp;E2553</f>
        <v>C50deaths2008AllEthMale</v>
      </c>
      <c r="B2553" s="0" t="n">
        <v>2008</v>
      </c>
      <c r="C2553" s="0" t="s">
        <v>237</v>
      </c>
      <c r="D2553" s="0" t="s">
        <v>232</v>
      </c>
      <c r="E2553" s="0" t="s">
        <v>235</v>
      </c>
      <c r="F2553" s="0" t="n">
        <v>6</v>
      </c>
      <c r="G2553" s="0" t="n">
        <v>0.2</v>
      </c>
      <c r="H2553" s="0" t="s">
        <v>220</v>
      </c>
    </row>
    <row r="2554" customFormat="false" ht="12.75" hidden="false" customHeight="false" outlineLevel="0" collapsed="false">
      <c r="A2554" s="0" t="str">
        <f aca="false">H2554&amp;C2554&amp;B2554&amp;D2554&amp;E2554</f>
        <v>C61deaths2008AllEthMale</v>
      </c>
      <c r="B2554" s="0" t="n">
        <v>2008</v>
      </c>
      <c r="C2554" s="0" t="s">
        <v>237</v>
      </c>
      <c r="D2554" s="0" t="s">
        <v>232</v>
      </c>
      <c r="E2554" s="0" t="s">
        <v>235</v>
      </c>
      <c r="F2554" s="0" t="n">
        <v>670</v>
      </c>
      <c r="G2554" s="0" t="n">
        <v>21.6</v>
      </c>
      <c r="H2554" s="0" t="s">
        <v>161</v>
      </c>
    </row>
    <row r="2555" customFormat="false" ht="12.75" hidden="false" customHeight="false" outlineLevel="0" collapsed="false">
      <c r="A2555" s="0" t="str">
        <f aca="false">H2555&amp;C2555&amp;B2555&amp;D2555&amp;E2555</f>
        <v>C62deaths2008AllEthMale</v>
      </c>
      <c r="B2555" s="0" t="n">
        <v>2008</v>
      </c>
      <c r="C2555" s="0" t="s">
        <v>237</v>
      </c>
      <c r="D2555" s="0" t="s">
        <v>232</v>
      </c>
      <c r="E2555" s="0" t="s">
        <v>235</v>
      </c>
      <c r="F2555" s="0" t="n">
        <v>7</v>
      </c>
      <c r="G2555" s="0" t="n">
        <v>0.3</v>
      </c>
      <c r="H2555" s="0" t="s">
        <v>165</v>
      </c>
    </row>
    <row r="2556" customFormat="false" ht="12.75" hidden="false" customHeight="false" outlineLevel="0" collapsed="false">
      <c r="A2556" s="0" t="str">
        <f aca="false">H2556&amp;C2556&amp;B2556&amp;D2556&amp;E2556</f>
        <v>C64-C66, C68deaths2008AllEthMale</v>
      </c>
      <c r="B2556" s="0" t="n">
        <v>2008</v>
      </c>
      <c r="C2556" s="0" t="s">
        <v>237</v>
      </c>
      <c r="D2556" s="0" t="s">
        <v>232</v>
      </c>
      <c r="E2556" s="0" t="s">
        <v>235</v>
      </c>
      <c r="F2556" s="0" t="n">
        <v>115</v>
      </c>
      <c r="G2556" s="0" t="n">
        <v>4.1</v>
      </c>
      <c r="H2556" s="0" t="s">
        <v>217</v>
      </c>
    </row>
    <row r="2557" customFormat="false" ht="12.75" hidden="false" customHeight="false" outlineLevel="0" collapsed="false">
      <c r="A2557" s="0" t="str">
        <f aca="false">H2557&amp;C2557&amp;B2557&amp;D2557&amp;E2557</f>
        <v>C67deaths2008AllEthMale</v>
      </c>
      <c r="B2557" s="0" t="n">
        <v>2008</v>
      </c>
      <c r="C2557" s="0" t="s">
        <v>237</v>
      </c>
      <c r="D2557" s="0" t="s">
        <v>232</v>
      </c>
      <c r="E2557" s="0" t="s">
        <v>235</v>
      </c>
      <c r="F2557" s="0" t="n">
        <v>134</v>
      </c>
      <c r="G2557" s="0" t="n">
        <v>4.3</v>
      </c>
      <c r="H2557" s="0" t="s">
        <v>169</v>
      </c>
    </row>
    <row r="2558" customFormat="false" ht="12.75" hidden="false" customHeight="false" outlineLevel="0" collapsed="false">
      <c r="A2558" s="0" t="str">
        <f aca="false">H2558&amp;C2558&amp;B2558&amp;D2558&amp;E2558</f>
        <v>C71deaths2008AllEthMale</v>
      </c>
      <c r="B2558" s="0" t="n">
        <v>2008</v>
      </c>
      <c r="C2558" s="0" t="s">
        <v>237</v>
      </c>
      <c r="D2558" s="0" t="s">
        <v>232</v>
      </c>
      <c r="E2558" s="0" t="s">
        <v>235</v>
      </c>
      <c r="F2558" s="0" t="n">
        <v>109</v>
      </c>
      <c r="G2558" s="0" t="n">
        <v>4</v>
      </c>
      <c r="H2558" s="0" t="s">
        <v>174</v>
      </c>
    </row>
    <row r="2559" customFormat="false" ht="12.75" hidden="false" customHeight="false" outlineLevel="0" collapsed="false">
      <c r="A2559" s="0" t="str">
        <f aca="false">H2559&amp;C2559&amp;B2559&amp;D2559&amp;E2559</f>
        <v>C73deaths2008AllEthMale</v>
      </c>
      <c r="B2559" s="0" t="n">
        <v>2008</v>
      </c>
      <c r="C2559" s="0" t="s">
        <v>237</v>
      </c>
      <c r="D2559" s="0" t="s">
        <v>232</v>
      </c>
      <c r="E2559" s="0" t="s">
        <v>235</v>
      </c>
      <c r="F2559" s="0" t="n">
        <v>13</v>
      </c>
      <c r="G2559" s="0" t="n">
        <v>0.5</v>
      </c>
      <c r="H2559" s="0" t="s">
        <v>177</v>
      </c>
    </row>
    <row r="2560" customFormat="false" ht="12.75" hidden="false" customHeight="false" outlineLevel="0" collapsed="false">
      <c r="A2560" s="0" t="str">
        <f aca="false">H2560&amp;C2560&amp;B2560&amp;D2560&amp;E2560</f>
        <v>C81deaths2008AllEthMale</v>
      </c>
      <c r="B2560" s="0" t="n">
        <v>2008</v>
      </c>
      <c r="C2560" s="0" t="s">
        <v>237</v>
      </c>
      <c r="D2560" s="0" t="s">
        <v>232</v>
      </c>
      <c r="E2560" s="0" t="s">
        <v>235</v>
      </c>
      <c r="F2560" s="0" t="n">
        <v>12</v>
      </c>
      <c r="G2560" s="0" t="n">
        <v>0.4</v>
      </c>
      <c r="H2560" s="0" t="s">
        <v>180</v>
      </c>
    </row>
    <row r="2561" customFormat="false" ht="12.75" hidden="false" customHeight="false" outlineLevel="0" collapsed="false">
      <c r="A2561" s="0" t="str">
        <f aca="false">H2561&amp;C2561&amp;B2561&amp;D2561&amp;E2561</f>
        <v>C82-C86, C96deaths2008AllEthMale</v>
      </c>
      <c r="B2561" s="0" t="n">
        <v>2008</v>
      </c>
      <c r="C2561" s="0" t="s">
        <v>237</v>
      </c>
      <c r="D2561" s="0" t="s">
        <v>232</v>
      </c>
      <c r="E2561" s="0" t="s">
        <v>235</v>
      </c>
      <c r="F2561" s="0" t="n">
        <v>150</v>
      </c>
      <c r="G2561" s="0" t="n">
        <v>5.2</v>
      </c>
      <c r="H2561" s="0" t="s">
        <v>218</v>
      </c>
    </row>
    <row r="2562" customFormat="false" ht="12.75" hidden="false" customHeight="false" outlineLevel="0" collapsed="false">
      <c r="A2562" s="0" t="str">
        <f aca="false">H2562&amp;C2562&amp;B2562&amp;D2562&amp;E2562</f>
        <v>C90deaths2008AllEthMale</v>
      </c>
      <c r="B2562" s="0" t="n">
        <v>2008</v>
      </c>
      <c r="C2562" s="0" t="s">
        <v>237</v>
      </c>
      <c r="D2562" s="0" t="s">
        <v>232</v>
      </c>
      <c r="E2562" s="0" t="s">
        <v>235</v>
      </c>
      <c r="F2562" s="0" t="n">
        <v>96</v>
      </c>
      <c r="G2562" s="0" t="n">
        <v>3.2</v>
      </c>
      <c r="H2562" s="0" t="s">
        <v>188</v>
      </c>
    </row>
    <row r="2563" customFormat="false" ht="12.75" hidden="false" customHeight="false" outlineLevel="0" collapsed="false">
      <c r="A2563" s="0" t="str">
        <f aca="false">H2563&amp;C2563&amp;B2563&amp;D2563&amp;E2563</f>
        <v>C91-C95deaths2008AllEthMale</v>
      </c>
      <c r="B2563" s="0" t="n">
        <v>2008</v>
      </c>
      <c r="C2563" s="0" t="s">
        <v>237</v>
      </c>
      <c r="D2563" s="0" t="s">
        <v>232</v>
      </c>
      <c r="E2563" s="0" t="s">
        <v>235</v>
      </c>
      <c r="F2563" s="0" t="n">
        <v>157</v>
      </c>
      <c r="G2563" s="0" t="n">
        <v>5.6</v>
      </c>
      <c r="H2563" s="0" t="s">
        <v>219</v>
      </c>
    </row>
    <row r="2564" customFormat="false" ht="12.75" hidden="false" customHeight="false" outlineLevel="0" collapsed="false">
      <c r="A2564" s="0" t="str">
        <f aca="false">H2564&amp;C2564&amp;B2564&amp;D2564&amp;E2564</f>
        <v>C00-C14deaths2009AllEthAllSex</v>
      </c>
      <c r="B2564" s="0" t="n">
        <v>2009</v>
      </c>
      <c r="C2564" s="0" t="s">
        <v>237</v>
      </c>
      <c r="D2564" s="0" t="s">
        <v>232</v>
      </c>
      <c r="E2564" s="0" t="s">
        <v>233</v>
      </c>
      <c r="F2564" s="0" t="n">
        <v>124</v>
      </c>
      <c r="G2564" s="0" t="n">
        <v>2</v>
      </c>
      <c r="H2564" s="0" t="s">
        <v>214</v>
      </c>
    </row>
    <row r="2565" customFormat="false" ht="12.75" hidden="false" customHeight="false" outlineLevel="0" collapsed="false">
      <c r="A2565" s="0" t="str">
        <f aca="false">H2565&amp;C2565&amp;B2565&amp;D2565&amp;E2565</f>
        <v>C00-C96, D45-D47deaths2009AllEthAllSex</v>
      </c>
      <c r="B2565" s="0" t="n">
        <v>2009</v>
      </c>
      <c r="C2565" s="0" t="s">
        <v>237</v>
      </c>
      <c r="D2565" s="0" t="s">
        <v>232</v>
      </c>
      <c r="E2565" s="0" t="s">
        <v>233</v>
      </c>
      <c r="F2565" s="0" t="n">
        <v>8436</v>
      </c>
      <c r="G2565" s="0" t="n">
        <v>127.4</v>
      </c>
      <c r="H2565" s="0" t="s">
        <v>213</v>
      </c>
    </row>
    <row r="2566" customFormat="false" ht="12.75" hidden="false" customHeight="false" outlineLevel="0" collapsed="false">
      <c r="A2566" s="0" t="str">
        <f aca="false">H2566&amp;C2566&amp;B2566&amp;D2566&amp;E2566</f>
        <v>C15deaths2009AllEthAllSex</v>
      </c>
      <c r="B2566" s="0" t="n">
        <v>2009</v>
      </c>
      <c r="C2566" s="0" t="s">
        <v>237</v>
      </c>
      <c r="D2566" s="0" t="s">
        <v>232</v>
      </c>
      <c r="E2566" s="0" t="s">
        <v>233</v>
      </c>
      <c r="F2566" s="0" t="n">
        <v>241</v>
      </c>
      <c r="G2566" s="0" t="n">
        <v>3.6</v>
      </c>
      <c r="H2566" s="0" t="s">
        <v>119</v>
      </c>
    </row>
    <row r="2567" customFormat="false" ht="12.75" hidden="false" customHeight="false" outlineLevel="0" collapsed="false">
      <c r="A2567" s="0" t="str">
        <f aca="false">H2567&amp;C2567&amp;B2567&amp;D2567&amp;E2567</f>
        <v>C16deaths2009AllEthAllSex</v>
      </c>
      <c r="B2567" s="0" t="n">
        <v>2009</v>
      </c>
      <c r="C2567" s="0" t="s">
        <v>237</v>
      </c>
      <c r="D2567" s="0" t="s">
        <v>232</v>
      </c>
      <c r="E2567" s="0" t="s">
        <v>233</v>
      </c>
      <c r="F2567" s="0" t="n">
        <v>248</v>
      </c>
      <c r="G2567" s="0" t="n">
        <v>3.8</v>
      </c>
      <c r="H2567" s="0" t="s">
        <v>122</v>
      </c>
    </row>
    <row r="2568" customFormat="false" ht="12.75" hidden="false" customHeight="false" outlineLevel="0" collapsed="false">
      <c r="A2568" s="0" t="str">
        <f aca="false">H2568&amp;C2568&amp;B2568&amp;D2568&amp;E2568</f>
        <v>C18-C21deaths2009AllEthAllSex</v>
      </c>
      <c r="B2568" s="0" t="n">
        <v>2009</v>
      </c>
      <c r="C2568" s="0" t="s">
        <v>237</v>
      </c>
      <c r="D2568" s="0" t="s">
        <v>232</v>
      </c>
      <c r="E2568" s="0" t="s">
        <v>233</v>
      </c>
      <c r="F2568" s="0" t="n">
        <v>1244</v>
      </c>
      <c r="G2568" s="0" t="n">
        <v>18.4</v>
      </c>
      <c r="H2568" s="0" t="s">
        <v>215</v>
      </c>
    </row>
    <row r="2569" customFormat="false" ht="12.75" hidden="false" customHeight="false" outlineLevel="0" collapsed="false">
      <c r="A2569" s="0" t="str">
        <f aca="false">H2569&amp;C2569&amp;B2569&amp;D2569&amp;E2569</f>
        <v>C22deaths2009AllEthAllSex</v>
      </c>
      <c r="B2569" s="0" t="n">
        <v>2009</v>
      </c>
      <c r="C2569" s="0" t="s">
        <v>237</v>
      </c>
      <c r="D2569" s="0" t="s">
        <v>232</v>
      </c>
      <c r="E2569" s="0" t="s">
        <v>233</v>
      </c>
      <c r="F2569" s="0" t="n">
        <v>207</v>
      </c>
      <c r="G2569" s="0" t="n">
        <v>3.2</v>
      </c>
      <c r="H2569" s="0" t="s">
        <v>129</v>
      </c>
    </row>
    <row r="2570" customFormat="false" ht="12.75" hidden="false" customHeight="false" outlineLevel="0" collapsed="false">
      <c r="A2570" s="0" t="str">
        <f aca="false">H2570&amp;C2570&amp;B2570&amp;D2570&amp;E2570</f>
        <v>C25deaths2009AllEthAllSex</v>
      </c>
      <c r="B2570" s="0" t="n">
        <v>2009</v>
      </c>
      <c r="C2570" s="0" t="s">
        <v>237</v>
      </c>
      <c r="D2570" s="0" t="s">
        <v>232</v>
      </c>
      <c r="E2570" s="0" t="s">
        <v>233</v>
      </c>
      <c r="F2570" s="0" t="n">
        <v>413</v>
      </c>
      <c r="G2570" s="0" t="n">
        <v>6.2</v>
      </c>
      <c r="H2570" s="0" t="s">
        <v>134</v>
      </c>
    </row>
    <row r="2571" customFormat="false" ht="12.75" hidden="false" customHeight="false" outlineLevel="0" collapsed="false">
      <c r="A2571" s="0" t="str">
        <f aca="false">H2571&amp;C2571&amp;B2571&amp;D2571&amp;E2571</f>
        <v>C33-C34deaths2009AllEthAllSex</v>
      </c>
      <c r="B2571" s="0" t="n">
        <v>2009</v>
      </c>
      <c r="C2571" s="0" t="s">
        <v>237</v>
      </c>
      <c r="D2571" s="0" t="s">
        <v>232</v>
      </c>
      <c r="E2571" s="0" t="s">
        <v>233</v>
      </c>
      <c r="F2571" s="0" t="n">
        <v>1594</v>
      </c>
      <c r="G2571" s="0" t="n">
        <v>24.6</v>
      </c>
      <c r="H2571" s="0" t="s">
        <v>216</v>
      </c>
    </row>
    <row r="2572" customFormat="false" ht="12.75" hidden="false" customHeight="false" outlineLevel="0" collapsed="false">
      <c r="A2572" s="0" t="str">
        <f aca="false">H2572&amp;C2572&amp;B2572&amp;D2572&amp;E2572</f>
        <v>C43deaths2009AllEthAllSex</v>
      </c>
      <c r="B2572" s="0" t="n">
        <v>2009</v>
      </c>
      <c r="C2572" s="0" t="s">
        <v>237</v>
      </c>
      <c r="D2572" s="0" t="s">
        <v>232</v>
      </c>
      <c r="E2572" s="0" t="s">
        <v>233</v>
      </c>
      <c r="F2572" s="0" t="n">
        <v>326</v>
      </c>
      <c r="G2572" s="0" t="n">
        <v>5.1</v>
      </c>
      <c r="H2572" s="0" t="s">
        <v>141</v>
      </c>
    </row>
    <row r="2573" customFormat="false" ht="12.75" hidden="false" customHeight="false" outlineLevel="0" collapsed="false">
      <c r="A2573" s="0" t="str">
        <f aca="false">H2573&amp;C2573&amp;B2573&amp;D2573&amp;E2573</f>
        <v>C50deaths2009AllEthAllSex</v>
      </c>
      <c r="B2573" s="0" t="n">
        <v>2009</v>
      </c>
      <c r="C2573" s="0" t="s">
        <v>237</v>
      </c>
      <c r="D2573" s="0" t="s">
        <v>232</v>
      </c>
      <c r="E2573" s="0" t="s">
        <v>233</v>
      </c>
      <c r="F2573" s="0" t="n">
        <v>665</v>
      </c>
      <c r="G2573" s="0" t="n">
        <v>10.7</v>
      </c>
      <c r="H2573" s="0" t="s">
        <v>220</v>
      </c>
    </row>
    <row r="2574" customFormat="false" ht="12.75" hidden="false" customHeight="false" outlineLevel="0" collapsed="false">
      <c r="A2574" s="0" t="str">
        <f aca="false">H2574&amp;C2574&amp;B2574&amp;D2574&amp;E2574</f>
        <v>C51deaths2009AllEthAllSex</v>
      </c>
      <c r="B2574" s="0" t="n">
        <v>2009</v>
      </c>
      <c r="C2574" s="0" t="s">
        <v>237</v>
      </c>
      <c r="D2574" s="0" t="s">
        <v>232</v>
      </c>
      <c r="E2574" s="0" t="s">
        <v>233</v>
      </c>
      <c r="F2574" s="0" t="n">
        <v>15</v>
      </c>
      <c r="G2574" s="0" t="n">
        <v>0.2</v>
      </c>
      <c r="H2574" s="0" t="s">
        <v>155</v>
      </c>
    </row>
    <row r="2575" customFormat="false" ht="12.75" hidden="false" customHeight="false" outlineLevel="0" collapsed="false">
      <c r="A2575" s="0" t="str">
        <f aca="false">H2575&amp;C2575&amp;B2575&amp;D2575&amp;E2575</f>
        <v>C53deaths2009AllEthAllSex</v>
      </c>
      <c r="B2575" s="0" t="n">
        <v>2009</v>
      </c>
      <c r="C2575" s="0" t="s">
        <v>237</v>
      </c>
      <c r="D2575" s="0" t="s">
        <v>232</v>
      </c>
      <c r="E2575" s="0" t="s">
        <v>233</v>
      </c>
      <c r="F2575" s="0" t="n">
        <v>44</v>
      </c>
      <c r="G2575" s="0" t="n">
        <v>0.7</v>
      </c>
      <c r="H2575" s="0" t="s">
        <v>151</v>
      </c>
    </row>
    <row r="2576" customFormat="false" ht="12.75" hidden="false" customHeight="false" outlineLevel="0" collapsed="false">
      <c r="A2576" s="0" t="str">
        <f aca="false">H2576&amp;C2576&amp;B2576&amp;D2576&amp;E2576</f>
        <v>C54-C55deaths2009AllEthAllSex</v>
      </c>
      <c r="B2576" s="0" t="n">
        <v>2009</v>
      </c>
      <c r="C2576" s="0" t="s">
        <v>237</v>
      </c>
      <c r="D2576" s="0" t="s">
        <v>232</v>
      </c>
      <c r="E2576" s="0" t="s">
        <v>233</v>
      </c>
      <c r="F2576" s="0" t="n">
        <v>105</v>
      </c>
      <c r="G2576" s="0" t="n">
        <v>1.6</v>
      </c>
      <c r="H2576" s="0" t="s">
        <v>221</v>
      </c>
    </row>
    <row r="2577" customFormat="false" ht="12.75" hidden="false" customHeight="false" outlineLevel="0" collapsed="false">
      <c r="A2577" s="0" t="str">
        <f aca="false">H2577&amp;C2577&amp;B2577&amp;D2577&amp;E2577</f>
        <v>C56-C57deaths2009AllEthAllSex</v>
      </c>
      <c r="B2577" s="0" t="n">
        <v>2009</v>
      </c>
      <c r="C2577" s="0" t="s">
        <v>237</v>
      </c>
      <c r="D2577" s="0" t="s">
        <v>232</v>
      </c>
      <c r="E2577" s="0" t="s">
        <v>233</v>
      </c>
      <c r="F2577" s="0" t="n">
        <v>230</v>
      </c>
      <c r="G2577" s="0" t="n">
        <v>3.5</v>
      </c>
      <c r="H2577" s="0" t="s">
        <v>222</v>
      </c>
    </row>
    <row r="2578" customFormat="false" ht="12.75" hidden="false" customHeight="false" outlineLevel="0" collapsed="false">
      <c r="A2578" s="0" t="str">
        <f aca="false">H2578&amp;C2578&amp;B2578&amp;D2578&amp;E2578</f>
        <v>C61deaths2009AllEthAllSex</v>
      </c>
      <c r="B2578" s="0" t="n">
        <v>2009</v>
      </c>
      <c r="C2578" s="0" t="s">
        <v>237</v>
      </c>
      <c r="D2578" s="0" t="s">
        <v>232</v>
      </c>
      <c r="E2578" s="0" t="s">
        <v>233</v>
      </c>
      <c r="F2578" s="0" t="n">
        <v>562</v>
      </c>
      <c r="G2578" s="0" t="n">
        <v>7.5</v>
      </c>
      <c r="H2578" s="0" t="s">
        <v>161</v>
      </c>
    </row>
    <row r="2579" customFormat="false" ht="12.75" hidden="false" customHeight="false" outlineLevel="0" collapsed="false">
      <c r="A2579" s="0" t="str">
        <f aca="false">H2579&amp;C2579&amp;B2579&amp;D2579&amp;E2579</f>
        <v>C62deaths2009AllEthAllSex</v>
      </c>
      <c r="B2579" s="0" t="n">
        <v>2009</v>
      </c>
      <c r="C2579" s="0" t="s">
        <v>237</v>
      </c>
      <c r="D2579" s="0" t="s">
        <v>232</v>
      </c>
      <c r="E2579" s="0" t="s">
        <v>233</v>
      </c>
      <c r="F2579" s="0" t="n">
        <v>4</v>
      </c>
      <c r="G2579" s="0" t="n">
        <v>0.1</v>
      </c>
      <c r="H2579" s="0" t="s">
        <v>165</v>
      </c>
    </row>
    <row r="2580" customFormat="false" ht="12.75" hidden="false" customHeight="false" outlineLevel="0" collapsed="false">
      <c r="A2580" s="0" t="str">
        <f aca="false">H2580&amp;C2580&amp;B2580&amp;D2580&amp;E2580</f>
        <v>C64-C66, C68deaths2009AllEthAllSex</v>
      </c>
      <c r="B2580" s="0" t="n">
        <v>2009</v>
      </c>
      <c r="C2580" s="0" t="s">
        <v>237</v>
      </c>
      <c r="D2580" s="0" t="s">
        <v>232</v>
      </c>
      <c r="E2580" s="0" t="s">
        <v>233</v>
      </c>
      <c r="F2580" s="0" t="n">
        <v>196</v>
      </c>
      <c r="G2580" s="0" t="n">
        <v>3.1</v>
      </c>
      <c r="H2580" s="0" t="s">
        <v>217</v>
      </c>
    </row>
    <row r="2581" customFormat="false" ht="12.75" hidden="false" customHeight="false" outlineLevel="0" collapsed="false">
      <c r="A2581" s="0" t="str">
        <f aca="false">H2581&amp;C2581&amp;B2581&amp;D2581&amp;E2581</f>
        <v>C67deaths2009AllEthAllSex</v>
      </c>
      <c r="B2581" s="0" t="n">
        <v>2009</v>
      </c>
      <c r="C2581" s="0" t="s">
        <v>237</v>
      </c>
      <c r="D2581" s="0" t="s">
        <v>232</v>
      </c>
      <c r="E2581" s="0" t="s">
        <v>233</v>
      </c>
      <c r="F2581" s="0" t="n">
        <v>209</v>
      </c>
      <c r="G2581" s="0" t="n">
        <v>2.9</v>
      </c>
      <c r="H2581" s="0" t="s">
        <v>169</v>
      </c>
    </row>
    <row r="2582" customFormat="false" ht="12.75" hidden="false" customHeight="false" outlineLevel="0" collapsed="false">
      <c r="A2582" s="0" t="str">
        <f aca="false">H2582&amp;C2582&amp;B2582&amp;D2582&amp;E2582</f>
        <v>C71deaths2009AllEthAllSex</v>
      </c>
      <c r="B2582" s="0" t="n">
        <v>2009</v>
      </c>
      <c r="C2582" s="0" t="s">
        <v>237</v>
      </c>
      <c r="D2582" s="0" t="s">
        <v>232</v>
      </c>
      <c r="E2582" s="0" t="s">
        <v>233</v>
      </c>
      <c r="F2582" s="0" t="n">
        <v>215</v>
      </c>
      <c r="G2582" s="0" t="n">
        <v>3.9</v>
      </c>
      <c r="H2582" s="0" t="s">
        <v>174</v>
      </c>
    </row>
    <row r="2583" customFormat="false" ht="12.75" hidden="false" customHeight="false" outlineLevel="0" collapsed="false">
      <c r="A2583" s="0" t="str">
        <f aca="false">H2583&amp;C2583&amp;B2583&amp;D2583&amp;E2583</f>
        <v>C73deaths2009AllEthAllSex</v>
      </c>
      <c r="B2583" s="0" t="n">
        <v>2009</v>
      </c>
      <c r="C2583" s="0" t="s">
        <v>237</v>
      </c>
      <c r="D2583" s="0" t="s">
        <v>232</v>
      </c>
      <c r="E2583" s="0" t="s">
        <v>233</v>
      </c>
      <c r="F2583" s="0" t="n">
        <v>21</v>
      </c>
      <c r="G2583" s="0" t="n">
        <v>0.3</v>
      </c>
      <c r="H2583" s="0" t="s">
        <v>177</v>
      </c>
    </row>
    <row r="2584" customFormat="false" ht="12.75" hidden="false" customHeight="false" outlineLevel="0" collapsed="false">
      <c r="A2584" s="0" t="str">
        <f aca="false">H2584&amp;C2584&amp;B2584&amp;D2584&amp;E2584</f>
        <v>C81deaths2009AllEthAllSex</v>
      </c>
      <c r="B2584" s="0" t="n">
        <v>2009</v>
      </c>
      <c r="C2584" s="0" t="s">
        <v>237</v>
      </c>
      <c r="D2584" s="0" t="s">
        <v>232</v>
      </c>
      <c r="E2584" s="0" t="s">
        <v>233</v>
      </c>
      <c r="F2584" s="0" t="n">
        <v>18</v>
      </c>
      <c r="G2584" s="0" t="n">
        <v>0.3</v>
      </c>
      <c r="H2584" s="0" t="s">
        <v>180</v>
      </c>
    </row>
    <row r="2585" customFormat="false" ht="12.75" hidden="false" customHeight="false" outlineLevel="0" collapsed="false">
      <c r="A2585" s="0" t="str">
        <f aca="false">H2585&amp;C2585&amp;B2585&amp;D2585&amp;E2585</f>
        <v>C82-C86, C96deaths2009AllEthAllSex</v>
      </c>
      <c r="B2585" s="0" t="n">
        <v>2009</v>
      </c>
      <c r="C2585" s="0" t="s">
        <v>237</v>
      </c>
      <c r="D2585" s="0" t="s">
        <v>232</v>
      </c>
      <c r="E2585" s="0" t="s">
        <v>233</v>
      </c>
      <c r="F2585" s="0" t="n">
        <v>291</v>
      </c>
      <c r="G2585" s="0" t="n">
        <v>4.4</v>
      </c>
      <c r="H2585" s="0" t="s">
        <v>218</v>
      </c>
    </row>
    <row r="2586" customFormat="false" ht="12.75" hidden="false" customHeight="false" outlineLevel="0" collapsed="false">
      <c r="A2586" s="0" t="str">
        <f aca="false">H2586&amp;C2586&amp;B2586&amp;D2586&amp;E2586</f>
        <v>C90deaths2009AllEthAllSex</v>
      </c>
      <c r="B2586" s="0" t="n">
        <v>2009</v>
      </c>
      <c r="C2586" s="0" t="s">
        <v>237</v>
      </c>
      <c r="D2586" s="0" t="s">
        <v>232</v>
      </c>
      <c r="E2586" s="0" t="s">
        <v>233</v>
      </c>
      <c r="F2586" s="0" t="n">
        <v>124</v>
      </c>
      <c r="G2586" s="0" t="n">
        <v>1.8</v>
      </c>
      <c r="H2586" s="0" t="s">
        <v>188</v>
      </c>
    </row>
    <row r="2587" customFormat="false" ht="12.75" hidden="false" customHeight="false" outlineLevel="0" collapsed="false">
      <c r="A2587" s="0" t="str">
        <f aca="false">H2587&amp;C2587&amp;B2587&amp;D2587&amp;E2587</f>
        <v>C91-C95deaths2009AllEthAllSex</v>
      </c>
      <c r="B2587" s="0" t="n">
        <v>2009</v>
      </c>
      <c r="C2587" s="0" t="s">
        <v>237</v>
      </c>
      <c r="D2587" s="0" t="s">
        <v>232</v>
      </c>
      <c r="E2587" s="0" t="s">
        <v>233</v>
      </c>
      <c r="F2587" s="0" t="n">
        <v>266</v>
      </c>
      <c r="G2587" s="0" t="n">
        <v>4</v>
      </c>
      <c r="H2587" s="0" t="s">
        <v>219</v>
      </c>
    </row>
    <row r="2588" customFormat="false" ht="12.75" hidden="false" customHeight="false" outlineLevel="0" collapsed="false">
      <c r="A2588" s="0" t="str">
        <f aca="false">H2588&amp;C2588&amp;B2588&amp;D2588&amp;E2588</f>
        <v>C00-C14deaths2009AllEthFemale</v>
      </c>
      <c r="B2588" s="0" t="n">
        <v>2009</v>
      </c>
      <c r="C2588" s="0" t="s">
        <v>237</v>
      </c>
      <c r="D2588" s="0" t="s">
        <v>232</v>
      </c>
      <c r="E2588" s="0" t="s">
        <v>234</v>
      </c>
      <c r="F2588" s="0" t="n">
        <v>41</v>
      </c>
      <c r="G2588" s="0" t="n">
        <v>1.2</v>
      </c>
      <c r="H2588" s="0" t="s">
        <v>214</v>
      </c>
    </row>
    <row r="2589" customFormat="false" ht="12.75" hidden="false" customHeight="false" outlineLevel="0" collapsed="false">
      <c r="A2589" s="0" t="str">
        <f aca="false">H2589&amp;C2589&amp;B2589&amp;D2589&amp;E2589</f>
        <v>C00-C96, D45-D47deaths2009AllEthFemale</v>
      </c>
      <c r="B2589" s="0" t="n">
        <v>2009</v>
      </c>
      <c r="C2589" s="0" t="s">
        <v>237</v>
      </c>
      <c r="D2589" s="0" t="s">
        <v>232</v>
      </c>
      <c r="E2589" s="0" t="s">
        <v>234</v>
      </c>
      <c r="F2589" s="0" t="n">
        <v>4034</v>
      </c>
      <c r="G2589" s="0" t="n">
        <v>113</v>
      </c>
      <c r="H2589" s="0" t="s">
        <v>213</v>
      </c>
    </row>
    <row r="2590" customFormat="false" ht="12.75" hidden="false" customHeight="false" outlineLevel="0" collapsed="false">
      <c r="A2590" s="0" t="str">
        <f aca="false">H2590&amp;C2590&amp;B2590&amp;D2590&amp;E2590</f>
        <v>C15deaths2009AllEthFemale</v>
      </c>
      <c r="B2590" s="0" t="n">
        <v>2009</v>
      </c>
      <c r="C2590" s="0" t="s">
        <v>237</v>
      </c>
      <c r="D2590" s="0" t="s">
        <v>232</v>
      </c>
      <c r="E2590" s="0" t="s">
        <v>234</v>
      </c>
      <c r="F2590" s="0" t="n">
        <v>78</v>
      </c>
      <c r="G2590" s="0" t="n">
        <v>1.9</v>
      </c>
      <c r="H2590" s="0" t="s">
        <v>119</v>
      </c>
    </row>
    <row r="2591" customFormat="false" ht="12.75" hidden="false" customHeight="false" outlineLevel="0" collapsed="false">
      <c r="A2591" s="0" t="str">
        <f aca="false">H2591&amp;C2591&amp;B2591&amp;D2591&amp;E2591</f>
        <v>C16deaths2009AllEthFemale</v>
      </c>
      <c r="B2591" s="0" t="n">
        <v>2009</v>
      </c>
      <c r="C2591" s="0" t="s">
        <v>237</v>
      </c>
      <c r="D2591" s="0" t="s">
        <v>232</v>
      </c>
      <c r="E2591" s="0" t="s">
        <v>234</v>
      </c>
      <c r="F2591" s="0" t="n">
        <v>84</v>
      </c>
      <c r="G2591" s="0" t="n">
        <v>2.4</v>
      </c>
      <c r="H2591" s="0" t="s">
        <v>122</v>
      </c>
    </row>
    <row r="2592" customFormat="false" ht="12.75" hidden="false" customHeight="false" outlineLevel="0" collapsed="false">
      <c r="A2592" s="0" t="str">
        <f aca="false">H2592&amp;C2592&amp;B2592&amp;D2592&amp;E2592</f>
        <v>C18-C21deaths2009AllEthFemale</v>
      </c>
      <c r="B2592" s="0" t="n">
        <v>2009</v>
      </c>
      <c r="C2592" s="0" t="s">
        <v>237</v>
      </c>
      <c r="D2592" s="0" t="s">
        <v>232</v>
      </c>
      <c r="E2592" s="0" t="s">
        <v>234</v>
      </c>
      <c r="F2592" s="0" t="n">
        <v>610</v>
      </c>
      <c r="G2592" s="0" t="n">
        <v>16.1</v>
      </c>
      <c r="H2592" s="0" t="s">
        <v>215</v>
      </c>
    </row>
    <row r="2593" customFormat="false" ht="12.75" hidden="false" customHeight="false" outlineLevel="0" collapsed="false">
      <c r="A2593" s="0" t="str">
        <f aca="false">H2593&amp;C2593&amp;B2593&amp;D2593&amp;E2593</f>
        <v>C22deaths2009AllEthFemale</v>
      </c>
      <c r="B2593" s="0" t="n">
        <v>2009</v>
      </c>
      <c r="C2593" s="0" t="s">
        <v>237</v>
      </c>
      <c r="D2593" s="0" t="s">
        <v>232</v>
      </c>
      <c r="E2593" s="0" t="s">
        <v>234</v>
      </c>
      <c r="F2593" s="0" t="n">
        <v>77</v>
      </c>
      <c r="G2593" s="0" t="n">
        <v>2</v>
      </c>
      <c r="H2593" s="0" t="s">
        <v>129</v>
      </c>
    </row>
    <row r="2594" customFormat="false" ht="12.75" hidden="false" customHeight="false" outlineLevel="0" collapsed="false">
      <c r="A2594" s="0" t="str">
        <f aca="false">H2594&amp;C2594&amp;B2594&amp;D2594&amp;E2594</f>
        <v>C25deaths2009AllEthFemale</v>
      </c>
      <c r="B2594" s="0" t="n">
        <v>2009</v>
      </c>
      <c r="C2594" s="0" t="s">
        <v>237</v>
      </c>
      <c r="D2594" s="0" t="s">
        <v>232</v>
      </c>
      <c r="E2594" s="0" t="s">
        <v>234</v>
      </c>
      <c r="F2594" s="0" t="n">
        <v>202</v>
      </c>
      <c r="G2594" s="0" t="n">
        <v>5.5</v>
      </c>
      <c r="H2594" s="0" t="s">
        <v>134</v>
      </c>
    </row>
    <row r="2595" customFormat="false" ht="12.75" hidden="false" customHeight="false" outlineLevel="0" collapsed="false">
      <c r="A2595" s="0" t="str">
        <f aca="false">H2595&amp;C2595&amp;B2595&amp;D2595&amp;E2595</f>
        <v>C33-C34deaths2009AllEthFemale</v>
      </c>
      <c r="B2595" s="0" t="n">
        <v>2009</v>
      </c>
      <c r="C2595" s="0" t="s">
        <v>237</v>
      </c>
      <c r="D2595" s="0" t="s">
        <v>232</v>
      </c>
      <c r="E2595" s="0" t="s">
        <v>234</v>
      </c>
      <c r="F2595" s="0" t="n">
        <v>717</v>
      </c>
      <c r="G2595" s="0" t="n">
        <v>21.1</v>
      </c>
      <c r="H2595" s="0" t="s">
        <v>216</v>
      </c>
    </row>
    <row r="2596" customFormat="false" ht="12.75" hidden="false" customHeight="false" outlineLevel="0" collapsed="false">
      <c r="A2596" s="0" t="str">
        <f aca="false">H2596&amp;C2596&amp;B2596&amp;D2596&amp;E2596</f>
        <v>C43deaths2009AllEthFemale</v>
      </c>
      <c r="B2596" s="0" t="n">
        <v>2009</v>
      </c>
      <c r="C2596" s="0" t="s">
        <v>237</v>
      </c>
      <c r="D2596" s="0" t="s">
        <v>232</v>
      </c>
      <c r="E2596" s="0" t="s">
        <v>234</v>
      </c>
      <c r="F2596" s="0" t="n">
        <v>113</v>
      </c>
      <c r="G2596" s="0" t="n">
        <v>3.3</v>
      </c>
      <c r="H2596" s="0" t="s">
        <v>141</v>
      </c>
    </row>
    <row r="2597" customFormat="false" ht="12.75" hidden="false" customHeight="false" outlineLevel="0" collapsed="false">
      <c r="A2597" s="0" t="str">
        <f aca="false">H2597&amp;C2597&amp;B2597&amp;D2597&amp;E2597</f>
        <v>C50deaths2009AllEthFemale</v>
      </c>
      <c r="B2597" s="0" t="n">
        <v>2009</v>
      </c>
      <c r="C2597" s="0" t="s">
        <v>237</v>
      </c>
      <c r="D2597" s="0" t="s">
        <v>232</v>
      </c>
      <c r="E2597" s="0" t="s">
        <v>234</v>
      </c>
      <c r="F2597" s="0" t="n">
        <v>658</v>
      </c>
      <c r="G2597" s="0" t="n">
        <v>19.9</v>
      </c>
      <c r="H2597" s="0" t="s">
        <v>220</v>
      </c>
    </row>
    <row r="2598" customFormat="false" ht="12.75" hidden="false" customHeight="false" outlineLevel="0" collapsed="false">
      <c r="A2598" s="0" t="str">
        <f aca="false">H2598&amp;C2598&amp;B2598&amp;D2598&amp;E2598</f>
        <v>C51deaths2009AllEthFemale</v>
      </c>
      <c r="B2598" s="0" t="n">
        <v>2009</v>
      </c>
      <c r="C2598" s="0" t="s">
        <v>237</v>
      </c>
      <c r="D2598" s="0" t="s">
        <v>232</v>
      </c>
      <c r="E2598" s="0" t="s">
        <v>234</v>
      </c>
      <c r="F2598" s="0" t="n">
        <v>15</v>
      </c>
      <c r="G2598" s="0" t="n">
        <v>0.4</v>
      </c>
      <c r="H2598" s="0" t="s">
        <v>155</v>
      </c>
    </row>
    <row r="2599" customFormat="false" ht="12.75" hidden="false" customHeight="false" outlineLevel="0" collapsed="false">
      <c r="A2599" s="0" t="str">
        <f aca="false">H2599&amp;C2599&amp;B2599&amp;D2599&amp;E2599</f>
        <v>C53deaths2009AllEthFemale</v>
      </c>
      <c r="B2599" s="0" t="n">
        <v>2009</v>
      </c>
      <c r="C2599" s="0" t="s">
        <v>237</v>
      </c>
      <c r="D2599" s="0" t="s">
        <v>232</v>
      </c>
      <c r="E2599" s="0" t="s">
        <v>234</v>
      </c>
      <c r="F2599" s="0" t="n">
        <v>44</v>
      </c>
      <c r="G2599" s="0" t="n">
        <v>1.4</v>
      </c>
      <c r="H2599" s="0" t="s">
        <v>151</v>
      </c>
    </row>
    <row r="2600" customFormat="false" ht="12.75" hidden="false" customHeight="false" outlineLevel="0" collapsed="false">
      <c r="A2600" s="0" t="str">
        <f aca="false">H2600&amp;C2600&amp;B2600&amp;D2600&amp;E2600</f>
        <v>C54-C55deaths2009AllEthFemale</v>
      </c>
      <c r="B2600" s="0" t="n">
        <v>2009</v>
      </c>
      <c r="C2600" s="0" t="s">
        <v>237</v>
      </c>
      <c r="D2600" s="0" t="s">
        <v>232</v>
      </c>
      <c r="E2600" s="0" t="s">
        <v>234</v>
      </c>
      <c r="F2600" s="0" t="n">
        <v>105</v>
      </c>
      <c r="G2600" s="0" t="n">
        <v>3</v>
      </c>
      <c r="H2600" s="0" t="s">
        <v>221</v>
      </c>
    </row>
    <row r="2601" customFormat="false" ht="12.75" hidden="false" customHeight="false" outlineLevel="0" collapsed="false">
      <c r="A2601" s="0" t="str">
        <f aca="false">H2601&amp;C2601&amp;B2601&amp;D2601&amp;E2601</f>
        <v>C56-C57deaths2009AllEthFemale</v>
      </c>
      <c r="B2601" s="0" t="n">
        <v>2009</v>
      </c>
      <c r="C2601" s="0" t="s">
        <v>237</v>
      </c>
      <c r="D2601" s="0" t="s">
        <v>232</v>
      </c>
      <c r="E2601" s="0" t="s">
        <v>234</v>
      </c>
      <c r="F2601" s="0" t="n">
        <v>230</v>
      </c>
      <c r="G2601" s="0" t="n">
        <v>6.6</v>
      </c>
      <c r="H2601" s="0" t="s">
        <v>222</v>
      </c>
    </row>
    <row r="2602" customFormat="false" ht="12.75" hidden="false" customHeight="false" outlineLevel="0" collapsed="false">
      <c r="A2602" s="0" t="str">
        <f aca="false">H2602&amp;C2602&amp;B2602&amp;D2602&amp;E2602</f>
        <v>C64-C66, C68deaths2009AllEthFemale</v>
      </c>
      <c r="B2602" s="0" t="n">
        <v>2009</v>
      </c>
      <c r="C2602" s="0" t="s">
        <v>237</v>
      </c>
      <c r="D2602" s="0" t="s">
        <v>232</v>
      </c>
      <c r="E2602" s="0" t="s">
        <v>234</v>
      </c>
      <c r="F2602" s="0" t="n">
        <v>66</v>
      </c>
      <c r="G2602" s="0" t="n">
        <v>1.9</v>
      </c>
      <c r="H2602" s="0" t="s">
        <v>217</v>
      </c>
    </row>
    <row r="2603" customFormat="false" ht="12.75" hidden="false" customHeight="false" outlineLevel="0" collapsed="false">
      <c r="A2603" s="0" t="str">
        <f aca="false">H2603&amp;C2603&amp;B2603&amp;D2603&amp;E2603</f>
        <v>C67deaths2009AllEthFemale</v>
      </c>
      <c r="B2603" s="0" t="n">
        <v>2009</v>
      </c>
      <c r="C2603" s="0" t="s">
        <v>237</v>
      </c>
      <c r="D2603" s="0" t="s">
        <v>232</v>
      </c>
      <c r="E2603" s="0" t="s">
        <v>234</v>
      </c>
      <c r="F2603" s="0" t="n">
        <v>65</v>
      </c>
      <c r="G2603" s="0" t="n">
        <v>1.6</v>
      </c>
      <c r="H2603" s="0" t="s">
        <v>169</v>
      </c>
    </row>
    <row r="2604" customFormat="false" ht="12.75" hidden="false" customHeight="false" outlineLevel="0" collapsed="false">
      <c r="A2604" s="0" t="str">
        <f aca="false">H2604&amp;C2604&amp;B2604&amp;D2604&amp;E2604</f>
        <v>C71deaths2009AllEthFemale</v>
      </c>
      <c r="B2604" s="0" t="n">
        <v>2009</v>
      </c>
      <c r="C2604" s="0" t="s">
        <v>237</v>
      </c>
      <c r="D2604" s="0" t="s">
        <v>232</v>
      </c>
      <c r="E2604" s="0" t="s">
        <v>234</v>
      </c>
      <c r="F2604" s="0" t="n">
        <v>98</v>
      </c>
      <c r="G2604" s="0" t="n">
        <v>3.4</v>
      </c>
      <c r="H2604" s="0" t="s">
        <v>174</v>
      </c>
    </row>
    <row r="2605" customFormat="false" ht="12.75" hidden="false" customHeight="false" outlineLevel="0" collapsed="false">
      <c r="A2605" s="0" t="str">
        <f aca="false">H2605&amp;C2605&amp;B2605&amp;D2605&amp;E2605</f>
        <v>C73deaths2009AllEthFemale</v>
      </c>
      <c r="B2605" s="0" t="n">
        <v>2009</v>
      </c>
      <c r="C2605" s="0" t="s">
        <v>237</v>
      </c>
      <c r="D2605" s="0" t="s">
        <v>232</v>
      </c>
      <c r="E2605" s="0" t="s">
        <v>234</v>
      </c>
      <c r="F2605" s="0" t="n">
        <v>15</v>
      </c>
      <c r="G2605" s="0" t="n">
        <v>0.4</v>
      </c>
      <c r="H2605" s="0" t="s">
        <v>177</v>
      </c>
    </row>
    <row r="2606" customFormat="false" ht="12.75" hidden="false" customHeight="false" outlineLevel="0" collapsed="false">
      <c r="A2606" s="0" t="str">
        <f aca="false">H2606&amp;C2606&amp;B2606&amp;D2606&amp;E2606</f>
        <v>C81deaths2009AllEthFemale</v>
      </c>
      <c r="B2606" s="0" t="n">
        <v>2009</v>
      </c>
      <c r="C2606" s="0" t="s">
        <v>237</v>
      </c>
      <c r="D2606" s="0" t="s">
        <v>232</v>
      </c>
      <c r="E2606" s="0" t="s">
        <v>234</v>
      </c>
      <c r="F2606" s="0" t="n">
        <v>6</v>
      </c>
      <c r="G2606" s="0" t="n">
        <v>0.2</v>
      </c>
      <c r="H2606" s="0" t="s">
        <v>180</v>
      </c>
    </row>
    <row r="2607" customFormat="false" ht="12.75" hidden="false" customHeight="false" outlineLevel="0" collapsed="false">
      <c r="A2607" s="0" t="str">
        <f aca="false">H2607&amp;C2607&amp;B2607&amp;D2607&amp;E2607</f>
        <v>C82-C86, C96deaths2009AllEthFemale</v>
      </c>
      <c r="B2607" s="0" t="n">
        <v>2009</v>
      </c>
      <c r="C2607" s="0" t="s">
        <v>237</v>
      </c>
      <c r="D2607" s="0" t="s">
        <v>232</v>
      </c>
      <c r="E2607" s="0" t="s">
        <v>234</v>
      </c>
      <c r="F2607" s="0" t="n">
        <v>143</v>
      </c>
      <c r="G2607" s="0" t="n">
        <v>3.9</v>
      </c>
      <c r="H2607" s="0" t="s">
        <v>218</v>
      </c>
    </row>
    <row r="2608" customFormat="false" ht="12.75" hidden="false" customHeight="false" outlineLevel="0" collapsed="false">
      <c r="A2608" s="0" t="str">
        <f aca="false">H2608&amp;C2608&amp;B2608&amp;D2608&amp;E2608</f>
        <v>C90deaths2009AllEthFemale</v>
      </c>
      <c r="B2608" s="0" t="n">
        <v>2009</v>
      </c>
      <c r="C2608" s="0" t="s">
        <v>237</v>
      </c>
      <c r="D2608" s="0" t="s">
        <v>232</v>
      </c>
      <c r="E2608" s="0" t="s">
        <v>234</v>
      </c>
      <c r="F2608" s="0" t="n">
        <v>58</v>
      </c>
      <c r="G2608" s="0" t="n">
        <v>1.5</v>
      </c>
      <c r="H2608" s="0" t="s">
        <v>188</v>
      </c>
    </row>
    <row r="2609" customFormat="false" ht="12.75" hidden="false" customHeight="false" outlineLevel="0" collapsed="false">
      <c r="A2609" s="0" t="str">
        <f aca="false">H2609&amp;C2609&amp;B2609&amp;D2609&amp;E2609</f>
        <v>C91-C95deaths2009AllEthFemale</v>
      </c>
      <c r="B2609" s="0" t="n">
        <v>2009</v>
      </c>
      <c r="C2609" s="0" t="s">
        <v>237</v>
      </c>
      <c r="D2609" s="0" t="s">
        <v>232</v>
      </c>
      <c r="E2609" s="0" t="s">
        <v>234</v>
      </c>
      <c r="F2609" s="0" t="n">
        <v>121</v>
      </c>
      <c r="G2609" s="0" t="n">
        <v>3.2</v>
      </c>
      <c r="H2609" s="0" t="s">
        <v>219</v>
      </c>
    </row>
    <row r="2610" customFormat="false" ht="12.75" hidden="false" customHeight="false" outlineLevel="0" collapsed="false">
      <c r="A2610" s="0" t="str">
        <f aca="false">H2610&amp;C2610&amp;B2610&amp;D2610&amp;E2610</f>
        <v>C00-C14deaths2009AllEthMale</v>
      </c>
      <c r="B2610" s="0" t="n">
        <v>2009</v>
      </c>
      <c r="C2610" s="0" t="s">
        <v>237</v>
      </c>
      <c r="D2610" s="0" t="s">
        <v>232</v>
      </c>
      <c r="E2610" s="0" t="s">
        <v>235</v>
      </c>
      <c r="F2610" s="0" t="n">
        <v>83</v>
      </c>
      <c r="G2610" s="0" t="n">
        <v>2.9</v>
      </c>
      <c r="H2610" s="0" t="s">
        <v>214</v>
      </c>
    </row>
    <row r="2611" customFormat="false" ht="12.75" hidden="false" customHeight="false" outlineLevel="0" collapsed="false">
      <c r="A2611" s="0" t="str">
        <f aca="false">H2611&amp;C2611&amp;B2611&amp;D2611&amp;E2611</f>
        <v>C00-C96, D45-D47deaths2009AllEthMale</v>
      </c>
      <c r="B2611" s="0" t="n">
        <v>2009</v>
      </c>
      <c r="C2611" s="0" t="s">
        <v>237</v>
      </c>
      <c r="D2611" s="0" t="s">
        <v>232</v>
      </c>
      <c r="E2611" s="0" t="s">
        <v>235</v>
      </c>
      <c r="F2611" s="0" t="n">
        <v>4402</v>
      </c>
      <c r="G2611" s="0" t="n">
        <v>146.3</v>
      </c>
      <c r="H2611" s="0" t="s">
        <v>213</v>
      </c>
    </row>
    <row r="2612" customFormat="false" ht="12.75" hidden="false" customHeight="false" outlineLevel="0" collapsed="false">
      <c r="A2612" s="0" t="str">
        <f aca="false">H2612&amp;C2612&amp;B2612&amp;D2612&amp;E2612</f>
        <v>C15deaths2009AllEthMale</v>
      </c>
      <c r="B2612" s="0" t="n">
        <v>2009</v>
      </c>
      <c r="C2612" s="0" t="s">
        <v>237</v>
      </c>
      <c r="D2612" s="0" t="s">
        <v>232</v>
      </c>
      <c r="E2612" s="0" t="s">
        <v>235</v>
      </c>
      <c r="F2612" s="0" t="n">
        <v>163</v>
      </c>
      <c r="G2612" s="0" t="n">
        <v>5.4</v>
      </c>
      <c r="H2612" s="0" t="s">
        <v>119</v>
      </c>
    </row>
    <row r="2613" customFormat="false" ht="12.75" hidden="false" customHeight="false" outlineLevel="0" collapsed="false">
      <c r="A2613" s="0" t="str">
        <f aca="false">H2613&amp;C2613&amp;B2613&amp;D2613&amp;E2613</f>
        <v>C16deaths2009AllEthMale</v>
      </c>
      <c r="B2613" s="0" t="n">
        <v>2009</v>
      </c>
      <c r="C2613" s="0" t="s">
        <v>237</v>
      </c>
      <c r="D2613" s="0" t="s">
        <v>232</v>
      </c>
      <c r="E2613" s="0" t="s">
        <v>235</v>
      </c>
      <c r="F2613" s="0" t="n">
        <v>164</v>
      </c>
      <c r="G2613" s="0" t="n">
        <v>5.5</v>
      </c>
      <c r="H2613" s="0" t="s">
        <v>122</v>
      </c>
    </row>
    <row r="2614" customFormat="false" ht="12.75" hidden="false" customHeight="false" outlineLevel="0" collapsed="false">
      <c r="A2614" s="0" t="str">
        <f aca="false">H2614&amp;C2614&amp;B2614&amp;D2614&amp;E2614</f>
        <v>C18-C21deaths2009AllEthMale</v>
      </c>
      <c r="B2614" s="0" t="n">
        <v>2009</v>
      </c>
      <c r="C2614" s="0" t="s">
        <v>237</v>
      </c>
      <c r="D2614" s="0" t="s">
        <v>232</v>
      </c>
      <c r="E2614" s="0" t="s">
        <v>235</v>
      </c>
      <c r="F2614" s="0" t="n">
        <v>634</v>
      </c>
      <c r="G2614" s="0" t="n">
        <v>21.1</v>
      </c>
      <c r="H2614" s="0" t="s">
        <v>215</v>
      </c>
    </row>
    <row r="2615" customFormat="false" ht="12.75" hidden="false" customHeight="false" outlineLevel="0" collapsed="false">
      <c r="A2615" s="0" t="str">
        <f aca="false">H2615&amp;C2615&amp;B2615&amp;D2615&amp;E2615</f>
        <v>C22deaths2009AllEthMale</v>
      </c>
      <c r="B2615" s="0" t="n">
        <v>2009</v>
      </c>
      <c r="C2615" s="0" t="s">
        <v>237</v>
      </c>
      <c r="D2615" s="0" t="s">
        <v>232</v>
      </c>
      <c r="E2615" s="0" t="s">
        <v>235</v>
      </c>
      <c r="F2615" s="0" t="n">
        <v>130</v>
      </c>
      <c r="G2615" s="0" t="n">
        <v>4.6</v>
      </c>
      <c r="H2615" s="0" t="s">
        <v>129</v>
      </c>
    </row>
    <row r="2616" customFormat="false" ht="12.75" hidden="false" customHeight="false" outlineLevel="0" collapsed="false">
      <c r="A2616" s="0" t="str">
        <f aca="false">H2616&amp;C2616&amp;B2616&amp;D2616&amp;E2616</f>
        <v>C25deaths2009AllEthMale</v>
      </c>
      <c r="B2616" s="0" t="n">
        <v>2009</v>
      </c>
      <c r="C2616" s="0" t="s">
        <v>237</v>
      </c>
      <c r="D2616" s="0" t="s">
        <v>232</v>
      </c>
      <c r="E2616" s="0" t="s">
        <v>235</v>
      </c>
      <c r="F2616" s="0" t="n">
        <v>211</v>
      </c>
      <c r="G2616" s="0" t="n">
        <v>7</v>
      </c>
      <c r="H2616" s="0" t="s">
        <v>134</v>
      </c>
    </row>
    <row r="2617" customFormat="false" ht="12.75" hidden="false" customHeight="false" outlineLevel="0" collapsed="false">
      <c r="A2617" s="0" t="str">
        <f aca="false">H2617&amp;C2617&amp;B2617&amp;D2617&amp;E2617</f>
        <v>C33-C34deaths2009AllEthMale</v>
      </c>
      <c r="B2617" s="0" t="n">
        <v>2009</v>
      </c>
      <c r="C2617" s="0" t="s">
        <v>237</v>
      </c>
      <c r="D2617" s="0" t="s">
        <v>232</v>
      </c>
      <c r="E2617" s="0" t="s">
        <v>235</v>
      </c>
      <c r="F2617" s="0" t="n">
        <v>877</v>
      </c>
      <c r="G2617" s="0" t="n">
        <v>29.1</v>
      </c>
      <c r="H2617" s="0" t="s">
        <v>216</v>
      </c>
    </row>
    <row r="2618" customFormat="false" ht="12.75" hidden="false" customHeight="false" outlineLevel="0" collapsed="false">
      <c r="A2618" s="0" t="str">
        <f aca="false">H2618&amp;C2618&amp;B2618&amp;D2618&amp;E2618</f>
        <v>C43deaths2009AllEthMale</v>
      </c>
      <c r="B2618" s="0" t="n">
        <v>2009</v>
      </c>
      <c r="C2618" s="0" t="s">
        <v>237</v>
      </c>
      <c r="D2618" s="0" t="s">
        <v>232</v>
      </c>
      <c r="E2618" s="0" t="s">
        <v>235</v>
      </c>
      <c r="F2618" s="0" t="n">
        <v>213</v>
      </c>
      <c r="G2618" s="0" t="n">
        <v>7.3</v>
      </c>
      <c r="H2618" s="0" t="s">
        <v>141</v>
      </c>
    </row>
    <row r="2619" customFormat="false" ht="12.75" hidden="false" customHeight="false" outlineLevel="0" collapsed="false">
      <c r="A2619" s="0" t="str">
        <f aca="false">H2619&amp;C2619&amp;B2619&amp;D2619&amp;E2619</f>
        <v>C50deaths2009AllEthMale</v>
      </c>
      <c r="B2619" s="0" t="n">
        <v>2009</v>
      </c>
      <c r="C2619" s="0" t="s">
        <v>237</v>
      </c>
      <c r="D2619" s="0" t="s">
        <v>232</v>
      </c>
      <c r="E2619" s="0" t="s">
        <v>235</v>
      </c>
      <c r="F2619" s="0" t="n">
        <v>7</v>
      </c>
      <c r="G2619" s="0" t="n">
        <v>0.2</v>
      </c>
      <c r="H2619" s="0" t="s">
        <v>220</v>
      </c>
    </row>
    <row r="2620" customFormat="false" ht="12.75" hidden="false" customHeight="false" outlineLevel="0" collapsed="false">
      <c r="A2620" s="0" t="str">
        <f aca="false">H2620&amp;C2620&amp;B2620&amp;D2620&amp;E2620</f>
        <v>C61deaths2009AllEthMale</v>
      </c>
      <c r="B2620" s="0" t="n">
        <v>2009</v>
      </c>
      <c r="C2620" s="0" t="s">
        <v>237</v>
      </c>
      <c r="D2620" s="0" t="s">
        <v>232</v>
      </c>
      <c r="E2620" s="0" t="s">
        <v>235</v>
      </c>
      <c r="F2620" s="0" t="n">
        <v>562</v>
      </c>
      <c r="G2620" s="0" t="n">
        <v>17.5</v>
      </c>
      <c r="H2620" s="0" t="s">
        <v>161</v>
      </c>
    </row>
    <row r="2621" customFormat="false" ht="12.75" hidden="false" customHeight="false" outlineLevel="0" collapsed="false">
      <c r="A2621" s="0" t="str">
        <f aca="false">H2621&amp;C2621&amp;B2621&amp;D2621&amp;E2621</f>
        <v>C62deaths2009AllEthMale</v>
      </c>
      <c r="B2621" s="0" t="n">
        <v>2009</v>
      </c>
      <c r="C2621" s="0" t="s">
        <v>237</v>
      </c>
      <c r="D2621" s="0" t="s">
        <v>232</v>
      </c>
      <c r="E2621" s="0" t="s">
        <v>235</v>
      </c>
      <c r="F2621" s="0" t="n">
        <v>4</v>
      </c>
      <c r="G2621" s="0" t="n">
        <v>0.1</v>
      </c>
      <c r="H2621" s="0" t="s">
        <v>165</v>
      </c>
    </row>
    <row r="2622" customFormat="false" ht="12.75" hidden="false" customHeight="false" outlineLevel="0" collapsed="false">
      <c r="A2622" s="0" t="str">
        <f aca="false">H2622&amp;C2622&amp;B2622&amp;D2622&amp;E2622</f>
        <v>C64-C66, C68deaths2009AllEthMale</v>
      </c>
      <c r="B2622" s="0" t="n">
        <v>2009</v>
      </c>
      <c r="C2622" s="0" t="s">
        <v>237</v>
      </c>
      <c r="D2622" s="0" t="s">
        <v>232</v>
      </c>
      <c r="E2622" s="0" t="s">
        <v>235</v>
      </c>
      <c r="F2622" s="0" t="n">
        <v>130</v>
      </c>
      <c r="G2622" s="0" t="n">
        <v>4.4</v>
      </c>
      <c r="H2622" s="0" t="s">
        <v>217</v>
      </c>
    </row>
    <row r="2623" customFormat="false" ht="12.75" hidden="false" customHeight="false" outlineLevel="0" collapsed="false">
      <c r="A2623" s="0" t="str">
        <f aca="false">H2623&amp;C2623&amp;B2623&amp;D2623&amp;E2623</f>
        <v>C67deaths2009AllEthMale</v>
      </c>
      <c r="B2623" s="0" t="n">
        <v>2009</v>
      </c>
      <c r="C2623" s="0" t="s">
        <v>237</v>
      </c>
      <c r="D2623" s="0" t="s">
        <v>232</v>
      </c>
      <c r="E2623" s="0" t="s">
        <v>235</v>
      </c>
      <c r="F2623" s="0" t="n">
        <v>144</v>
      </c>
      <c r="G2623" s="0" t="n">
        <v>4.6</v>
      </c>
      <c r="H2623" s="0" t="s">
        <v>169</v>
      </c>
    </row>
    <row r="2624" customFormat="false" ht="12.75" hidden="false" customHeight="false" outlineLevel="0" collapsed="false">
      <c r="A2624" s="0" t="str">
        <f aca="false">H2624&amp;C2624&amp;B2624&amp;D2624&amp;E2624</f>
        <v>C71deaths2009AllEthMale</v>
      </c>
      <c r="B2624" s="0" t="n">
        <v>2009</v>
      </c>
      <c r="C2624" s="0" t="s">
        <v>237</v>
      </c>
      <c r="D2624" s="0" t="s">
        <v>232</v>
      </c>
      <c r="E2624" s="0" t="s">
        <v>235</v>
      </c>
      <c r="F2624" s="0" t="n">
        <v>117</v>
      </c>
      <c r="G2624" s="0" t="n">
        <v>4.4</v>
      </c>
      <c r="H2624" s="0" t="s">
        <v>174</v>
      </c>
    </row>
    <row r="2625" customFormat="false" ht="12.75" hidden="false" customHeight="false" outlineLevel="0" collapsed="false">
      <c r="A2625" s="0" t="str">
        <f aca="false">H2625&amp;C2625&amp;B2625&amp;D2625&amp;E2625</f>
        <v>C73deaths2009AllEthMale</v>
      </c>
      <c r="B2625" s="0" t="n">
        <v>2009</v>
      </c>
      <c r="C2625" s="0" t="s">
        <v>237</v>
      </c>
      <c r="D2625" s="0" t="s">
        <v>232</v>
      </c>
      <c r="E2625" s="0" t="s">
        <v>235</v>
      </c>
      <c r="F2625" s="0" t="n">
        <v>6</v>
      </c>
      <c r="G2625" s="0" t="n">
        <v>0.2</v>
      </c>
      <c r="H2625" s="0" t="s">
        <v>177</v>
      </c>
    </row>
    <row r="2626" customFormat="false" ht="12.75" hidden="false" customHeight="false" outlineLevel="0" collapsed="false">
      <c r="A2626" s="0" t="str">
        <f aca="false">H2626&amp;C2626&amp;B2626&amp;D2626&amp;E2626</f>
        <v>C81deaths2009AllEthMale</v>
      </c>
      <c r="B2626" s="0" t="n">
        <v>2009</v>
      </c>
      <c r="C2626" s="0" t="s">
        <v>237</v>
      </c>
      <c r="D2626" s="0" t="s">
        <v>232</v>
      </c>
      <c r="E2626" s="0" t="s">
        <v>235</v>
      </c>
      <c r="F2626" s="0" t="n">
        <v>12</v>
      </c>
      <c r="G2626" s="0" t="n">
        <v>0.5</v>
      </c>
      <c r="H2626" s="0" t="s">
        <v>180</v>
      </c>
    </row>
    <row r="2627" customFormat="false" ht="12.75" hidden="false" customHeight="false" outlineLevel="0" collapsed="false">
      <c r="A2627" s="0" t="str">
        <f aca="false">H2627&amp;C2627&amp;B2627&amp;D2627&amp;E2627</f>
        <v>C82-C86, C96deaths2009AllEthMale</v>
      </c>
      <c r="B2627" s="0" t="n">
        <v>2009</v>
      </c>
      <c r="C2627" s="0" t="s">
        <v>237</v>
      </c>
      <c r="D2627" s="0" t="s">
        <v>232</v>
      </c>
      <c r="E2627" s="0" t="s">
        <v>235</v>
      </c>
      <c r="F2627" s="0" t="n">
        <v>148</v>
      </c>
      <c r="G2627" s="0" t="n">
        <v>5.1</v>
      </c>
      <c r="H2627" s="0" t="s">
        <v>218</v>
      </c>
    </row>
    <row r="2628" customFormat="false" ht="12.75" hidden="false" customHeight="false" outlineLevel="0" collapsed="false">
      <c r="A2628" s="0" t="str">
        <f aca="false">H2628&amp;C2628&amp;B2628&amp;D2628&amp;E2628</f>
        <v>C90deaths2009AllEthMale</v>
      </c>
      <c r="B2628" s="0" t="n">
        <v>2009</v>
      </c>
      <c r="C2628" s="0" t="s">
        <v>237</v>
      </c>
      <c r="D2628" s="0" t="s">
        <v>232</v>
      </c>
      <c r="E2628" s="0" t="s">
        <v>235</v>
      </c>
      <c r="F2628" s="0" t="n">
        <v>66</v>
      </c>
      <c r="G2628" s="0" t="n">
        <v>2.2</v>
      </c>
      <c r="H2628" s="0" t="s">
        <v>188</v>
      </c>
    </row>
    <row r="2629" customFormat="false" ht="12.75" hidden="false" customHeight="false" outlineLevel="0" collapsed="false">
      <c r="A2629" s="0" t="str">
        <f aca="false">H2629&amp;C2629&amp;B2629&amp;D2629&amp;E2629</f>
        <v>C91-C95deaths2009AllEthMale</v>
      </c>
      <c r="B2629" s="0" t="n">
        <v>2009</v>
      </c>
      <c r="C2629" s="0" t="s">
        <v>237</v>
      </c>
      <c r="D2629" s="0" t="s">
        <v>232</v>
      </c>
      <c r="E2629" s="0" t="s">
        <v>235</v>
      </c>
      <c r="F2629" s="0" t="n">
        <v>145</v>
      </c>
      <c r="G2629" s="0" t="n">
        <v>5</v>
      </c>
      <c r="H2629" s="0" t="s">
        <v>219</v>
      </c>
    </row>
    <row r="2630" customFormat="false" ht="12.75" hidden="false" customHeight="false" outlineLevel="0" collapsed="false">
      <c r="A2630" s="0" t="str">
        <f aca="false">H2630&amp;C2630&amp;B2630&amp;D2630&amp;E2630</f>
        <v>C00-C14deaths2010AllEthAllSex</v>
      </c>
      <c r="B2630" s="0" t="n">
        <v>2010</v>
      </c>
      <c r="C2630" s="0" t="s">
        <v>237</v>
      </c>
      <c r="D2630" s="0" t="s">
        <v>232</v>
      </c>
      <c r="E2630" s="0" t="s">
        <v>233</v>
      </c>
      <c r="F2630" s="0" t="n">
        <v>116</v>
      </c>
      <c r="G2630" s="0" t="n">
        <v>1.8</v>
      </c>
      <c r="H2630" s="0" t="s">
        <v>214</v>
      </c>
    </row>
    <row r="2631" customFormat="false" ht="12.75" hidden="false" customHeight="false" outlineLevel="0" collapsed="false">
      <c r="A2631" s="0" t="str">
        <f aca="false">H2631&amp;C2631&amp;B2631&amp;D2631&amp;E2631</f>
        <v>C00-C96, D45-D47deaths2010AllEthAllSex</v>
      </c>
      <c r="B2631" s="0" t="n">
        <v>2010</v>
      </c>
      <c r="C2631" s="0" t="s">
        <v>237</v>
      </c>
      <c r="D2631" s="0" t="s">
        <v>232</v>
      </c>
      <c r="E2631" s="0" t="s">
        <v>233</v>
      </c>
      <c r="F2631" s="0" t="n">
        <v>8593</v>
      </c>
      <c r="G2631" s="0" t="n">
        <v>126</v>
      </c>
      <c r="H2631" s="0" t="s">
        <v>213</v>
      </c>
    </row>
    <row r="2632" customFormat="false" ht="12.75" hidden="false" customHeight="false" outlineLevel="0" collapsed="false">
      <c r="A2632" s="0" t="str">
        <f aca="false">H2632&amp;C2632&amp;B2632&amp;D2632&amp;E2632</f>
        <v>C15deaths2010AllEthAllSex</v>
      </c>
      <c r="B2632" s="0" t="n">
        <v>2010</v>
      </c>
      <c r="C2632" s="0" t="s">
        <v>237</v>
      </c>
      <c r="D2632" s="0" t="s">
        <v>232</v>
      </c>
      <c r="E2632" s="0" t="s">
        <v>233</v>
      </c>
      <c r="F2632" s="0" t="n">
        <v>221</v>
      </c>
      <c r="G2632" s="0" t="n">
        <v>3.2</v>
      </c>
      <c r="H2632" s="0" t="s">
        <v>119</v>
      </c>
    </row>
    <row r="2633" customFormat="false" ht="12.75" hidden="false" customHeight="false" outlineLevel="0" collapsed="false">
      <c r="A2633" s="0" t="str">
        <f aca="false">H2633&amp;C2633&amp;B2633&amp;D2633&amp;E2633</f>
        <v>C16deaths2010AllEthAllSex</v>
      </c>
      <c r="B2633" s="0" t="n">
        <v>2010</v>
      </c>
      <c r="C2633" s="0" t="s">
        <v>237</v>
      </c>
      <c r="D2633" s="0" t="s">
        <v>232</v>
      </c>
      <c r="E2633" s="0" t="s">
        <v>233</v>
      </c>
      <c r="F2633" s="0" t="n">
        <v>253</v>
      </c>
      <c r="G2633" s="0" t="n">
        <v>3.8</v>
      </c>
      <c r="H2633" s="0" t="s">
        <v>122</v>
      </c>
    </row>
    <row r="2634" customFormat="false" ht="12.75" hidden="false" customHeight="false" outlineLevel="0" collapsed="false">
      <c r="A2634" s="0" t="str">
        <f aca="false">H2634&amp;C2634&amp;B2634&amp;D2634&amp;E2634</f>
        <v>C18-C21deaths2010AllEthAllSex</v>
      </c>
      <c r="B2634" s="0" t="n">
        <v>2010</v>
      </c>
      <c r="C2634" s="0" t="s">
        <v>237</v>
      </c>
      <c r="D2634" s="0" t="s">
        <v>232</v>
      </c>
      <c r="E2634" s="0" t="s">
        <v>233</v>
      </c>
      <c r="F2634" s="0" t="n">
        <v>1208</v>
      </c>
      <c r="G2634" s="0" t="n">
        <v>17.2</v>
      </c>
      <c r="H2634" s="0" t="s">
        <v>215</v>
      </c>
    </row>
    <row r="2635" customFormat="false" ht="12.75" hidden="false" customHeight="false" outlineLevel="0" collapsed="false">
      <c r="A2635" s="0" t="str">
        <f aca="false">H2635&amp;C2635&amp;B2635&amp;D2635&amp;E2635</f>
        <v>C22deaths2010AllEthAllSex</v>
      </c>
      <c r="B2635" s="0" t="n">
        <v>2010</v>
      </c>
      <c r="C2635" s="0" t="s">
        <v>237</v>
      </c>
      <c r="D2635" s="0" t="s">
        <v>232</v>
      </c>
      <c r="E2635" s="0" t="s">
        <v>233</v>
      </c>
      <c r="F2635" s="0" t="n">
        <v>205</v>
      </c>
      <c r="G2635" s="0" t="n">
        <v>3.2</v>
      </c>
      <c r="H2635" s="0" t="s">
        <v>129</v>
      </c>
    </row>
    <row r="2636" customFormat="false" ht="12.75" hidden="false" customHeight="false" outlineLevel="0" collapsed="false">
      <c r="A2636" s="0" t="str">
        <f aca="false">H2636&amp;C2636&amp;B2636&amp;D2636&amp;E2636</f>
        <v>C25deaths2010AllEthAllSex</v>
      </c>
      <c r="B2636" s="0" t="n">
        <v>2010</v>
      </c>
      <c r="C2636" s="0" t="s">
        <v>237</v>
      </c>
      <c r="D2636" s="0" t="s">
        <v>232</v>
      </c>
      <c r="E2636" s="0" t="s">
        <v>233</v>
      </c>
      <c r="F2636" s="0" t="n">
        <v>435</v>
      </c>
      <c r="G2636" s="0" t="n">
        <v>6.4</v>
      </c>
      <c r="H2636" s="0" t="s">
        <v>134</v>
      </c>
    </row>
    <row r="2637" customFormat="false" ht="12.75" hidden="false" customHeight="false" outlineLevel="0" collapsed="false">
      <c r="A2637" s="0" t="str">
        <f aca="false">H2637&amp;C2637&amp;B2637&amp;D2637&amp;E2637</f>
        <v>C33-C34deaths2010AllEthAllSex</v>
      </c>
      <c r="B2637" s="0" t="n">
        <v>2010</v>
      </c>
      <c r="C2637" s="0" t="s">
        <v>237</v>
      </c>
      <c r="D2637" s="0" t="s">
        <v>232</v>
      </c>
      <c r="E2637" s="0" t="s">
        <v>233</v>
      </c>
      <c r="F2637" s="0" t="n">
        <v>1650</v>
      </c>
      <c r="G2637" s="0" t="n">
        <v>24.7</v>
      </c>
      <c r="H2637" s="0" t="s">
        <v>216</v>
      </c>
    </row>
    <row r="2638" customFormat="false" ht="12.75" hidden="false" customHeight="false" outlineLevel="0" collapsed="false">
      <c r="A2638" s="0" t="str">
        <f aca="false">H2638&amp;C2638&amp;B2638&amp;D2638&amp;E2638</f>
        <v>C43deaths2010AllEthAllSex</v>
      </c>
      <c r="B2638" s="0" t="n">
        <v>2010</v>
      </c>
      <c r="C2638" s="0" t="s">
        <v>237</v>
      </c>
      <c r="D2638" s="0" t="s">
        <v>232</v>
      </c>
      <c r="E2638" s="0" t="s">
        <v>233</v>
      </c>
      <c r="F2638" s="0" t="n">
        <v>324</v>
      </c>
      <c r="G2638" s="0" t="n">
        <v>4.9</v>
      </c>
      <c r="H2638" s="0" t="s">
        <v>141</v>
      </c>
    </row>
    <row r="2639" customFormat="false" ht="12.75" hidden="false" customHeight="false" outlineLevel="0" collapsed="false">
      <c r="A2639" s="0" t="str">
        <f aca="false">H2639&amp;C2639&amp;B2639&amp;D2639&amp;E2639</f>
        <v>C50deaths2010AllEthAllSex</v>
      </c>
      <c r="B2639" s="0" t="n">
        <v>2010</v>
      </c>
      <c r="C2639" s="0" t="s">
        <v>237</v>
      </c>
      <c r="D2639" s="0" t="s">
        <v>232</v>
      </c>
      <c r="E2639" s="0" t="s">
        <v>233</v>
      </c>
      <c r="F2639" s="0" t="n">
        <v>644</v>
      </c>
      <c r="G2639" s="0" t="n">
        <v>10.2</v>
      </c>
      <c r="H2639" s="0" t="s">
        <v>220</v>
      </c>
    </row>
    <row r="2640" customFormat="false" ht="12.75" hidden="false" customHeight="false" outlineLevel="0" collapsed="false">
      <c r="A2640" s="0" t="str">
        <f aca="false">H2640&amp;C2640&amp;B2640&amp;D2640&amp;E2640</f>
        <v>C51deaths2010AllEthAllSex</v>
      </c>
      <c r="B2640" s="0" t="n">
        <v>2010</v>
      </c>
      <c r="C2640" s="0" t="s">
        <v>237</v>
      </c>
      <c r="D2640" s="0" t="s">
        <v>232</v>
      </c>
      <c r="E2640" s="0" t="s">
        <v>233</v>
      </c>
      <c r="F2640" s="0" t="n">
        <v>14</v>
      </c>
      <c r="G2640" s="0" t="n">
        <v>0.2</v>
      </c>
      <c r="H2640" s="0" t="s">
        <v>155</v>
      </c>
    </row>
    <row r="2641" customFormat="false" ht="12.75" hidden="false" customHeight="false" outlineLevel="0" collapsed="false">
      <c r="A2641" s="0" t="str">
        <f aca="false">H2641&amp;C2641&amp;B2641&amp;D2641&amp;E2641</f>
        <v>C53deaths2010AllEthAllSex</v>
      </c>
      <c r="B2641" s="0" t="n">
        <v>2010</v>
      </c>
      <c r="C2641" s="0" t="s">
        <v>237</v>
      </c>
      <c r="D2641" s="0" t="s">
        <v>232</v>
      </c>
      <c r="E2641" s="0" t="s">
        <v>233</v>
      </c>
      <c r="F2641" s="0" t="n">
        <v>52</v>
      </c>
      <c r="G2641" s="0" t="n">
        <v>0.9</v>
      </c>
      <c r="H2641" s="0" t="s">
        <v>151</v>
      </c>
    </row>
    <row r="2642" customFormat="false" ht="12.75" hidden="false" customHeight="false" outlineLevel="0" collapsed="false">
      <c r="A2642" s="0" t="str">
        <f aca="false">H2642&amp;C2642&amp;B2642&amp;D2642&amp;E2642</f>
        <v>C54-C55deaths2010AllEthAllSex</v>
      </c>
      <c r="B2642" s="0" t="n">
        <v>2010</v>
      </c>
      <c r="C2642" s="0" t="s">
        <v>237</v>
      </c>
      <c r="D2642" s="0" t="s">
        <v>232</v>
      </c>
      <c r="E2642" s="0" t="s">
        <v>233</v>
      </c>
      <c r="F2642" s="0" t="n">
        <v>100</v>
      </c>
      <c r="G2642" s="0" t="n">
        <v>1.5</v>
      </c>
      <c r="H2642" s="0" t="s">
        <v>221</v>
      </c>
    </row>
    <row r="2643" customFormat="false" ht="12.75" hidden="false" customHeight="false" outlineLevel="0" collapsed="false">
      <c r="A2643" s="0" t="str">
        <f aca="false">H2643&amp;C2643&amp;B2643&amp;D2643&amp;E2643</f>
        <v>C56-C57deaths2010AllEthAllSex</v>
      </c>
      <c r="B2643" s="0" t="n">
        <v>2010</v>
      </c>
      <c r="C2643" s="0" t="s">
        <v>237</v>
      </c>
      <c r="D2643" s="0" t="s">
        <v>232</v>
      </c>
      <c r="E2643" s="0" t="s">
        <v>233</v>
      </c>
      <c r="F2643" s="0" t="n">
        <v>228</v>
      </c>
      <c r="G2643" s="0" t="n">
        <v>3.4</v>
      </c>
      <c r="H2643" s="0" t="s">
        <v>222</v>
      </c>
    </row>
    <row r="2644" customFormat="false" ht="12.75" hidden="false" customHeight="false" outlineLevel="0" collapsed="false">
      <c r="A2644" s="0" t="str">
        <f aca="false">H2644&amp;C2644&amp;B2644&amp;D2644&amp;E2644</f>
        <v>C61deaths2010AllEthAllSex</v>
      </c>
      <c r="B2644" s="0" t="n">
        <v>2010</v>
      </c>
      <c r="C2644" s="0" t="s">
        <v>237</v>
      </c>
      <c r="D2644" s="0" t="s">
        <v>232</v>
      </c>
      <c r="E2644" s="0" t="s">
        <v>233</v>
      </c>
      <c r="F2644" s="0" t="n">
        <v>589</v>
      </c>
      <c r="G2644" s="0" t="n">
        <v>7.7</v>
      </c>
      <c r="H2644" s="0" t="s">
        <v>161</v>
      </c>
    </row>
    <row r="2645" customFormat="false" ht="12.75" hidden="false" customHeight="false" outlineLevel="0" collapsed="false">
      <c r="A2645" s="0" t="str">
        <f aca="false">H2645&amp;C2645&amp;B2645&amp;D2645&amp;E2645</f>
        <v>C62deaths2010AllEthAllSex</v>
      </c>
      <c r="B2645" s="0" t="n">
        <v>2010</v>
      </c>
      <c r="C2645" s="0" t="s">
        <v>237</v>
      </c>
      <c r="D2645" s="0" t="s">
        <v>232</v>
      </c>
      <c r="E2645" s="0" t="s">
        <v>233</v>
      </c>
      <c r="F2645" s="0" t="n">
        <v>10</v>
      </c>
      <c r="G2645" s="0" t="n">
        <v>0.2</v>
      </c>
      <c r="H2645" s="0" t="s">
        <v>165</v>
      </c>
    </row>
    <row r="2646" customFormat="false" ht="12.75" hidden="false" customHeight="false" outlineLevel="0" collapsed="false">
      <c r="A2646" s="0" t="str">
        <f aca="false">H2646&amp;C2646&amp;B2646&amp;D2646&amp;E2646</f>
        <v>C64-C66, C68deaths2010AllEthAllSex</v>
      </c>
      <c r="B2646" s="0" t="n">
        <v>2010</v>
      </c>
      <c r="C2646" s="0" t="s">
        <v>237</v>
      </c>
      <c r="D2646" s="0" t="s">
        <v>232</v>
      </c>
      <c r="E2646" s="0" t="s">
        <v>233</v>
      </c>
      <c r="F2646" s="0" t="n">
        <v>205</v>
      </c>
      <c r="G2646" s="0" t="n">
        <v>3</v>
      </c>
      <c r="H2646" s="0" t="s">
        <v>217</v>
      </c>
    </row>
    <row r="2647" customFormat="false" ht="12.75" hidden="false" customHeight="false" outlineLevel="0" collapsed="false">
      <c r="A2647" s="0" t="str">
        <f aca="false">H2647&amp;C2647&amp;B2647&amp;D2647&amp;E2647</f>
        <v>C67deaths2010AllEthAllSex</v>
      </c>
      <c r="B2647" s="0" t="n">
        <v>2010</v>
      </c>
      <c r="C2647" s="0" t="s">
        <v>237</v>
      </c>
      <c r="D2647" s="0" t="s">
        <v>232</v>
      </c>
      <c r="E2647" s="0" t="s">
        <v>233</v>
      </c>
      <c r="F2647" s="0" t="n">
        <v>175</v>
      </c>
      <c r="G2647" s="0" t="n">
        <v>2.3</v>
      </c>
      <c r="H2647" s="0" t="s">
        <v>169</v>
      </c>
    </row>
    <row r="2648" customFormat="false" ht="12.75" hidden="false" customHeight="false" outlineLevel="0" collapsed="false">
      <c r="A2648" s="0" t="str">
        <f aca="false">H2648&amp;C2648&amp;B2648&amp;D2648&amp;E2648</f>
        <v>C71deaths2010AllEthAllSex</v>
      </c>
      <c r="B2648" s="0" t="n">
        <v>2010</v>
      </c>
      <c r="C2648" s="0" t="s">
        <v>237</v>
      </c>
      <c r="D2648" s="0" t="s">
        <v>232</v>
      </c>
      <c r="E2648" s="0" t="s">
        <v>233</v>
      </c>
      <c r="F2648" s="0" t="n">
        <v>238</v>
      </c>
      <c r="G2648" s="0" t="n">
        <v>4</v>
      </c>
      <c r="H2648" s="0" t="s">
        <v>174</v>
      </c>
    </row>
    <row r="2649" customFormat="false" ht="12.75" hidden="false" customHeight="false" outlineLevel="0" collapsed="false">
      <c r="A2649" s="0" t="str">
        <f aca="false">H2649&amp;C2649&amp;B2649&amp;D2649&amp;E2649</f>
        <v>C73deaths2010AllEthAllSex</v>
      </c>
      <c r="B2649" s="0" t="n">
        <v>2010</v>
      </c>
      <c r="C2649" s="0" t="s">
        <v>237</v>
      </c>
      <c r="D2649" s="0" t="s">
        <v>232</v>
      </c>
      <c r="E2649" s="0" t="s">
        <v>233</v>
      </c>
      <c r="F2649" s="0" t="n">
        <v>25</v>
      </c>
      <c r="G2649" s="0" t="n">
        <v>0.4</v>
      </c>
      <c r="H2649" s="0" t="s">
        <v>177</v>
      </c>
    </row>
    <row r="2650" customFormat="false" ht="12.75" hidden="false" customHeight="false" outlineLevel="0" collapsed="false">
      <c r="A2650" s="0" t="str">
        <f aca="false">H2650&amp;C2650&amp;B2650&amp;D2650&amp;E2650</f>
        <v>C81deaths2010AllEthAllSex</v>
      </c>
      <c r="B2650" s="0" t="n">
        <v>2010</v>
      </c>
      <c r="C2650" s="0" t="s">
        <v>237</v>
      </c>
      <c r="D2650" s="0" t="s">
        <v>232</v>
      </c>
      <c r="E2650" s="0" t="s">
        <v>233</v>
      </c>
      <c r="F2650" s="0" t="n">
        <v>16</v>
      </c>
      <c r="G2650" s="0" t="n">
        <v>0.3</v>
      </c>
      <c r="H2650" s="0" t="s">
        <v>180</v>
      </c>
    </row>
    <row r="2651" customFormat="false" ht="12.75" hidden="false" customHeight="false" outlineLevel="0" collapsed="false">
      <c r="A2651" s="0" t="str">
        <f aca="false">H2651&amp;C2651&amp;B2651&amp;D2651&amp;E2651</f>
        <v>C82-C86, C96deaths2010AllEthAllSex</v>
      </c>
      <c r="B2651" s="0" t="n">
        <v>2010</v>
      </c>
      <c r="C2651" s="0" t="s">
        <v>237</v>
      </c>
      <c r="D2651" s="0" t="s">
        <v>232</v>
      </c>
      <c r="E2651" s="0" t="s">
        <v>233</v>
      </c>
      <c r="F2651" s="0" t="n">
        <v>263</v>
      </c>
      <c r="G2651" s="0" t="n">
        <v>3.7</v>
      </c>
      <c r="H2651" s="0" t="s">
        <v>218</v>
      </c>
    </row>
    <row r="2652" customFormat="false" ht="12.75" hidden="false" customHeight="false" outlineLevel="0" collapsed="false">
      <c r="A2652" s="0" t="str">
        <f aca="false">H2652&amp;C2652&amp;B2652&amp;D2652&amp;E2652</f>
        <v>C90deaths2010AllEthAllSex</v>
      </c>
      <c r="B2652" s="0" t="n">
        <v>2010</v>
      </c>
      <c r="C2652" s="0" t="s">
        <v>237</v>
      </c>
      <c r="D2652" s="0" t="s">
        <v>232</v>
      </c>
      <c r="E2652" s="0" t="s">
        <v>233</v>
      </c>
      <c r="F2652" s="0" t="n">
        <v>166</v>
      </c>
      <c r="G2652" s="0" t="n">
        <v>2.4</v>
      </c>
      <c r="H2652" s="0" t="s">
        <v>188</v>
      </c>
    </row>
    <row r="2653" customFormat="false" ht="12.75" hidden="false" customHeight="false" outlineLevel="0" collapsed="false">
      <c r="A2653" s="0" t="str">
        <f aca="false">H2653&amp;C2653&amp;B2653&amp;D2653&amp;E2653</f>
        <v>C91-C95deaths2010AllEthAllSex</v>
      </c>
      <c r="B2653" s="0" t="n">
        <v>2010</v>
      </c>
      <c r="C2653" s="0" t="s">
        <v>237</v>
      </c>
      <c r="D2653" s="0" t="s">
        <v>232</v>
      </c>
      <c r="E2653" s="0" t="s">
        <v>233</v>
      </c>
      <c r="F2653" s="0" t="n">
        <v>289</v>
      </c>
      <c r="G2653" s="0" t="n">
        <v>4.3</v>
      </c>
      <c r="H2653" s="0" t="s">
        <v>219</v>
      </c>
    </row>
    <row r="2654" customFormat="false" ht="12.75" hidden="false" customHeight="false" outlineLevel="0" collapsed="false">
      <c r="A2654" s="0" t="str">
        <f aca="false">H2654&amp;C2654&amp;B2654&amp;D2654&amp;E2654</f>
        <v>C00-C14deaths2010AllEthFemale</v>
      </c>
      <c r="B2654" s="0" t="n">
        <v>2010</v>
      </c>
      <c r="C2654" s="0" t="s">
        <v>237</v>
      </c>
      <c r="D2654" s="0" t="s">
        <v>232</v>
      </c>
      <c r="E2654" s="0" t="s">
        <v>234</v>
      </c>
      <c r="F2654" s="0" t="n">
        <v>26</v>
      </c>
      <c r="G2654" s="0" t="n">
        <v>0.7</v>
      </c>
      <c r="H2654" s="0" t="s">
        <v>214</v>
      </c>
    </row>
    <row r="2655" customFormat="false" ht="12.75" hidden="false" customHeight="false" outlineLevel="0" collapsed="false">
      <c r="A2655" s="0" t="str">
        <f aca="false">H2655&amp;C2655&amp;B2655&amp;D2655&amp;E2655</f>
        <v>C00-C96, D45-D47deaths2010AllEthFemale</v>
      </c>
      <c r="B2655" s="0" t="n">
        <v>2010</v>
      </c>
      <c r="C2655" s="0" t="s">
        <v>237</v>
      </c>
      <c r="D2655" s="0" t="s">
        <v>232</v>
      </c>
      <c r="E2655" s="0" t="s">
        <v>234</v>
      </c>
      <c r="F2655" s="0" t="n">
        <v>4082</v>
      </c>
      <c r="G2655" s="0" t="n">
        <v>111.2</v>
      </c>
      <c r="H2655" s="0" t="s">
        <v>213</v>
      </c>
    </row>
    <row r="2656" customFormat="false" ht="12.75" hidden="false" customHeight="false" outlineLevel="0" collapsed="false">
      <c r="A2656" s="0" t="str">
        <f aca="false">H2656&amp;C2656&amp;B2656&amp;D2656&amp;E2656</f>
        <v>C15deaths2010AllEthFemale</v>
      </c>
      <c r="B2656" s="0" t="n">
        <v>2010</v>
      </c>
      <c r="C2656" s="0" t="s">
        <v>237</v>
      </c>
      <c r="D2656" s="0" t="s">
        <v>232</v>
      </c>
      <c r="E2656" s="0" t="s">
        <v>234</v>
      </c>
      <c r="F2656" s="0" t="n">
        <v>82</v>
      </c>
      <c r="G2656" s="0" t="n">
        <v>2.1</v>
      </c>
      <c r="H2656" s="0" t="s">
        <v>119</v>
      </c>
    </row>
    <row r="2657" customFormat="false" ht="12.75" hidden="false" customHeight="false" outlineLevel="0" collapsed="false">
      <c r="A2657" s="0" t="str">
        <f aca="false">H2657&amp;C2657&amp;B2657&amp;D2657&amp;E2657</f>
        <v>C16deaths2010AllEthFemale</v>
      </c>
      <c r="B2657" s="0" t="n">
        <v>2010</v>
      </c>
      <c r="C2657" s="0" t="s">
        <v>237</v>
      </c>
      <c r="D2657" s="0" t="s">
        <v>232</v>
      </c>
      <c r="E2657" s="0" t="s">
        <v>234</v>
      </c>
      <c r="F2657" s="0" t="n">
        <v>95</v>
      </c>
      <c r="G2657" s="0" t="n">
        <v>2.6</v>
      </c>
      <c r="H2657" s="0" t="s">
        <v>122</v>
      </c>
    </row>
    <row r="2658" customFormat="false" ht="12.75" hidden="false" customHeight="false" outlineLevel="0" collapsed="false">
      <c r="A2658" s="0" t="str">
        <f aca="false">H2658&amp;C2658&amp;B2658&amp;D2658&amp;E2658</f>
        <v>C18-C21deaths2010AllEthFemale</v>
      </c>
      <c r="B2658" s="0" t="n">
        <v>2010</v>
      </c>
      <c r="C2658" s="0" t="s">
        <v>237</v>
      </c>
      <c r="D2658" s="0" t="s">
        <v>232</v>
      </c>
      <c r="E2658" s="0" t="s">
        <v>234</v>
      </c>
      <c r="F2658" s="0" t="n">
        <v>590</v>
      </c>
      <c r="G2658" s="0" t="n">
        <v>15.1</v>
      </c>
      <c r="H2658" s="0" t="s">
        <v>215</v>
      </c>
    </row>
    <row r="2659" customFormat="false" ht="12.75" hidden="false" customHeight="false" outlineLevel="0" collapsed="false">
      <c r="A2659" s="0" t="str">
        <f aca="false">H2659&amp;C2659&amp;B2659&amp;D2659&amp;E2659</f>
        <v>C22deaths2010AllEthFemale</v>
      </c>
      <c r="B2659" s="0" t="n">
        <v>2010</v>
      </c>
      <c r="C2659" s="0" t="s">
        <v>237</v>
      </c>
      <c r="D2659" s="0" t="s">
        <v>232</v>
      </c>
      <c r="E2659" s="0" t="s">
        <v>234</v>
      </c>
      <c r="F2659" s="0" t="n">
        <v>63</v>
      </c>
      <c r="G2659" s="0" t="n">
        <v>1.8</v>
      </c>
      <c r="H2659" s="0" t="s">
        <v>129</v>
      </c>
    </row>
    <row r="2660" customFormat="false" ht="12.75" hidden="false" customHeight="false" outlineLevel="0" collapsed="false">
      <c r="A2660" s="0" t="str">
        <f aca="false">H2660&amp;C2660&amp;B2660&amp;D2660&amp;E2660</f>
        <v>C25deaths2010AllEthFemale</v>
      </c>
      <c r="B2660" s="0" t="n">
        <v>2010</v>
      </c>
      <c r="C2660" s="0" t="s">
        <v>237</v>
      </c>
      <c r="D2660" s="0" t="s">
        <v>232</v>
      </c>
      <c r="E2660" s="0" t="s">
        <v>234</v>
      </c>
      <c r="F2660" s="0" t="n">
        <v>215</v>
      </c>
      <c r="G2660" s="0" t="n">
        <v>5.6</v>
      </c>
      <c r="H2660" s="0" t="s">
        <v>134</v>
      </c>
    </row>
    <row r="2661" customFormat="false" ht="12.75" hidden="false" customHeight="false" outlineLevel="0" collapsed="false">
      <c r="A2661" s="0" t="str">
        <f aca="false">H2661&amp;C2661&amp;B2661&amp;D2661&amp;E2661</f>
        <v>C33-C34deaths2010AllEthFemale</v>
      </c>
      <c r="B2661" s="0" t="n">
        <v>2010</v>
      </c>
      <c r="C2661" s="0" t="s">
        <v>237</v>
      </c>
      <c r="D2661" s="0" t="s">
        <v>232</v>
      </c>
      <c r="E2661" s="0" t="s">
        <v>234</v>
      </c>
      <c r="F2661" s="0" t="n">
        <v>757</v>
      </c>
      <c r="G2661" s="0" t="n">
        <v>21.3</v>
      </c>
      <c r="H2661" s="0" t="s">
        <v>216</v>
      </c>
    </row>
    <row r="2662" customFormat="false" ht="12.75" hidden="false" customHeight="false" outlineLevel="0" collapsed="false">
      <c r="A2662" s="0" t="str">
        <f aca="false">H2662&amp;C2662&amp;B2662&amp;D2662&amp;E2662</f>
        <v>C43deaths2010AllEthFemale</v>
      </c>
      <c r="B2662" s="0" t="n">
        <v>2010</v>
      </c>
      <c r="C2662" s="0" t="s">
        <v>237</v>
      </c>
      <c r="D2662" s="0" t="s">
        <v>232</v>
      </c>
      <c r="E2662" s="0" t="s">
        <v>234</v>
      </c>
      <c r="F2662" s="0" t="n">
        <v>125</v>
      </c>
      <c r="G2662" s="0" t="n">
        <v>3.5</v>
      </c>
      <c r="H2662" s="0" t="s">
        <v>141</v>
      </c>
    </row>
    <row r="2663" customFormat="false" ht="12.75" hidden="false" customHeight="false" outlineLevel="0" collapsed="false">
      <c r="A2663" s="0" t="str">
        <f aca="false">H2663&amp;C2663&amp;B2663&amp;D2663&amp;E2663</f>
        <v>C50deaths2010AllEthFemale</v>
      </c>
      <c r="B2663" s="0" t="n">
        <v>2010</v>
      </c>
      <c r="C2663" s="0" t="s">
        <v>237</v>
      </c>
      <c r="D2663" s="0" t="s">
        <v>232</v>
      </c>
      <c r="E2663" s="0" t="s">
        <v>234</v>
      </c>
      <c r="F2663" s="0" t="n">
        <v>641</v>
      </c>
      <c r="G2663" s="0" t="n">
        <v>19.1</v>
      </c>
      <c r="H2663" s="0" t="s">
        <v>220</v>
      </c>
    </row>
    <row r="2664" customFormat="false" ht="12.75" hidden="false" customHeight="false" outlineLevel="0" collapsed="false">
      <c r="A2664" s="0" t="str">
        <f aca="false">H2664&amp;C2664&amp;B2664&amp;D2664&amp;E2664</f>
        <v>C51deaths2010AllEthFemale</v>
      </c>
      <c r="B2664" s="0" t="n">
        <v>2010</v>
      </c>
      <c r="C2664" s="0" t="s">
        <v>237</v>
      </c>
      <c r="D2664" s="0" t="s">
        <v>232</v>
      </c>
      <c r="E2664" s="0" t="s">
        <v>234</v>
      </c>
      <c r="F2664" s="0" t="n">
        <v>14</v>
      </c>
      <c r="G2664" s="0" t="n">
        <v>0.3</v>
      </c>
      <c r="H2664" s="0" t="s">
        <v>155</v>
      </c>
    </row>
    <row r="2665" customFormat="false" ht="12.75" hidden="false" customHeight="false" outlineLevel="0" collapsed="false">
      <c r="A2665" s="0" t="str">
        <f aca="false">H2665&amp;C2665&amp;B2665&amp;D2665&amp;E2665</f>
        <v>C53deaths2010AllEthFemale</v>
      </c>
      <c r="B2665" s="0" t="n">
        <v>2010</v>
      </c>
      <c r="C2665" s="0" t="s">
        <v>237</v>
      </c>
      <c r="D2665" s="0" t="s">
        <v>232</v>
      </c>
      <c r="E2665" s="0" t="s">
        <v>234</v>
      </c>
      <c r="F2665" s="0" t="n">
        <v>52</v>
      </c>
      <c r="G2665" s="0" t="n">
        <v>1.7</v>
      </c>
      <c r="H2665" s="0" t="s">
        <v>151</v>
      </c>
    </row>
    <row r="2666" customFormat="false" ht="12.75" hidden="false" customHeight="false" outlineLevel="0" collapsed="false">
      <c r="A2666" s="0" t="str">
        <f aca="false">H2666&amp;C2666&amp;B2666&amp;D2666&amp;E2666</f>
        <v>C54-C55deaths2010AllEthFemale</v>
      </c>
      <c r="B2666" s="0" t="n">
        <v>2010</v>
      </c>
      <c r="C2666" s="0" t="s">
        <v>237</v>
      </c>
      <c r="D2666" s="0" t="s">
        <v>232</v>
      </c>
      <c r="E2666" s="0" t="s">
        <v>234</v>
      </c>
      <c r="F2666" s="0" t="n">
        <v>100</v>
      </c>
      <c r="G2666" s="0" t="n">
        <v>2.8</v>
      </c>
      <c r="H2666" s="0" t="s">
        <v>221</v>
      </c>
    </row>
    <row r="2667" customFormat="false" ht="12.75" hidden="false" customHeight="false" outlineLevel="0" collapsed="false">
      <c r="A2667" s="0" t="str">
        <f aca="false">H2667&amp;C2667&amp;B2667&amp;D2667&amp;E2667</f>
        <v>C56-C57deaths2010AllEthFemale</v>
      </c>
      <c r="B2667" s="0" t="n">
        <v>2010</v>
      </c>
      <c r="C2667" s="0" t="s">
        <v>237</v>
      </c>
      <c r="D2667" s="0" t="s">
        <v>232</v>
      </c>
      <c r="E2667" s="0" t="s">
        <v>234</v>
      </c>
      <c r="F2667" s="0" t="n">
        <v>228</v>
      </c>
      <c r="G2667" s="0" t="n">
        <v>6.4</v>
      </c>
      <c r="H2667" s="0" t="s">
        <v>222</v>
      </c>
    </row>
    <row r="2668" customFormat="false" ht="12.75" hidden="false" customHeight="false" outlineLevel="0" collapsed="false">
      <c r="A2668" s="0" t="str">
        <f aca="false">H2668&amp;C2668&amp;B2668&amp;D2668&amp;E2668</f>
        <v>C64-C66, C68deaths2010AllEthFemale</v>
      </c>
      <c r="B2668" s="0" t="n">
        <v>2010</v>
      </c>
      <c r="C2668" s="0" t="s">
        <v>237</v>
      </c>
      <c r="D2668" s="0" t="s">
        <v>232</v>
      </c>
      <c r="E2668" s="0" t="s">
        <v>234</v>
      </c>
      <c r="F2668" s="0" t="n">
        <v>68</v>
      </c>
      <c r="G2668" s="0" t="n">
        <v>1.7</v>
      </c>
      <c r="H2668" s="0" t="s">
        <v>217</v>
      </c>
    </row>
    <row r="2669" customFormat="false" ht="12.75" hidden="false" customHeight="false" outlineLevel="0" collapsed="false">
      <c r="A2669" s="0" t="str">
        <f aca="false">H2669&amp;C2669&amp;B2669&amp;D2669&amp;E2669</f>
        <v>C67deaths2010AllEthFemale</v>
      </c>
      <c r="B2669" s="0" t="n">
        <v>2010</v>
      </c>
      <c r="C2669" s="0" t="s">
        <v>237</v>
      </c>
      <c r="D2669" s="0" t="s">
        <v>232</v>
      </c>
      <c r="E2669" s="0" t="s">
        <v>234</v>
      </c>
      <c r="F2669" s="0" t="n">
        <v>49</v>
      </c>
      <c r="G2669" s="0" t="n">
        <v>1.1</v>
      </c>
      <c r="H2669" s="0" t="s">
        <v>169</v>
      </c>
    </row>
    <row r="2670" customFormat="false" ht="12.75" hidden="false" customHeight="false" outlineLevel="0" collapsed="false">
      <c r="A2670" s="0" t="str">
        <f aca="false">H2670&amp;C2670&amp;B2670&amp;D2670&amp;E2670</f>
        <v>C71deaths2010AllEthFemale</v>
      </c>
      <c r="B2670" s="0" t="n">
        <v>2010</v>
      </c>
      <c r="C2670" s="0" t="s">
        <v>237</v>
      </c>
      <c r="D2670" s="0" t="s">
        <v>232</v>
      </c>
      <c r="E2670" s="0" t="s">
        <v>234</v>
      </c>
      <c r="F2670" s="0" t="n">
        <v>96</v>
      </c>
      <c r="G2670" s="0" t="n">
        <v>3</v>
      </c>
      <c r="H2670" s="0" t="s">
        <v>174</v>
      </c>
    </row>
    <row r="2671" customFormat="false" ht="12.75" hidden="false" customHeight="false" outlineLevel="0" collapsed="false">
      <c r="A2671" s="0" t="str">
        <f aca="false">H2671&amp;C2671&amp;B2671&amp;D2671&amp;E2671</f>
        <v>C73deaths2010AllEthFemale</v>
      </c>
      <c r="B2671" s="0" t="n">
        <v>2010</v>
      </c>
      <c r="C2671" s="0" t="s">
        <v>237</v>
      </c>
      <c r="D2671" s="0" t="s">
        <v>232</v>
      </c>
      <c r="E2671" s="0" t="s">
        <v>234</v>
      </c>
      <c r="F2671" s="0" t="n">
        <v>21</v>
      </c>
      <c r="G2671" s="0" t="n">
        <v>0.6</v>
      </c>
      <c r="H2671" s="0" t="s">
        <v>177</v>
      </c>
    </row>
    <row r="2672" customFormat="false" ht="12.75" hidden="false" customHeight="false" outlineLevel="0" collapsed="false">
      <c r="A2672" s="0" t="str">
        <f aca="false">H2672&amp;C2672&amp;B2672&amp;D2672&amp;E2672</f>
        <v>C81deaths2010AllEthFemale</v>
      </c>
      <c r="B2672" s="0" t="n">
        <v>2010</v>
      </c>
      <c r="C2672" s="0" t="s">
        <v>237</v>
      </c>
      <c r="D2672" s="0" t="s">
        <v>232</v>
      </c>
      <c r="E2672" s="0" t="s">
        <v>234</v>
      </c>
      <c r="F2672" s="0" t="n">
        <v>8</v>
      </c>
      <c r="G2672" s="0" t="n">
        <v>0.3</v>
      </c>
      <c r="H2672" s="0" t="s">
        <v>180</v>
      </c>
    </row>
    <row r="2673" customFormat="false" ht="12.75" hidden="false" customHeight="false" outlineLevel="0" collapsed="false">
      <c r="A2673" s="0" t="str">
        <f aca="false">H2673&amp;C2673&amp;B2673&amp;D2673&amp;E2673</f>
        <v>C82-C86, C96deaths2010AllEthFemale</v>
      </c>
      <c r="B2673" s="0" t="n">
        <v>2010</v>
      </c>
      <c r="C2673" s="0" t="s">
        <v>237</v>
      </c>
      <c r="D2673" s="0" t="s">
        <v>232</v>
      </c>
      <c r="E2673" s="0" t="s">
        <v>234</v>
      </c>
      <c r="F2673" s="0" t="n">
        <v>128</v>
      </c>
      <c r="G2673" s="0" t="n">
        <v>3.1</v>
      </c>
      <c r="H2673" s="0" t="s">
        <v>218</v>
      </c>
    </row>
    <row r="2674" customFormat="false" ht="12.75" hidden="false" customHeight="false" outlineLevel="0" collapsed="false">
      <c r="A2674" s="0" t="str">
        <f aca="false">H2674&amp;C2674&amp;B2674&amp;D2674&amp;E2674</f>
        <v>C90deaths2010AllEthFemale</v>
      </c>
      <c r="B2674" s="0" t="n">
        <v>2010</v>
      </c>
      <c r="C2674" s="0" t="s">
        <v>237</v>
      </c>
      <c r="D2674" s="0" t="s">
        <v>232</v>
      </c>
      <c r="E2674" s="0" t="s">
        <v>234</v>
      </c>
      <c r="F2674" s="0" t="n">
        <v>72</v>
      </c>
      <c r="G2674" s="0" t="n">
        <v>1.9</v>
      </c>
      <c r="H2674" s="0" t="s">
        <v>188</v>
      </c>
    </row>
    <row r="2675" customFormat="false" ht="12.75" hidden="false" customHeight="false" outlineLevel="0" collapsed="false">
      <c r="A2675" s="0" t="str">
        <f aca="false">H2675&amp;C2675&amp;B2675&amp;D2675&amp;E2675</f>
        <v>C91-C95deaths2010AllEthFemale</v>
      </c>
      <c r="B2675" s="0" t="n">
        <v>2010</v>
      </c>
      <c r="C2675" s="0" t="s">
        <v>237</v>
      </c>
      <c r="D2675" s="0" t="s">
        <v>232</v>
      </c>
      <c r="E2675" s="0" t="s">
        <v>234</v>
      </c>
      <c r="F2675" s="0" t="n">
        <v>117</v>
      </c>
      <c r="G2675" s="0" t="n">
        <v>3</v>
      </c>
      <c r="H2675" s="0" t="s">
        <v>219</v>
      </c>
    </row>
    <row r="2676" customFormat="false" ht="12.75" hidden="false" customHeight="false" outlineLevel="0" collapsed="false">
      <c r="A2676" s="0" t="str">
        <f aca="false">H2676&amp;C2676&amp;B2676&amp;D2676&amp;E2676</f>
        <v>C00-C14deaths2010AllEthMale</v>
      </c>
      <c r="B2676" s="0" t="n">
        <v>2010</v>
      </c>
      <c r="C2676" s="0" t="s">
        <v>237</v>
      </c>
      <c r="D2676" s="0" t="s">
        <v>232</v>
      </c>
      <c r="E2676" s="0" t="s">
        <v>235</v>
      </c>
      <c r="F2676" s="0" t="n">
        <v>90</v>
      </c>
      <c r="G2676" s="0" t="n">
        <v>3</v>
      </c>
      <c r="H2676" s="0" t="s">
        <v>214</v>
      </c>
    </row>
    <row r="2677" customFormat="false" ht="12.75" hidden="false" customHeight="false" outlineLevel="0" collapsed="false">
      <c r="A2677" s="0" t="str">
        <f aca="false">H2677&amp;C2677&amp;B2677&amp;D2677&amp;E2677</f>
        <v>C00-C96, D45-D47deaths2010AllEthMale</v>
      </c>
      <c r="B2677" s="0" t="n">
        <v>2010</v>
      </c>
      <c r="C2677" s="0" t="s">
        <v>237</v>
      </c>
      <c r="D2677" s="0" t="s">
        <v>232</v>
      </c>
      <c r="E2677" s="0" t="s">
        <v>235</v>
      </c>
      <c r="F2677" s="0" t="n">
        <v>4511</v>
      </c>
      <c r="G2677" s="0" t="n">
        <v>145.2</v>
      </c>
      <c r="H2677" s="0" t="s">
        <v>213</v>
      </c>
    </row>
    <row r="2678" customFormat="false" ht="12.75" hidden="false" customHeight="false" outlineLevel="0" collapsed="false">
      <c r="A2678" s="0" t="str">
        <f aca="false">H2678&amp;C2678&amp;B2678&amp;D2678&amp;E2678</f>
        <v>C15deaths2010AllEthMale</v>
      </c>
      <c r="B2678" s="0" t="n">
        <v>2010</v>
      </c>
      <c r="C2678" s="0" t="s">
        <v>237</v>
      </c>
      <c r="D2678" s="0" t="s">
        <v>232</v>
      </c>
      <c r="E2678" s="0" t="s">
        <v>235</v>
      </c>
      <c r="F2678" s="0" t="n">
        <v>139</v>
      </c>
      <c r="G2678" s="0" t="n">
        <v>4.4</v>
      </c>
      <c r="H2678" s="0" t="s">
        <v>119</v>
      </c>
    </row>
    <row r="2679" customFormat="false" ht="12.75" hidden="false" customHeight="false" outlineLevel="0" collapsed="false">
      <c r="A2679" s="0" t="str">
        <f aca="false">H2679&amp;C2679&amp;B2679&amp;D2679&amp;E2679</f>
        <v>C16deaths2010AllEthMale</v>
      </c>
      <c r="B2679" s="0" t="n">
        <v>2010</v>
      </c>
      <c r="C2679" s="0" t="s">
        <v>237</v>
      </c>
      <c r="D2679" s="0" t="s">
        <v>232</v>
      </c>
      <c r="E2679" s="0" t="s">
        <v>235</v>
      </c>
      <c r="F2679" s="0" t="n">
        <v>158</v>
      </c>
      <c r="G2679" s="0" t="n">
        <v>5.3</v>
      </c>
      <c r="H2679" s="0" t="s">
        <v>122</v>
      </c>
    </row>
    <row r="2680" customFormat="false" ht="12.75" hidden="false" customHeight="false" outlineLevel="0" collapsed="false">
      <c r="A2680" s="0" t="str">
        <f aca="false">H2680&amp;C2680&amp;B2680&amp;D2680&amp;E2680</f>
        <v>C18-C21deaths2010AllEthMale</v>
      </c>
      <c r="B2680" s="0" t="n">
        <v>2010</v>
      </c>
      <c r="C2680" s="0" t="s">
        <v>237</v>
      </c>
      <c r="D2680" s="0" t="s">
        <v>232</v>
      </c>
      <c r="E2680" s="0" t="s">
        <v>235</v>
      </c>
      <c r="F2680" s="0" t="n">
        <v>618</v>
      </c>
      <c r="G2680" s="0" t="n">
        <v>19.8</v>
      </c>
      <c r="H2680" s="0" t="s">
        <v>215</v>
      </c>
    </row>
    <row r="2681" customFormat="false" ht="12.75" hidden="false" customHeight="false" outlineLevel="0" collapsed="false">
      <c r="A2681" s="0" t="str">
        <f aca="false">H2681&amp;C2681&amp;B2681&amp;D2681&amp;E2681</f>
        <v>C22deaths2010AllEthMale</v>
      </c>
      <c r="B2681" s="0" t="n">
        <v>2010</v>
      </c>
      <c r="C2681" s="0" t="s">
        <v>237</v>
      </c>
      <c r="D2681" s="0" t="s">
        <v>232</v>
      </c>
      <c r="E2681" s="0" t="s">
        <v>235</v>
      </c>
      <c r="F2681" s="0" t="n">
        <v>142</v>
      </c>
      <c r="G2681" s="0" t="n">
        <v>4.8</v>
      </c>
      <c r="H2681" s="0" t="s">
        <v>129</v>
      </c>
    </row>
    <row r="2682" customFormat="false" ht="12.75" hidden="false" customHeight="false" outlineLevel="0" collapsed="false">
      <c r="A2682" s="0" t="str">
        <f aca="false">H2682&amp;C2682&amp;B2682&amp;D2682&amp;E2682</f>
        <v>C25deaths2010AllEthMale</v>
      </c>
      <c r="B2682" s="0" t="n">
        <v>2010</v>
      </c>
      <c r="C2682" s="0" t="s">
        <v>237</v>
      </c>
      <c r="D2682" s="0" t="s">
        <v>232</v>
      </c>
      <c r="E2682" s="0" t="s">
        <v>235</v>
      </c>
      <c r="F2682" s="0" t="n">
        <v>220</v>
      </c>
      <c r="G2682" s="0" t="n">
        <v>7.2</v>
      </c>
      <c r="H2682" s="0" t="s">
        <v>134</v>
      </c>
    </row>
    <row r="2683" customFormat="false" ht="12.75" hidden="false" customHeight="false" outlineLevel="0" collapsed="false">
      <c r="A2683" s="0" t="str">
        <f aca="false">H2683&amp;C2683&amp;B2683&amp;D2683&amp;E2683</f>
        <v>C33-C34deaths2010AllEthMale</v>
      </c>
      <c r="B2683" s="0" t="n">
        <v>2010</v>
      </c>
      <c r="C2683" s="0" t="s">
        <v>237</v>
      </c>
      <c r="D2683" s="0" t="s">
        <v>232</v>
      </c>
      <c r="E2683" s="0" t="s">
        <v>235</v>
      </c>
      <c r="F2683" s="0" t="n">
        <v>893</v>
      </c>
      <c r="G2683" s="0" t="n">
        <v>28.9</v>
      </c>
      <c r="H2683" s="0" t="s">
        <v>216</v>
      </c>
    </row>
    <row r="2684" customFormat="false" ht="12.75" hidden="false" customHeight="false" outlineLevel="0" collapsed="false">
      <c r="A2684" s="0" t="str">
        <f aca="false">H2684&amp;C2684&amp;B2684&amp;D2684&amp;E2684</f>
        <v>C43deaths2010AllEthMale</v>
      </c>
      <c r="B2684" s="0" t="n">
        <v>2010</v>
      </c>
      <c r="C2684" s="0" t="s">
        <v>237</v>
      </c>
      <c r="D2684" s="0" t="s">
        <v>232</v>
      </c>
      <c r="E2684" s="0" t="s">
        <v>235</v>
      </c>
      <c r="F2684" s="0" t="n">
        <v>199</v>
      </c>
      <c r="G2684" s="0" t="n">
        <v>6.6</v>
      </c>
      <c r="H2684" s="0" t="s">
        <v>141</v>
      </c>
    </row>
    <row r="2685" customFormat="false" ht="12.75" hidden="false" customHeight="false" outlineLevel="0" collapsed="false">
      <c r="A2685" s="0" t="str">
        <f aca="false">H2685&amp;C2685&amp;B2685&amp;D2685&amp;E2685</f>
        <v>C50deaths2010AllEthMale</v>
      </c>
      <c r="B2685" s="0" t="n">
        <v>2010</v>
      </c>
      <c r="C2685" s="0" t="s">
        <v>237</v>
      </c>
      <c r="D2685" s="0" t="s">
        <v>232</v>
      </c>
      <c r="E2685" s="0" t="s">
        <v>235</v>
      </c>
      <c r="F2685" s="0" t="n">
        <v>3</v>
      </c>
      <c r="G2685" s="0" t="n">
        <v>0.1</v>
      </c>
      <c r="H2685" s="0" t="s">
        <v>220</v>
      </c>
    </row>
    <row r="2686" customFormat="false" ht="12.75" hidden="false" customHeight="false" outlineLevel="0" collapsed="false">
      <c r="A2686" s="0" t="str">
        <f aca="false">H2686&amp;C2686&amp;B2686&amp;D2686&amp;E2686</f>
        <v>C61deaths2010AllEthMale</v>
      </c>
      <c r="B2686" s="0" t="n">
        <v>2010</v>
      </c>
      <c r="C2686" s="0" t="s">
        <v>237</v>
      </c>
      <c r="D2686" s="0" t="s">
        <v>232</v>
      </c>
      <c r="E2686" s="0" t="s">
        <v>235</v>
      </c>
      <c r="F2686" s="0" t="n">
        <v>589</v>
      </c>
      <c r="G2686" s="0" t="n">
        <v>17.6</v>
      </c>
      <c r="H2686" s="0" t="s">
        <v>161</v>
      </c>
    </row>
    <row r="2687" customFormat="false" ht="12.75" hidden="false" customHeight="false" outlineLevel="0" collapsed="false">
      <c r="A2687" s="0" t="str">
        <f aca="false">H2687&amp;C2687&amp;B2687&amp;D2687&amp;E2687</f>
        <v>C62deaths2010AllEthMale</v>
      </c>
      <c r="B2687" s="0" t="n">
        <v>2010</v>
      </c>
      <c r="C2687" s="0" t="s">
        <v>237</v>
      </c>
      <c r="D2687" s="0" t="s">
        <v>232</v>
      </c>
      <c r="E2687" s="0" t="s">
        <v>235</v>
      </c>
      <c r="F2687" s="0" t="n">
        <v>10</v>
      </c>
      <c r="G2687" s="0" t="n">
        <v>0.5</v>
      </c>
      <c r="H2687" s="0" t="s">
        <v>165</v>
      </c>
    </row>
    <row r="2688" customFormat="false" ht="12.75" hidden="false" customHeight="false" outlineLevel="0" collapsed="false">
      <c r="A2688" s="0" t="str">
        <f aca="false">H2688&amp;C2688&amp;B2688&amp;D2688&amp;E2688</f>
        <v>C64-C66, C68deaths2010AllEthMale</v>
      </c>
      <c r="B2688" s="0" t="n">
        <v>2010</v>
      </c>
      <c r="C2688" s="0" t="s">
        <v>237</v>
      </c>
      <c r="D2688" s="0" t="s">
        <v>232</v>
      </c>
      <c r="E2688" s="0" t="s">
        <v>235</v>
      </c>
      <c r="F2688" s="0" t="n">
        <v>137</v>
      </c>
      <c r="G2688" s="0" t="n">
        <v>4.5</v>
      </c>
      <c r="H2688" s="0" t="s">
        <v>217</v>
      </c>
    </row>
    <row r="2689" customFormat="false" ht="12.75" hidden="false" customHeight="false" outlineLevel="0" collapsed="false">
      <c r="A2689" s="0" t="str">
        <f aca="false">H2689&amp;C2689&amp;B2689&amp;D2689&amp;E2689</f>
        <v>C67deaths2010AllEthMale</v>
      </c>
      <c r="B2689" s="0" t="n">
        <v>2010</v>
      </c>
      <c r="C2689" s="0" t="s">
        <v>237</v>
      </c>
      <c r="D2689" s="0" t="s">
        <v>232</v>
      </c>
      <c r="E2689" s="0" t="s">
        <v>235</v>
      </c>
      <c r="F2689" s="0" t="n">
        <v>126</v>
      </c>
      <c r="G2689" s="0" t="n">
        <v>3.8</v>
      </c>
      <c r="H2689" s="0" t="s">
        <v>169</v>
      </c>
    </row>
    <row r="2690" customFormat="false" ht="12.75" hidden="false" customHeight="false" outlineLevel="0" collapsed="false">
      <c r="A2690" s="0" t="str">
        <f aca="false">H2690&amp;C2690&amp;B2690&amp;D2690&amp;E2690</f>
        <v>C71deaths2010AllEthMale</v>
      </c>
      <c r="B2690" s="0" t="n">
        <v>2010</v>
      </c>
      <c r="C2690" s="0" t="s">
        <v>237</v>
      </c>
      <c r="D2690" s="0" t="s">
        <v>232</v>
      </c>
      <c r="E2690" s="0" t="s">
        <v>235</v>
      </c>
      <c r="F2690" s="0" t="n">
        <v>142</v>
      </c>
      <c r="G2690" s="0" t="n">
        <v>5.1</v>
      </c>
      <c r="H2690" s="0" t="s">
        <v>174</v>
      </c>
    </row>
    <row r="2691" customFormat="false" ht="12.75" hidden="false" customHeight="false" outlineLevel="0" collapsed="false">
      <c r="A2691" s="0" t="str">
        <f aca="false">H2691&amp;C2691&amp;B2691&amp;D2691&amp;E2691</f>
        <v>C73deaths2010AllEthMale</v>
      </c>
      <c r="B2691" s="0" t="n">
        <v>2010</v>
      </c>
      <c r="C2691" s="0" t="s">
        <v>237</v>
      </c>
      <c r="D2691" s="0" t="s">
        <v>232</v>
      </c>
      <c r="E2691" s="0" t="s">
        <v>235</v>
      </c>
      <c r="F2691" s="0" t="n">
        <v>4</v>
      </c>
      <c r="G2691" s="0" t="n">
        <v>0.1</v>
      </c>
      <c r="H2691" s="0" t="s">
        <v>177</v>
      </c>
    </row>
    <row r="2692" customFormat="false" ht="12.75" hidden="false" customHeight="false" outlineLevel="0" collapsed="false">
      <c r="A2692" s="0" t="str">
        <f aca="false">H2692&amp;C2692&amp;B2692&amp;D2692&amp;E2692</f>
        <v>C81deaths2010AllEthMale</v>
      </c>
      <c r="B2692" s="0" t="n">
        <v>2010</v>
      </c>
      <c r="C2692" s="0" t="s">
        <v>237</v>
      </c>
      <c r="D2692" s="0" t="s">
        <v>232</v>
      </c>
      <c r="E2692" s="0" t="s">
        <v>235</v>
      </c>
      <c r="F2692" s="0" t="n">
        <v>8</v>
      </c>
      <c r="G2692" s="0" t="n">
        <v>0.3</v>
      </c>
      <c r="H2692" s="0" t="s">
        <v>180</v>
      </c>
    </row>
    <row r="2693" customFormat="false" ht="12.75" hidden="false" customHeight="false" outlineLevel="0" collapsed="false">
      <c r="A2693" s="0" t="str">
        <f aca="false">H2693&amp;C2693&amp;B2693&amp;D2693&amp;E2693</f>
        <v>C82-C86, C96deaths2010AllEthMale</v>
      </c>
      <c r="B2693" s="0" t="n">
        <v>2010</v>
      </c>
      <c r="C2693" s="0" t="s">
        <v>237</v>
      </c>
      <c r="D2693" s="0" t="s">
        <v>232</v>
      </c>
      <c r="E2693" s="0" t="s">
        <v>235</v>
      </c>
      <c r="F2693" s="0" t="n">
        <v>135</v>
      </c>
      <c r="G2693" s="0" t="n">
        <v>4.3</v>
      </c>
      <c r="H2693" s="0" t="s">
        <v>218</v>
      </c>
    </row>
    <row r="2694" customFormat="false" ht="12.75" hidden="false" customHeight="false" outlineLevel="0" collapsed="false">
      <c r="A2694" s="0" t="str">
        <f aca="false">H2694&amp;C2694&amp;B2694&amp;D2694&amp;E2694</f>
        <v>C90deaths2010AllEthMale</v>
      </c>
      <c r="B2694" s="0" t="n">
        <v>2010</v>
      </c>
      <c r="C2694" s="0" t="s">
        <v>237</v>
      </c>
      <c r="D2694" s="0" t="s">
        <v>232</v>
      </c>
      <c r="E2694" s="0" t="s">
        <v>235</v>
      </c>
      <c r="F2694" s="0" t="n">
        <v>94</v>
      </c>
      <c r="G2694" s="0" t="n">
        <v>3</v>
      </c>
      <c r="H2694" s="0" t="s">
        <v>188</v>
      </c>
    </row>
    <row r="2695" customFormat="false" ht="12.75" hidden="false" customHeight="false" outlineLevel="0" collapsed="false">
      <c r="A2695" s="0" t="str">
        <f aca="false">H2695&amp;C2695&amp;B2695&amp;D2695&amp;E2695</f>
        <v>C91-C95deaths2010AllEthMale</v>
      </c>
      <c r="B2695" s="0" t="n">
        <v>2010</v>
      </c>
      <c r="C2695" s="0" t="s">
        <v>237</v>
      </c>
      <c r="D2695" s="0" t="s">
        <v>232</v>
      </c>
      <c r="E2695" s="0" t="s">
        <v>235</v>
      </c>
      <c r="F2695" s="0" t="n">
        <v>172</v>
      </c>
      <c r="G2695" s="0" t="n">
        <v>5.7</v>
      </c>
      <c r="H2695" s="0" t="s">
        <v>219</v>
      </c>
    </row>
    <row r="2696" customFormat="false" ht="12.75" hidden="false" customHeight="false" outlineLevel="0" collapsed="false">
      <c r="A2696" s="0" t="str">
        <f aca="false">H2696&amp;C2696&amp;B2696&amp;D2696&amp;E2696</f>
        <v>C00-C14deaths2011AllEthAllSex</v>
      </c>
      <c r="B2696" s="0" t="n">
        <v>2011</v>
      </c>
      <c r="C2696" s="0" t="s">
        <v>237</v>
      </c>
      <c r="D2696" s="0" t="s">
        <v>232</v>
      </c>
      <c r="E2696" s="0" t="s">
        <v>233</v>
      </c>
      <c r="F2696" s="0" t="n">
        <v>127</v>
      </c>
      <c r="G2696" s="0" t="n">
        <v>1.9</v>
      </c>
      <c r="H2696" s="0" t="s">
        <v>214</v>
      </c>
    </row>
    <row r="2697" customFormat="false" ht="12.75" hidden="false" customHeight="false" outlineLevel="0" collapsed="false">
      <c r="A2697" s="0" t="str">
        <f aca="false">H2697&amp;C2697&amp;B2697&amp;D2697&amp;E2697</f>
        <v>C00-C96, D45-D47deaths2011AllEthAllSex</v>
      </c>
      <c r="B2697" s="0" t="n">
        <v>2011</v>
      </c>
      <c r="C2697" s="0" t="s">
        <v>237</v>
      </c>
      <c r="D2697" s="0" t="s">
        <v>232</v>
      </c>
      <c r="E2697" s="0" t="s">
        <v>233</v>
      </c>
      <c r="F2697" s="0" t="n">
        <v>8891</v>
      </c>
      <c r="G2697" s="0" t="n">
        <v>126.9</v>
      </c>
      <c r="H2697" s="0" t="s">
        <v>213</v>
      </c>
    </row>
    <row r="2698" customFormat="false" ht="12.75" hidden="false" customHeight="false" outlineLevel="0" collapsed="false">
      <c r="A2698" s="0" t="str">
        <f aca="false">H2698&amp;C2698&amp;B2698&amp;D2698&amp;E2698</f>
        <v>C15deaths2011AllEthAllSex</v>
      </c>
      <c r="B2698" s="0" t="n">
        <v>2011</v>
      </c>
      <c r="C2698" s="0" t="s">
        <v>237</v>
      </c>
      <c r="D2698" s="0" t="s">
        <v>232</v>
      </c>
      <c r="E2698" s="0" t="s">
        <v>233</v>
      </c>
      <c r="F2698" s="0" t="n">
        <v>262</v>
      </c>
      <c r="G2698" s="0" t="n">
        <v>3.8</v>
      </c>
      <c r="H2698" s="0" t="s">
        <v>119</v>
      </c>
    </row>
    <row r="2699" customFormat="false" ht="12.75" hidden="false" customHeight="false" outlineLevel="0" collapsed="false">
      <c r="A2699" s="0" t="str">
        <f aca="false">H2699&amp;C2699&amp;B2699&amp;D2699&amp;E2699</f>
        <v>C16deaths2011AllEthAllSex</v>
      </c>
      <c r="B2699" s="0" t="n">
        <v>2011</v>
      </c>
      <c r="C2699" s="0" t="s">
        <v>237</v>
      </c>
      <c r="D2699" s="0" t="s">
        <v>232</v>
      </c>
      <c r="E2699" s="0" t="s">
        <v>233</v>
      </c>
      <c r="F2699" s="0" t="n">
        <v>296</v>
      </c>
      <c r="G2699" s="0" t="n">
        <v>4.4</v>
      </c>
      <c r="H2699" s="0" t="s">
        <v>122</v>
      </c>
    </row>
    <row r="2700" customFormat="false" ht="12.75" hidden="false" customHeight="false" outlineLevel="0" collapsed="false">
      <c r="A2700" s="0" t="str">
        <f aca="false">H2700&amp;C2700&amp;B2700&amp;D2700&amp;E2700</f>
        <v>C18-C21deaths2011AllEthAllSex</v>
      </c>
      <c r="B2700" s="0" t="n">
        <v>2011</v>
      </c>
      <c r="C2700" s="0" t="s">
        <v>237</v>
      </c>
      <c r="D2700" s="0" t="s">
        <v>232</v>
      </c>
      <c r="E2700" s="0" t="s">
        <v>233</v>
      </c>
      <c r="F2700" s="0" t="n">
        <v>1191</v>
      </c>
      <c r="G2700" s="0" t="n">
        <v>16.3</v>
      </c>
      <c r="H2700" s="0" t="s">
        <v>215</v>
      </c>
    </row>
    <row r="2701" customFormat="false" ht="12.75" hidden="false" customHeight="false" outlineLevel="0" collapsed="false">
      <c r="A2701" s="0" t="str">
        <f aca="false">H2701&amp;C2701&amp;B2701&amp;D2701&amp;E2701</f>
        <v>C22deaths2011AllEthAllSex</v>
      </c>
      <c r="B2701" s="0" t="n">
        <v>2011</v>
      </c>
      <c r="C2701" s="0" t="s">
        <v>237</v>
      </c>
      <c r="D2701" s="0" t="s">
        <v>232</v>
      </c>
      <c r="E2701" s="0" t="s">
        <v>233</v>
      </c>
      <c r="F2701" s="0" t="n">
        <v>240</v>
      </c>
      <c r="G2701" s="0" t="n">
        <v>3.6</v>
      </c>
      <c r="H2701" s="0" t="s">
        <v>129</v>
      </c>
    </row>
    <row r="2702" customFormat="false" ht="12.75" hidden="false" customHeight="false" outlineLevel="0" collapsed="false">
      <c r="A2702" s="0" t="str">
        <f aca="false">H2702&amp;C2702&amp;B2702&amp;D2702&amp;E2702</f>
        <v>C25deaths2011AllEthAllSex</v>
      </c>
      <c r="B2702" s="0" t="n">
        <v>2011</v>
      </c>
      <c r="C2702" s="0" t="s">
        <v>237</v>
      </c>
      <c r="D2702" s="0" t="s">
        <v>232</v>
      </c>
      <c r="E2702" s="0" t="s">
        <v>233</v>
      </c>
      <c r="F2702" s="0" t="n">
        <v>429</v>
      </c>
      <c r="G2702" s="0" t="n">
        <v>6.2</v>
      </c>
      <c r="H2702" s="0" t="s">
        <v>134</v>
      </c>
    </row>
    <row r="2703" customFormat="false" ht="12.75" hidden="false" customHeight="false" outlineLevel="0" collapsed="false">
      <c r="A2703" s="0" t="str">
        <f aca="false">H2703&amp;C2703&amp;B2703&amp;D2703&amp;E2703</f>
        <v>C33-C34deaths2011AllEthAllSex</v>
      </c>
      <c r="B2703" s="0" t="n">
        <v>2011</v>
      </c>
      <c r="C2703" s="0" t="s">
        <v>237</v>
      </c>
      <c r="D2703" s="0" t="s">
        <v>232</v>
      </c>
      <c r="E2703" s="0" t="s">
        <v>233</v>
      </c>
      <c r="F2703" s="0" t="n">
        <v>1682</v>
      </c>
      <c r="G2703" s="0" t="n">
        <v>24.4</v>
      </c>
      <c r="H2703" s="0" t="s">
        <v>216</v>
      </c>
    </row>
    <row r="2704" customFormat="false" ht="12.75" hidden="false" customHeight="false" outlineLevel="0" collapsed="false">
      <c r="A2704" s="0" t="str">
        <f aca="false">H2704&amp;C2704&amp;B2704&amp;D2704&amp;E2704</f>
        <v>C43deaths2011AllEthAllSex</v>
      </c>
      <c r="B2704" s="0" t="n">
        <v>2011</v>
      </c>
      <c r="C2704" s="0" t="s">
        <v>237</v>
      </c>
      <c r="D2704" s="0" t="s">
        <v>232</v>
      </c>
      <c r="E2704" s="0" t="s">
        <v>233</v>
      </c>
      <c r="F2704" s="0" t="n">
        <v>359</v>
      </c>
      <c r="G2704" s="0" t="n">
        <v>5.4</v>
      </c>
      <c r="H2704" s="0" t="s">
        <v>141</v>
      </c>
    </row>
    <row r="2705" customFormat="false" ht="12.75" hidden="false" customHeight="false" outlineLevel="0" collapsed="false">
      <c r="A2705" s="0" t="str">
        <f aca="false">H2705&amp;C2705&amp;B2705&amp;D2705&amp;E2705</f>
        <v>C50deaths2011AllEthAllSex</v>
      </c>
      <c r="B2705" s="0" t="n">
        <v>2011</v>
      </c>
      <c r="C2705" s="0" t="s">
        <v>237</v>
      </c>
      <c r="D2705" s="0" t="s">
        <v>232</v>
      </c>
      <c r="E2705" s="0" t="s">
        <v>233</v>
      </c>
      <c r="F2705" s="0" t="n">
        <v>641</v>
      </c>
      <c r="G2705" s="0" t="n">
        <v>9.8</v>
      </c>
      <c r="H2705" s="0" t="s">
        <v>220</v>
      </c>
    </row>
    <row r="2706" customFormat="false" ht="12.75" hidden="false" customHeight="false" outlineLevel="0" collapsed="false">
      <c r="A2706" s="0" t="str">
        <f aca="false">H2706&amp;C2706&amp;B2706&amp;D2706&amp;E2706</f>
        <v>C51deaths2011AllEthAllSex</v>
      </c>
      <c r="B2706" s="0" t="n">
        <v>2011</v>
      </c>
      <c r="C2706" s="0" t="s">
        <v>237</v>
      </c>
      <c r="D2706" s="0" t="s">
        <v>232</v>
      </c>
      <c r="E2706" s="0" t="s">
        <v>233</v>
      </c>
      <c r="F2706" s="0" t="n">
        <v>18</v>
      </c>
      <c r="G2706" s="0" t="n">
        <v>0.3</v>
      </c>
      <c r="H2706" s="0" t="s">
        <v>155</v>
      </c>
    </row>
    <row r="2707" customFormat="false" ht="12.75" hidden="false" customHeight="false" outlineLevel="0" collapsed="false">
      <c r="A2707" s="0" t="str">
        <f aca="false">H2707&amp;C2707&amp;B2707&amp;D2707&amp;E2707</f>
        <v>C53deaths2011AllEthAllSex</v>
      </c>
      <c r="B2707" s="0" t="n">
        <v>2011</v>
      </c>
      <c r="C2707" s="0" t="s">
        <v>237</v>
      </c>
      <c r="D2707" s="0" t="s">
        <v>232</v>
      </c>
      <c r="E2707" s="0" t="s">
        <v>233</v>
      </c>
      <c r="F2707" s="0" t="n">
        <v>53</v>
      </c>
      <c r="G2707" s="0" t="n">
        <v>0.9</v>
      </c>
      <c r="H2707" s="0" t="s">
        <v>151</v>
      </c>
    </row>
    <row r="2708" customFormat="false" ht="12.75" hidden="false" customHeight="false" outlineLevel="0" collapsed="false">
      <c r="A2708" s="0" t="str">
        <f aca="false">H2708&amp;C2708&amp;B2708&amp;D2708&amp;E2708</f>
        <v>C54-C55deaths2011AllEthAllSex</v>
      </c>
      <c r="B2708" s="0" t="n">
        <v>2011</v>
      </c>
      <c r="C2708" s="0" t="s">
        <v>237</v>
      </c>
      <c r="D2708" s="0" t="s">
        <v>232</v>
      </c>
      <c r="E2708" s="0" t="s">
        <v>233</v>
      </c>
      <c r="F2708" s="0" t="n">
        <v>108</v>
      </c>
      <c r="G2708" s="0" t="n">
        <v>1.6</v>
      </c>
      <c r="H2708" s="0" t="s">
        <v>221</v>
      </c>
    </row>
    <row r="2709" customFormat="false" ht="12.75" hidden="false" customHeight="false" outlineLevel="0" collapsed="false">
      <c r="A2709" s="0" t="str">
        <f aca="false">H2709&amp;C2709&amp;B2709&amp;D2709&amp;E2709</f>
        <v>C56-C57deaths2011AllEthAllSex</v>
      </c>
      <c r="B2709" s="0" t="n">
        <v>2011</v>
      </c>
      <c r="C2709" s="0" t="s">
        <v>237</v>
      </c>
      <c r="D2709" s="0" t="s">
        <v>232</v>
      </c>
      <c r="E2709" s="0" t="s">
        <v>233</v>
      </c>
      <c r="F2709" s="0" t="n">
        <v>228</v>
      </c>
      <c r="G2709" s="0" t="n">
        <v>3.4</v>
      </c>
      <c r="H2709" s="0" t="s">
        <v>222</v>
      </c>
    </row>
    <row r="2710" customFormat="false" ht="12.75" hidden="false" customHeight="false" outlineLevel="0" collapsed="false">
      <c r="A2710" s="0" t="str">
        <f aca="false">H2710&amp;C2710&amp;B2710&amp;D2710&amp;E2710</f>
        <v>C61deaths2011AllEthAllSex</v>
      </c>
      <c r="B2710" s="0" t="n">
        <v>2011</v>
      </c>
      <c r="C2710" s="0" t="s">
        <v>237</v>
      </c>
      <c r="D2710" s="0" t="s">
        <v>232</v>
      </c>
      <c r="E2710" s="0" t="s">
        <v>233</v>
      </c>
      <c r="F2710" s="0" t="n">
        <v>585</v>
      </c>
      <c r="G2710" s="0" t="n">
        <v>7.3</v>
      </c>
      <c r="H2710" s="0" t="s">
        <v>161</v>
      </c>
    </row>
    <row r="2711" customFormat="false" ht="12.75" hidden="false" customHeight="false" outlineLevel="0" collapsed="false">
      <c r="A2711" s="0" t="str">
        <f aca="false">H2711&amp;C2711&amp;B2711&amp;D2711&amp;E2711</f>
        <v>C62deaths2011AllEthAllSex</v>
      </c>
      <c r="B2711" s="0" t="n">
        <v>2011</v>
      </c>
      <c r="C2711" s="0" t="s">
        <v>237</v>
      </c>
      <c r="D2711" s="0" t="s">
        <v>232</v>
      </c>
      <c r="E2711" s="0" t="s">
        <v>233</v>
      </c>
      <c r="F2711" s="0" t="n">
        <v>1</v>
      </c>
      <c r="G2711" s="0" t="n">
        <v>0</v>
      </c>
      <c r="H2711" s="0" t="s">
        <v>165</v>
      </c>
    </row>
    <row r="2712" customFormat="false" ht="12.75" hidden="false" customHeight="false" outlineLevel="0" collapsed="false">
      <c r="A2712" s="0" t="str">
        <f aca="false">H2712&amp;C2712&amp;B2712&amp;D2712&amp;E2712</f>
        <v>C64-C66, C68deaths2011AllEthAllSex</v>
      </c>
      <c r="B2712" s="0" t="n">
        <v>2011</v>
      </c>
      <c r="C2712" s="0" t="s">
        <v>237</v>
      </c>
      <c r="D2712" s="0" t="s">
        <v>232</v>
      </c>
      <c r="E2712" s="0" t="s">
        <v>233</v>
      </c>
      <c r="F2712" s="0" t="n">
        <v>221</v>
      </c>
      <c r="G2712" s="0" t="n">
        <v>3.2</v>
      </c>
      <c r="H2712" s="0" t="s">
        <v>217</v>
      </c>
    </row>
    <row r="2713" customFormat="false" ht="12.75" hidden="false" customHeight="false" outlineLevel="0" collapsed="false">
      <c r="A2713" s="0" t="str">
        <f aca="false">H2713&amp;C2713&amp;B2713&amp;D2713&amp;E2713</f>
        <v>C67deaths2011AllEthAllSex</v>
      </c>
      <c r="B2713" s="0" t="n">
        <v>2011</v>
      </c>
      <c r="C2713" s="0" t="s">
        <v>237</v>
      </c>
      <c r="D2713" s="0" t="s">
        <v>232</v>
      </c>
      <c r="E2713" s="0" t="s">
        <v>233</v>
      </c>
      <c r="F2713" s="0" t="n">
        <v>200</v>
      </c>
      <c r="G2713" s="0" t="n">
        <v>2.6</v>
      </c>
      <c r="H2713" s="0" t="s">
        <v>169</v>
      </c>
    </row>
    <row r="2714" customFormat="false" ht="12.75" hidden="false" customHeight="false" outlineLevel="0" collapsed="false">
      <c r="A2714" s="0" t="str">
        <f aca="false">H2714&amp;C2714&amp;B2714&amp;D2714&amp;E2714</f>
        <v>C71deaths2011AllEthAllSex</v>
      </c>
      <c r="B2714" s="0" t="n">
        <v>2011</v>
      </c>
      <c r="C2714" s="0" t="s">
        <v>237</v>
      </c>
      <c r="D2714" s="0" t="s">
        <v>232</v>
      </c>
      <c r="E2714" s="0" t="s">
        <v>233</v>
      </c>
      <c r="F2714" s="0" t="n">
        <v>249</v>
      </c>
      <c r="G2714" s="0" t="n">
        <v>4.3</v>
      </c>
      <c r="H2714" s="0" t="s">
        <v>174</v>
      </c>
    </row>
    <row r="2715" customFormat="false" ht="12.75" hidden="false" customHeight="false" outlineLevel="0" collapsed="false">
      <c r="A2715" s="0" t="str">
        <f aca="false">H2715&amp;C2715&amp;B2715&amp;D2715&amp;E2715</f>
        <v>C73deaths2011AllEthAllSex</v>
      </c>
      <c r="B2715" s="0" t="n">
        <v>2011</v>
      </c>
      <c r="C2715" s="0" t="s">
        <v>237</v>
      </c>
      <c r="D2715" s="0" t="s">
        <v>232</v>
      </c>
      <c r="E2715" s="0" t="s">
        <v>233</v>
      </c>
      <c r="F2715" s="0" t="n">
        <v>32</v>
      </c>
      <c r="G2715" s="0" t="n">
        <v>0.5</v>
      </c>
      <c r="H2715" s="0" t="s">
        <v>177</v>
      </c>
    </row>
    <row r="2716" customFormat="false" ht="12.75" hidden="false" customHeight="false" outlineLevel="0" collapsed="false">
      <c r="A2716" s="0" t="str">
        <f aca="false">H2716&amp;C2716&amp;B2716&amp;D2716&amp;E2716</f>
        <v>C81deaths2011AllEthAllSex</v>
      </c>
      <c r="B2716" s="0" t="n">
        <v>2011</v>
      </c>
      <c r="C2716" s="0" t="s">
        <v>237</v>
      </c>
      <c r="D2716" s="0" t="s">
        <v>232</v>
      </c>
      <c r="E2716" s="0" t="s">
        <v>233</v>
      </c>
      <c r="F2716" s="0" t="n">
        <v>16</v>
      </c>
      <c r="G2716" s="0" t="n">
        <v>0.3</v>
      </c>
      <c r="H2716" s="0" t="s">
        <v>180</v>
      </c>
    </row>
    <row r="2717" customFormat="false" ht="12.75" hidden="false" customHeight="false" outlineLevel="0" collapsed="false">
      <c r="A2717" s="0" t="str">
        <f aca="false">H2717&amp;C2717&amp;B2717&amp;D2717&amp;E2717</f>
        <v>C82-C86, C96deaths2011AllEthAllSex</v>
      </c>
      <c r="B2717" s="0" t="n">
        <v>2011</v>
      </c>
      <c r="C2717" s="0" t="s">
        <v>237</v>
      </c>
      <c r="D2717" s="0" t="s">
        <v>232</v>
      </c>
      <c r="E2717" s="0" t="s">
        <v>233</v>
      </c>
      <c r="F2717" s="0" t="n">
        <v>288</v>
      </c>
      <c r="G2717" s="0" t="n">
        <v>4</v>
      </c>
      <c r="H2717" s="0" t="s">
        <v>218</v>
      </c>
    </row>
    <row r="2718" customFormat="false" ht="12.75" hidden="false" customHeight="false" outlineLevel="0" collapsed="false">
      <c r="A2718" s="0" t="str">
        <f aca="false">H2718&amp;C2718&amp;B2718&amp;D2718&amp;E2718</f>
        <v>C90deaths2011AllEthAllSex</v>
      </c>
      <c r="B2718" s="0" t="n">
        <v>2011</v>
      </c>
      <c r="C2718" s="0" t="s">
        <v>237</v>
      </c>
      <c r="D2718" s="0" t="s">
        <v>232</v>
      </c>
      <c r="E2718" s="0" t="s">
        <v>233</v>
      </c>
      <c r="F2718" s="0" t="n">
        <v>192</v>
      </c>
      <c r="G2718" s="0" t="n">
        <v>2.7</v>
      </c>
      <c r="H2718" s="0" t="s">
        <v>188</v>
      </c>
    </row>
    <row r="2719" customFormat="false" ht="12.75" hidden="false" customHeight="false" outlineLevel="0" collapsed="false">
      <c r="A2719" s="0" t="str">
        <f aca="false">H2719&amp;C2719&amp;B2719&amp;D2719&amp;E2719</f>
        <v>C91-C95deaths2011AllEthAllSex</v>
      </c>
      <c r="B2719" s="0" t="n">
        <v>2011</v>
      </c>
      <c r="C2719" s="0" t="s">
        <v>237</v>
      </c>
      <c r="D2719" s="0" t="s">
        <v>232</v>
      </c>
      <c r="E2719" s="0" t="s">
        <v>233</v>
      </c>
      <c r="F2719" s="0" t="n">
        <v>318</v>
      </c>
      <c r="G2719" s="0" t="n">
        <v>4.6</v>
      </c>
      <c r="H2719" s="0" t="s">
        <v>219</v>
      </c>
    </row>
    <row r="2720" customFormat="false" ht="12.75" hidden="false" customHeight="false" outlineLevel="0" collapsed="false">
      <c r="A2720" s="0" t="str">
        <f aca="false">H2720&amp;C2720&amp;B2720&amp;D2720&amp;E2720</f>
        <v>C00-C14deaths2011AllEthFemale</v>
      </c>
      <c r="B2720" s="0" t="n">
        <v>2011</v>
      </c>
      <c r="C2720" s="0" t="s">
        <v>237</v>
      </c>
      <c r="D2720" s="0" t="s">
        <v>232</v>
      </c>
      <c r="E2720" s="0" t="s">
        <v>234</v>
      </c>
      <c r="F2720" s="0" t="n">
        <v>46</v>
      </c>
      <c r="G2720" s="0" t="n">
        <v>1.2</v>
      </c>
      <c r="H2720" s="0" t="s">
        <v>214</v>
      </c>
    </row>
    <row r="2721" customFormat="false" ht="12.75" hidden="false" customHeight="false" outlineLevel="0" collapsed="false">
      <c r="A2721" s="0" t="str">
        <f aca="false">H2721&amp;C2721&amp;B2721&amp;D2721&amp;E2721</f>
        <v>C00-C96, D45-D47deaths2011AllEthFemale</v>
      </c>
      <c r="B2721" s="0" t="n">
        <v>2011</v>
      </c>
      <c r="C2721" s="0" t="s">
        <v>237</v>
      </c>
      <c r="D2721" s="0" t="s">
        <v>232</v>
      </c>
      <c r="E2721" s="0" t="s">
        <v>234</v>
      </c>
      <c r="F2721" s="0" t="n">
        <v>4241</v>
      </c>
      <c r="G2721" s="0" t="n">
        <v>113.2</v>
      </c>
      <c r="H2721" s="0" t="s">
        <v>213</v>
      </c>
    </row>
    <row r="2722" customFormat="false" ht="12.75" hidden="false" customHeight="false" outlineLevel="0" collapsed="false">
      <c r="A2722" s="0" t="str">
        <f aca="false">H2722&amp;C2722&amp;B2722&amp;D2722&amp;E2722</f>
        <v>C15deaths2011AllEthFemale</v>
      </c>
      <c r="B2722" s="0" t="n">
        <v>2011</v>
      </c>
      <c r="C2722" s="0" t="s">
        <v>237</v>
      </c>
      <c r="D2722" s="0" t="s">
        <v>232</v>
      </c>
      <c r="E2722" s="0" t="s">
        <v>234</v>
      </c>
      <c r="F2722" s="0" t="n">
        <v>88</v>
      </c>
      <c r="G2722" s="0" t="n">
        <v>2.3</v>
      </c>
      <c r="H2722" s="0" t="s">
        <v>119</v>
      </c>
    </row>
    <row r="2723" customFormat="false" ht="12.75" hidden="false" customHeight="false" outlineLevel="0" collapsed="false">
      <c r="A2723" s="0" t="str">
        <f aca="false">H2723&amp;C2723&amp;B2723&amp;D2723&amp;E2723</f>
        <v>C16deaths2011AllEthFemale</v>
      </c>
      <c r="B2723" s="0" t="n">
        <v>2011</v>
      </c>
      <c r="C2723" s="0" t="s">
        <v>237</v>
      </c>
      <c r="D2723" s="0" t="s">
        <v>232</v>
      </c>
      <c r="E2723" s="0" t="s">
        <v>234</v>
      </c>
      <c r="F2723" s="0" t="n">
        <v>103</v>
      </c>
      <c r="G2723" s="0" t="n">
        <v>3</v>
      </c>
      <c r="H2723" s="0" t="s">
        <v>122</v>
      </c>
    </row>
    <row r="2724" customFormat="false" ht="12.75" hidden="false" customHeight="false" outlineLevel="0" collapsed="false">
      <c r="A2724" s="0" t="str">
        <f aca="false">H2724&amp;C2724&amp;B2724&amp;D2724&amp;E2724</f>
        <v>C18-C21deaths2011AllEthFemale</v>
      </c>
      <c r="B2724" s="0" t="n">
        <v>2011</v>
      </c>
      <c r="C2724" s="0" t="s">
        <v>237</v>
      </c>
      <c r="D2724" s="0" t="s">
        <v>232</v>
      </c>
      <c r="E2724" s="0" t="s">
        <v>234</v>
      </c>
      <c r="F2724" s="0" t="n">
        <v>589</v>
      </c>
      <c r="G2724" s="0" t="n">
        <v>14.3</v>
      </c>
      <c r="H2724" s="0" t="s">
        <v>215</v>
      </c>
    </row>
    <row r="2725" customFormat="false" ht="12.75" hidden="false" customHeight="false" outlineLevel="0" collapsed="false">
      <c r="A2725" s="0" t="str">
        <f aca="false">H2725&amp;C2725&amp;B2725&amp;D2725&amp;E2725</f>
        <v>C22deaths2011AllEthFemale</v>
      </c>
      <c r="B2725" s="0" t="n">
        <v>2011</v>
      </c>
      <c r="C2725" s="0" t="s">
        <v>237</v>
      </c>
      <c r="D2725" s="0" t="s">
        <v>232</v>
      </c>
      <c r="E2725" s="0" t="s">
        <v>234</v>
      </c>
      <c r="F2725" s="0" t="n">
        <v>76</v>
      </c>
      <c r="G2725" s="0" t="n">
        <v>2</v>
      </c>
      <c r="H2725" s="0" t="s">
        <v>129</v>
      </c>
    </row>
    <row r="2726" customFormat="false" ht="12.75" hidden="false" customHeight="false" outlineLevel="0" collapsed="false">
      <c r="A2726" s="0" t="str">
        <f aca="false">H2726&amp;C2726&amp;B2726&amp;D2726&amp;E2726</f>
        <v>C25deaths2011AllEthFemale</v>
      </c>
      <c r="B2726" s="0" t="n">
        <v>2011</v>
      </c>
      <c r="C2726" s="0" t="s">
        <v>237</v>
      </c>
      <c r="D2726" s="0" t="s">
        <v>232</v>
      </c>
      <c r="E2726" s="0" t="s">
        <v>234</v>
      </c>
      <c r="F2726" s="0" t="n">
        <v>210</v>
      </c>
      <c r="G2726" s="0" t="n">
        <v>5.5</v>
      </c>
      <c r="H2726" s="0" t="s">
        <v>134</v>
      </c>
    </row>
    <row r="2727" customFormat="false" ht="12.75" hidden="false" customHeight="false" outlineLevel="0" collapsed="false">
      <c r="A2727" s="0" t="str">
        <f aca="false">H2727&amp;C2727&amp;B2727&amp;D2727&amp;E2727</f>
        <v>C33-C34deaths2011AllEthFemale</v>
      </c>
      <c r="B2727" s="0" t="n">
        <v>2011</v>
      </c>
      <c r="C2727" s="0" t="s">
        <v>237</v>
      </c>
      <c r="D2727" s="0" t="s">
        <v>232</v>
      </c>
      <c r="E2727" s="0" t="s">
        <v>234</v>
      </c>
      <c r="F2727" s="0" t="n">
        <v>773</v>
      </c>
      <c r="G2727" s="0" t="n">
        <v>21.3</v>
      </c>
      <c r="H2727" s="0" t="s">
        <v>216</v>
      </c>
    </row>
    <row r="2728" customFormat="false" ht="12.75" hidden="false" customHeight="false" outlineLevel="0" collapsed="false">
      <c r="A2728" s="0" t="str">
        <f aca="false">H2728&amp;C2728&amp;B2728&amp;D2728&amp;E2728</f>
        <v>C43deaths2011AllEthFemale</v>
      </c>
      <c r="B2728" s="0" t="n">
        <v>2011</v>
      </c>
      <c r="C2728" s="0" t="s">
        <v>237</v>
      </c>
      <c r="D2728" s="0" t="s">
        <v>232</v>
      </c>
      <c r="E2728" s="0" t="s">
        <v>234</v>
      </c>
      <c r="F2728" s="0" t="n">
        <v>116</v>
      </c>
      <c r="G2728" s="0" t="n">
        <v>3.2</v>
      </c>
      <c r="H2728" s="0" t="s">
        <v>141</v>
      </c>
    </row>
    <row r="2729" customFormat="false" ht="12.75" hidden="false" customHeight="false" outlineLevel="0" collapsed="false">
      <c r="A2729" s="0" t="str">
        <f aca="false">H2729&amp;C2729&amp;B2729&amp;D2729&amp;E2729</f>
        <v>C50deaths2011AllEthFemale</v>
      </c>
      <c r="B2729" s="0" t="n">
        <v>2011</v>
      </c>
      <c r="C2729" s="0" t="s">
        <v>237</v>
      </c>
      <c r="D2729" s="0" t="s">
        <v>232</v>
      </c>
      <c r="E2729" s="0" t="s">
        <v>234</v>
      </c>
      <c r="F2729" s="0" t="n">
        <v>636</v>
      </c>
      <c r="G2729" s="0" t="n">
        <v>18.3</v>
      </c>
      <c r="H2729" s="0" t="s">
        <v>220</v>
      </c>
    </row>
    <row r="2730" customFormat="false" ht="12.75" hidden="false" customHeight="false" outlineLevel="0" collapsed="false">
      <c r="A2730" s="0" t="str">
        <f aca="false">H2730&amp;C2730&amp;B2730&amp;D2730&amp;E2730</f>
        <v>C51deaths2011AllEthFemale</v>
      </c>
      <c r="B2730" s="0" t="n">
        <v>2011</v>
      </c>
      <c r="C2730" s="0" t="s">
        <v>237</v>
      </c>
      <c r="D2730" s="0" t="s">
        <v>232</v>
      </c>
      <c r="E2730" s="0" t="s">
        <v>234</v>
      </c>
      <c r="F2730" s="0" t="n">
        <v>18</v>
      </c>
      <c r="G2730" s="0" t="n">
        <v>0.5</v>
      </c>
      <c r="H2730" s="0" t="s">
        <v>155</v>
      </c>
    </row>
    <row r="2731" customFormat="false" ht="12.75" hidden="false" customHeight="false" outlineLevel="0" collapsed="false">
      <c r="A2731" s="0" t="str">
        <f aca="false">H2731&amp;C2731&amp;B2731&amp;D2731&amp;E2731</f>
        <v>C53deaths2011AllEthFemale</v>
      </c>
      <c r="B2731" s="0" t="n">
        <v>2011</v>
      </c>
      <c r="C2731" s="0" t="s">
        <v>237</v>
      </c>
      <c r="D2731" s="0" t="s">
        <v>232</v>
      </c>
      <c r="E2731" s="0" t="s">
        <v>234</v>
      </c>
      <c r="F2731" s="0" t="n">
        <v>53</v>
      </c>
      <c r="G2731" s="0" t="n">
        <v>1.7</v>
      </c>
      <c r="H2731" s="0" t="s">
        <v>151</v>
      </c>
    </row>
    <row r="2732" customFormat="false" ht="12.75" hidden="false" customHeight="false" outlineLevel="0" collapsed="false">
      <c r="A2732" s="0" t="str">
        <f aca="false">H2732&amp;C2732&amp;B2732&amp;D2732&amp;E2732</f>
        <v>C54-C55deaths2011AllEthFemale</v>
      </c>
      <c r="B2732" s="0" t="n">
        <v>2011</v>
      </c>
      <c r="C2732" s="0" t="s">
        <v>237</v>
      </c>
      <c r="D2732" s="0" t="s">
        <v>232</v>
      </c>
      <c r="E2732" s="0" t="s">
        <v>234</v>
      </c>
      <c r="F2732" s="0" t="n">
        <v>108</v>
      </c>
      <c r="G2732" s="0" t="n">
        <v>3</v>
      </c>
      <c r="H2732" s="0" t="s">
        <v>221</v>
      </c>
    </row>
    <row r="2733" customFormat="false" ht="12.75" hidden="false" customHeight="false" outlineLevel="0" collapsed="false">
      <c r="A2733" s="0" t="str">
        <f aca="false">H2733&amp;C2733&amp;B2733&amp;D2733&amp;E2733</f>
        <v>C56-C57deaths2011AllEthFemale</v>
      </c>
      <c r="B2733" s="0" t="n">
        <v>2011</v>
      </c>
      <c r="C2733" s="0" t="s">
        <v>237</v>
      </c>
      <c r="D2733" s="0" t="s">
        <v>232</v>
      </c>
      <c r="E2733" s="0" t="s">
        <v>234</v>
      </c>
      <c r="F2733" s="0" t="n">
        <v>228</v>
      </c>
      <c r="G2733" s="0" t="n">
        <v>6.4</v>
      </c>
      <c r="H2733" s="0" t="s">
        <v>222</v>
      </c>
    </row>
    <row r="2734" customFormat="false" ht="12.75" hidden="false" customHeight="false" outlineLevel="0" collapsed="false">
      <c r="A2734" s="0" t="str">
        <f aca="false">H2734&amp;C2734&amp;B2734&amp;D2734&amp;E2734</f>
        <v>C64-C66, C68deaths2011AllEthFemale</v>
      </c>
      <c r="B2734" s="0" t="n">
        <v>2011</v>
      </c>
      <c r="C2734" s="0" t="s">
        <v>237</v>
      </c>
      <c r="D2734" s="0" t="s">
        <v>232</v>
      </c>
      <c r="E2734" s="0" t="s">
        <v>234</v>
      </c>
      <c r="F2734" s="0" t="n">
        <v>93</v>
      </c>
      <c r="G2734" s="0" t="n">
        <v>2.4</v>
      </c>
      <c r="H2734" s="0" t="s">
        <v>217</v>
      </c>
    </row>
    <row r="2735" customFormat="false" ht="12.75" hidden="false" customHeight="false" outlineLevel="0" collapsed="false">
      <c r="A2735" s="0" t="str">
        <f aca="false">H2735&amp;C2735&amp;B2735&amp;D2735&amp;E2735</f>
        <v>C67deaths2011AllEthFemale</v>
      </c>
      <c r="B2735" s="0" t="n">
        <v>2011</v>
      </c>
      <c r="C2735" s="0" t="s">
        <v>237</v>
      </c>
      <c r="D2735" s="0" t="s">
        <v>232</v>
      </c>
      <c r="E2735" s="0" t="s">
        <v>234</v>
      </c>
      <c r="F2735" s="0" t="n">
        <v>74</v>
      </c>
      <c r="G2735" s="0" t="n">
        <v>1.6</v>
      </c>
      <c r="H2735" s="0" t="s">
        <v>169</v>
      </c>
    </row>
    <row r="2736" customFormat="false" ht="12.75" hidden="false" customHeight="false" outlineLevel="0" collapsed="false">
      <c r="A2736" s="0" t="str">
        <f aca="false">H2736&amp;C2736&amp;B2736&amp;D2736&amp;E2736</f>
        <v>C71deaths2011AllEthFemale</v>
      </c>
      <c r="B2736" s="0" t="n">
        <v>2011</v>
      </c>
      <c r="C2736" s="0" t="s">
        <v>237</v>
      </c>
      <c r="D2736" s="0" t="s">
        <v>232</v>
      </c>
      <c r="E2736" s="0" t="s">
        <v>234</v>
      </c>
      <c r="F2736" s="0" t="n">
        <v>113</v>
      </c>
      <c r="G2736" s="0" t="n">
        <v>3.7</v>
      </c>
      <c r="H2736" s="0" t="s">
        <v>174</v>
      </c>
    </row>
    <row r="2737" customFormat="false" ht="12.75" hidden="false" customHeight="false" outlineLevel="0" collapsed="false">
      <c r="A2737" s="0" t="str">
        <f aca="false">H2737&amp;C2737&amp;B2737&amp;D2737&amp;E2737</f>
        <v>C73deaths2011AllEthFemale</v>
      </c>
      <c r="B2737" s="0" t="n">
        <v>2011</v>
      </c>
      <c r="C2737" s="0" t="s">
        <v>237</v>
      </c>
      <c r="D2737" s="0" t="s">
        <v>232</v>
      </c>
      <c r="E2737" s="0" t="s">
        <v>234</v>
      </c>
      <c r="F2737" s="0" t="n">
        <v>19</v>
      </c>
      <c r="G2737" s="0" t="n">
        <v>0.5</v>
      </c>
      <c r="H2737" s="0" t="s">
        <v>177</v>
      </c>
    </row>
    <row r="2738" customFormat="false" ht="12.75" hidden="false" customHeight="false" outlineLevel="0" collapsed="false">
      <c r="A2738" s="0" t="str">
        <f aca="false">H2738&amp;C2738&amp;B2738&amp;D2738&amp;E2738</f>
        <v>C81deaths2011AllEthFemale</v>
      </c>
      <c r="B2738" s="0" t="n">
        <v>2011</v>
      </c>
      <c r="C2738" s="0" t="s">
        <v>237</v>
      </c>
      <c r="D2738" s="0" t="s">
        <v>232</v>
      </c>
      <c r="E2738" s="0" t="s">
        <v>234</v>
      </c>
      <c r="F2738" s="0" t="n">
        <v>7</v>
      </c>
      <c r="G2738" s="0" t="n">
        <v>0.2</v>
      </c>
      <c r="H2738" s="0" t="s">
        <v>180</v>
      </c>
    </row>
    <row r="2739" customFormat="false" ht="12.75" hidden="false" customHeight="false" outlineLevel="0" collapsed="false">
      <c r="A2739" s="0" t="str">
        <f aca="false">H2739&amp;C2739&amp;B2739&amp;D2739&amp;E2739</f>
        <v>C82-C86, C96deaths2011AllEthFemale</v>
      </c>
      <c r="B2739" s="0" t="n">
        <v>2011</v>
      </c>
      <c r="C2739" s="0" t="s">
        <v>237</v>
      </c>
      <c r="D2739" s="0" t="s">
        <v>232</v>
      </c>
      <c r="E2739" s="0" t="s">
        <v>234</v>
      </c>
      <c r="F2739" s="0" t="n">
        <v>133</v>
      </c>
      <c r="G2739" s="0" t="n">
        <v>3.3</v>
      </c>
      <c r="H2739" s="0" t="s">
        <v>218</v>
      </c>
    </row>
    <row r="2740" customFormat="false" ht="12.75" hidden="false" customHeight="false" outlineLevel="0" collapsed="false">
      <c r="A2740" s="0" t="str">
        <f aca="false">H2740&amp;C2740&amp;B2740&amp;D2740&amp;E2740</f>
        <v>C90deaths2011AllEthFemale</v>
      </c>
      <c r="B2740" s="0" t="n">
        <v>2011</v>
      </c>
      <c r="C2740" s="0" t="s">
        <v>237</v>
      </c>
      <c r="D2740" s="0" t="s">
        <v>232</v>
      </c>
      <c r="E2740" s="0" t="s">
        <v>234</v>
      </c>
      <c r="F2740" s="0" t="n">
        <v>77</v>
      </c>
      <c r="G2740" s="0" t="n">
        <v>1.9</v>
      </c>
      <c r="H2740" s="0" t="s">
        <v>188</v>
      </c>
    </row>
    <row r="2741" customFormat="false" ht="12.75" hidden="false" customHeight="false" outlineLevel="0" collapsed="false">
      <c r="A2741" s="0" t="str">
        <f aca="false">H2741&amp;C2741&amp;B2741&amp;D2741&amp;E2741</f>
        <v>C91-C95deaths2011AllEthFemale</v>
      </c>
      <c r="B2741" s="0" t="n">
        <v>2011</v>
      </c>
      <c r="C2741" s="0" t="s">
        <v>237</v>
      </c>
      <c r="D2741" s="0" t="s">
        <v>232</v>
      </c>
      <c r="E2741" s="0" t="s">
        <v>234</v>
      </c>
      <c r="F2741" s="0" t="n">
        <v>127</v>
      </c>
      <c r="G2741" s="0" t="n">
        <v>3.4</v>
      </c>
      <c r="H2741" s="0" t="s">
        <v>219</v>
      </c>
    </row>
    <row r="2742" customFormat="false" ht="12.75" hidden="false" customHeight="false" outlineLevel="0" collapsed="false">
      <c r="A2742" s="0" t="str">
        <f aca="false">H2742&amp;C2742&amp;B2742&amp;D2742&amp;E2742</f>
        <v>C00-C14deaths2011AllEthMale</v>
      </c>
      <c r="B2742" s="0" t="n">
        <v>2011</v>
      </c>
      <c r="C2742" s="0" t="s">
        <v>237</v>
      </c>
      <c r="D2742" s="0" t="s">
        <v>232</v>
      </c>
      <c r="E2742" s="0" t="s">
        <v>235</v>
      </c>
      <c r="F2742" s="0" t="n">
        <v>81</v>
      </c>
      <c r="G2742" s="0" t="n">
        <v>2.7</v>
      </c>
      <c r="H2742" s="0" t="s">
        <v>214</v>
      </c>
    </row>
    <row r="2743" customFormat="false" ht="12.75" hidden="false" customHeight="false" outlineLevel="0" collapsed="false">
      <c r="A2743" s="0" t="str">
        <f aca="false">H2743&amp;C2743&amp;B2743&amp;D2743&amp;E2743</f>
        <v>C00-C96, D45-D47deaths2011AllEthMale</v>
      </c>
      <c r="B2743" s="0" t="n">
        <v>2011</v>
      </c>
      <c r="C2743" s="0" t="s">
        <v>237</v>
      </c>
      <c r="D2743" s="0" t="s">
        <v>232</v>
      </c>
      <c r="E2743" s="0" t="s">
        <v>235</v>
      </c>
      <c r="F2743" s="0" t="n">
        <v>4650</v>
      </c>
      <c r="G2743" s="0" t="n">
        <v>145</v>
      </c>
      <c r="H2743" s="0" t="s">
        <v>213</v>
      </c>
    </row>
    <row r="2744" customFormat="false" ht="12.75" hidden="false" customHeight="false" outlineLevel="0" collapsed="false">
      <c r="A2744" s="0" t="str">
        <f aca="false">H2744&amp;C2744&amp;B2744&amp;D2744&amp;E2744</f>
        <v>C15deaths2011AllEthMale</v>
      </c>
      <c r="B2744" s="0" t="n">
        <v>2011</v>
      </c>
      <c r="C2744" s="0" t="s">
        <v>237</v>
      </c>
      <c r="D2744" s="0" t="s">
        <v>232</v>
      </c>
      <c r="E2744" s="0" t="s">
        <v>235</v>
      </c>
      <c r="F2744" s="0" t="n">
        <v>174</v>
      </c>
      <c r="G2744" s="0" t="n">
        <v>5.5</v>
      </c>
      <c r="H2744" s="0" t="s">
        <v>119</v>
      </c>
    </row>
    <row r="2745" customFormat="false" ht="12.75" hidden="false" customHeight="false" outlineLevel="0" collapsed="false">
      <c r="A2745" s="0" t="str">
        <f aca="false">H2745&amp;C2745&amp;B2745&amp;D2745&amp;E2745</f>
        <v>C16deaths2011AllEthMale</v>
      </c>
      <c r="B2745" s="0" t="n">
        <v>2011</v>
      </c>
      <c r="C2745" s="0" t="s">
        <v>237</v>
      </c>
      <c r="D2745" s="0" t="s">
        <v>232</v>
      </c>
      <c r="E2745" s="0" t="s">
        <v>235</v>
      </c>
      <c r="F2745" s="0" t="n">
        <v>193</v>
      </c>
      <c r="G2745" s="0" t="n">
        <v>6.1</v>
      </c>
      <c r="H2745" s="0" t="s">
        <v>122</v>
      </c>
    </row>
    <row r="2746" customFormat="false" ht="12.75" hidden="false" customHeight="false" outlineLevel="0" collapsed="false">
      <c r="A2746" s="0" t="str">
        <f aca="false">H2746&amp;C2746&amp;B2746&amp;D2746&amp;E2746</f>
        <v>C18-C21deaths2011AllEthMale</v>
      </c>
      <c r="B2746" s="0" t="n">
        <v>2011</v>
      </c>
      <c r="C2746" s="0" t="s">
        <v>237</v>
      </c>
      <c r="D2746" s="0" t="s">
        <v>232</v>
      </c>
      <c r="E2746" s="0" t="s">
        <v>235</v>
      </c>
      <c r="F2746" s="0" t="n">
        <v>602</v>
      </c>
      <c r="G2746" s="0" t="n">
        <v>18.6</v>
      </c>
      <c r="H2746" s="0" t="s">
        <v>215</v>
      </c>
    </row>
    <row r="2747" customFormat="false" ht="12.75" hidden="false" customHeight="false" outlineLevel="0" collapsed="false">
      <c r="A2747" s="0" t="str">
        <f aca="false">H2747&amp;C2747&amp;B2747&amp;D2747&amp;E2747</f>
        <v>C22deaths2011AllEthMale</v>
      </c>
      <c r="B2747" s="0" t="n">
        <v>2011</v>
      </c>
      <c r="C2747" s="0" t="s">
        <v>237</v>
      </c>
      <c r="D2747" s="0" t="s">
        <v>232</v>
      </c>
      <c r="E2747" s="0" t="s">
        <v>235</v>
      </c>
      <c r="F2747" s="0" t="n">
        <v>164</v>
      </c>
      <c r="G2747" s="0" t="n">
        <v>5.3</v>
      </c>
      <c r="H2747" s="0" t="s">
        <v>129</v>
      </c>
    </row>
    <row r="2748" customFormat="false" ht="12.75" hidden="false" customHeight="false" outlineLevel="0" collapsed="false">
      <c r="A2748" s="0" t="str">
        <f aca="false">H2748&amp;C2748&amp;B2748&amp;D2748&amp;E2748</f>
        <v>C25deaths2011AllEthMale</v>
      </c>
      <c r="B2748" s="0" t="n">
        <v>2011</v>
      </c>
      <c r="C2748" s="0" t="s">
        <v>237</v>
      </c>
      <c r="D2748" s="0" t="s">
        <v>232</v>
      </c>
      <c r="E2748" s="0" t="s">
        <v>235</v>
      </c>
      <c r="F2748" s="0" t="n">
        <v>219</v>
      </c>
      <c r="G2748" s="0" t="n">
        <v>6.9</v>
      </c>
      <c r="H2748" s="0" t="s">
        <v>134</v>
      </c>
    </row>
    <row r="2749" customFormat="false" ht="12.75" hidden="false" customHeight="false" outlineLevel="0" collapsed="false">
      <c r="A2749" s="0" t="str">
        <f aca="false">H2749&amp;C2749&amp;B2749&amp;D2749&amp;E2749</f>
        <v>C33-C34deaths2011AllEthMale</v>
      </c>
      <c r="B2749" s="0" t="n">
        <v>2011</v>
      </c>
      <c r="C2749" s="0" t="s">
        <v>237</v>
      </c>
      <c r="D2749" s="0" t="s">
        <v>232</v>
      </c>
      <c r="E2749" s="0" t="s">
        <v>235</v>
      </c>
      <c r="F2749" s="0" t="n">
        <v>909</v>
      </c>
      <c r="G2749" s="0" t="n">
        <v>28.2</v>
      </c>
      <c r="H2749" s="0" t="s">
        <v>216</v>
      </c>
    </row>
    <row r="2750" customFormat="false" ht="12.75" hidden="false" customHeight="false" outlineLevel="0" collapsed="false">
      <c r="A2750" s="0" t="str">
        <f aca="false">H2750&amp;C2750&amp;B2750&amp;D2750&amp;E2750</f>
        <v>C43deaths2011AllEthMale</v>
      </c>
      <c r="B2750" s="0" t="n">
        <v>2011</v>
      </c>
      <c r="C2750" s="0" t="s">
        <v>237</v>
      </c>
      <c r="D2750" s="0" t="s">
        <v>232</v>
      </c>
      <c r="E2750" s="0" t="s">
        <v>235</v>
      </c>
      <c r="F2750" s="0" t="n">
        <v>243</v>
      </c>
      <c r="G2750" s="0" t="n">
        <v>7.9</v>
      </c>
      <c r="H2750" s="0" t="s">
        <v>141</v>
      </c>
    </row>
    <row r="2751" customFormat="false" ht="12.75" hidden="false" customHeight="false" outlineLevel="0" collapsed="false">
      <c r="A2751" s="0" t="str">
        <f aca="false">H2751&amp;C2751&amp;B2751&amp;D2751&amp;E2751</f>
        <v>C50deaths2011AllEthMale</v>
      </c>
      <c r="B2751" s="0" t="n">
        <v>2011</v>
      </c>
      <c r="C2751" s="0" t="s">
        <v>237</v>
      </c>
      <c r="D2751" s="0" t="s">
        <v>232</v>
      </c>
      <c r="E2751" s="0" t="s">
        <v>235</v>
      </c>
      <c r="F2751" s="0" t="n">
        <v>5</v>
      </c>
      <c r="G2751" s="0" t="n">
        <v>0.2</v>
      </c>
      <c r="H2751" s="0" t="s">
        <v>220</v>
      </c>
    </row>
    <row r="2752" customFormat="false" ht="12.75" hidden="false" customHeight="false" outlineLevel="0" collapsed="false">
      <c r="A2752" s="0" t="str">
        <f aca="false">H2752&amp;C2752&amp;B2752&amp;D2752&amp;E2752</f>
        <v>C61deaths2011AllEthMale</v>
      </c>
      <c r="B2752" s="0" t="n">
        <v>2011</v>
      </c>
      <c r="C2752" s="0" t="s">
        <v>237</v>
      </c>
      <c r="D2752" s="0" t="s">
        <v>232</v>
      </c>
      <c r="E2752" s="0" t="s">
        <v>235</v>
      </c>
      <c r="F2752" s="0" t="n">
        <v>585</v>
      </c>
      <c r="G2752" s="0" t="n">
        <v>16.9</v>
      </c>
      <c r="H2752" s="0" t="s">
        <v>161</v>
      </c>
    </row>
    <row r="2753" customFormat="false" ht="12.75" hidden="false" customHeight="false" outlineLevel="0" collapsed="false">
      <c r="A2753" s="0" t="str">
        <f aca="false">H2753&amp;C2753&amp;B2753&amp;D2753&amp;E2753</f>
        <v>C62deaths2011AllEthMale</v>
      </c>
      <c r="B2753" s="0" t="n">
        <v>2011</v>
      </c>
      <c r="C2753" s="0" t="s">
        <v>237</v>
      </c>
      <c r="D2753" s="0" t="s">
        <v>232</v>
      </c>
      <c r="E2753" s="0" t="s">
        <v>235</v>
      </c>
      <c r="F2753" s="0" t="n">
        <v>1</v>
      </c>
      <c r="G2753" s="0" t="n">
        <v>0.1</v>
      </c>
      <c r="H2753" s="0" t="s">
        <v>165</v>
      </c>
    </row>
    <row r="2754" customFormat="false" ht="12.75" hidden="false" customHeight="false" outlineLevel="0" collapsed="false">
      <c r="A2754" s="0" t="str">
        <f aca="false">H2754&amp;C2754&amp;B2754&amp;D2754&amp;E2754</f>
        <v>C64-C66, C68deaths2011AllEthMale</v>
      </c>
      <c r="B2754" s="0" t="n">
        <v>2011</v>
      </c>
      <c r="C2754" s="0" t="s">
        <v>237</v>
      </c>
      <c r="D2754" s="0" t="s">
        <v>232</v>
      </c>
      <c r="E2754" s="0" t="s">
        <v>235</v>
      </c>
      <c r="F2754" s="0" t="n">
        <v>128</v>
      </c>
      <c r="G2754" s="0" t="n">
        <v>4.1</v>
      </c>
      <c r="H2754" s="0" t="s">
        <v>217</v>
      </c>
    </row>
    <row r="2755" customFormat="false" ht="12.75" hidden="false" customHeight="false" outlineLevel="0" collapsed="false">
      <c r="A2755" s="0" t="str">
        <f aca="false">H2755&amp;C2755&amp;B2755&amp;D2755&amp;E2755</f>
        <v>C67deaths2011AllEthMale</v>
      </c>
      <c r="B2755" s="0" t="n">
        <v>2011</v>
      </c>
      <c r="C2755" s="0" t="s">
        <v>237</v>
      </c>
      <c r="D2755" s="0" t="s">
        <v>232</v>
      </c>
      <c r="E2755" s="0" t="s">
        <v>235</v>
      </c>
      <c r="F2755" s="0" t="n">
        <v>126</v>
      </c>
      <c r="G2755" s="0" t="n">
        <v>3.8</v>
      </c>
      <c r="H2755" s="0" t="s">
        <v>169</v>
      </c>
    </row>
    <row r="2756" customFormat="false" ht="12.75" hidden="false" customHeight="false" outlineLevel="0" collapsed="false">
      <c r="A2756" s="0" t="str">
        <f aca="false">H2756&amp;C2756&amp;B2756&amp;D2756&amp;E2756</f>
        <v>C71deaths2011AllEthMale</v>
      </c>
      <c r="B2756" s="0" t="n">
        <v>2011</v>
      </c>
      <c r="C2756" s="0" t="s">
        <v>237</v>
      </c>
      <c r="D2756" s="0" t="s">
        <v>232</v>
      </c>
      <c r="E2756" s="0" t="s">
        <v>235</v>
      </c>
      <c r="F2756" s="0" t="n">
        <v>136</v>
      </c>
      <c r="G2756" s="0" t="n">
        <v>5</v>
      </c>
      <c r="H2756" s="0" t="s">
        <v>174</v>
      </c>
    </row>
    <row r="2757" customFormat="false" ht="12.75" hidden="false" customHeight="false" outlineLevel="0" collapsed="false">
      <c r="A2757" s="0" t="str">
        <f aca="false">H2757&amp;C2757&amp;B2757&amp;D2757&amp;E2757</f>
        <v>C73deaths2011AllEthMale</v>
      </c>
      <c r="B2757" s="0" t="n">
        <v>2011</v>
      </c>
      <c r="C2757" s="0" t="s">
        <v>237</v>
      </c>
      <c r="D2757" s="0" t="s">
        <v>232</v>
      </c>
      <c r="E2757" s="0" t="s">
        <v>235</v>
      </c>
      <c r="F2757" s="0" t="n">
        <v>13</v>
      </c>
      <c r="G2757" s="0" t="n">
        <v>0.4</v>
      </c>
      <c r="H2757" s="0" t="s">
        <v>177</v>
      </c>
    </row>
    <row r="2758" customFormat="false" ht="12.75" hidden="false" customHeight="false" outlineLevel="0" collapsed="false">
      <c r="A2758" s="0" t="str">
        <f aca="false">H2758&amp;C2758&amp;B2758&amp;D2758&amp;E2758</f>
        <v>C81deaths2011AllEthMale</v>
      </c>
      <c r="B2758" s="0" t="n">
        <v>2011</v>
      </c>
      <c r="C2758" s="0" t="s">
        <v>237</v>
      </c>
      <c r="D2758" s="0" t="s">
        <v>232</v>
      </c>
      <c r="E2758" s="0" t="s">
        <v>235</v>
      </c>
      <c r="F2758" s="0" t="n">
        <v>9</v>
      </c>
      <c r="G2758" s="0" t="n">
        <v>0.3</v>
      </c>
      <c r="H2758" s="0" t="s">
        <v>180</v>
      </c>
    </row>
    <row r="2759" customFormat="false" ht="12.75" hidden="false" customHeight="false" outlineLevel="0" collapsed="false">
      <c r="A2759" s="0" t="str">
        <f aca="false">H2759&amp;C2759&amp;B2759&amp;D2759&amp;E2759</f>
        <v>C82-C86, C96deaths2011AllEthMale</v>
      </c>
      <c r="B2759" s="0" t="n">
        <v>2011</v>
      </c>
      <c r="C2759" s="0" t="s">
        <v>237</v>
      </c>
      <c r="D2759" s="0" t="s">
        <v>232</v>
      </c>
      <c r="E2759" s="0" t="s">
        <v>235</v>
      </c>
      <c r="F2759" s="0" t="n">
        <v>155</v>
      </c>
      <c r="G2759" s="0" t="n">
        <v>4.8</v>
      </c>
      <c r="H2759" s="0" t="s">
        <v>218</v>
      </c>
    </row>
    <row r="2760" customFormat="false" ht="12.75" hidden="false" customHeight="false" outlineLevel="0" collapsed="false">
      <c r="A2760" s="0" t="str">
        <f aca="false">H2760&amp;C2760&amp;B2760&amp;D2760&amp;E2760</f>
        <v>C90deaths2011AllEthMale</v>
      </c>
      <c r="B2760" s="0" t="n">
        <v>2011</v>
      </c>
      <c r="C2760" s="0" t="s">
        <v>237</v>
      </c>
      <c r="D2760" s="0" t="s">
        <v>232</v>
      </c>
      <c r="E2760" s="0" t="s">
        <v>235</v>
      </c>
      <c r="F2760" s="0" t="n">
        <v>115</v>
      </c>
      <c r="G2760" s="0" t="n">
        <v>3.5</v>
      </c>
      <c r="H2760" s="0" t="s">
        <v>188</v>
      </c>
    </row>
    <row r="2761" customFormat="false" ht="12.75" hidden="false" customHeight="false" outlineLevel="0" collapsed="false">
      <c r="A2761" s="0" t="str">
        <f aca="false">H2761&amp;C2761&amp;B2761&amp;D2761&amp;E2761</f>
        <v>C91-C95deaths2011AllEthMale</v>
      </c>
      <c r="B2761" s="0" t="n">
        <v>2011</v>
      </c>
      <c r="C2761" s="0" t="s">
        <v>237</v>
      </c>
      <c r="D2761" s="0" t="s">
        <v>232</v>
      </c>
      <c r="E2761" s="0" t="s">
        <v>235</v>
      </c>
      <c r="F2761" s="0" t="n">
        <v>191</v>
      </c>
      <c r="G2761" s="0" t="n">
        <v>6.1</v>
      </c>
      <c r="H2761" s="0" t="s">
        <v>219</v>
      </c>
    </row>
    <row r="2762" customFormat="false" ht="12.75" hidden="false" customHeight="false" outlineLevel="0" collapsed="false">
      <c r="A2762" s="0" t="str">
        <f aca="false">H2762&amp;C2762&amp;B2762&amp;D2762&amp;E2762</f>
        <v>C00-C14deaths2012AllEthAllSex</v>
      </c>
      <c r="B2762" s="0" t="n">
        <v>2012</v>
      </c>
      <c r="C2762" s="0" t="s">
        <v>237</v>
      </c>
      <c r="D2762" s="0" t="s">
        <v>232</v>
      </c>
      <c r="E2762" s="0" t="s">
        <v>233</v>
      </c>
      <c r="F2762" s="0" t="n">
        <v>115</v>
      </c>
      <c r="G2762" s="0" t="n">
        <v>1.8</v>
      </c>
      <c r="H2762" s="0" t="s">
        <v>214</v>
      </c>
    </row>
    <row r="2763" customFormat="false" ht="12.75" hidden="false" customHeight="false" outlineLevel="0" collapsed="false">
      <c r="A2763" s="0" t="str">
        <f aca="false">H2763&amp;C2763&amp;B2763&amp;D2763&amp;E2763</f>
        <v>C00-C96, D45-D47deaths2012AllEthAllSex</v>
      </c>
      <c r="B2763" s="0" t="n">
        <v>2012</v>
      </c>
      <c r="C2763" s="0" t="s">
        <v>237</v>
      </c>
      <c r="D2763" s="0" t="s">
        <v>232</v>
      </c>
      <c r="E2763" s="0" t="s">
        <v>233</v>
      </c>
      <c r="F2763" s="0" t="n">
        <v>8903</v>
      </c>
      <c r="G2763" s="0" t="n">
        <v>124</v>
      </c>
      <c r="H2763" s="0" t="s">
        <v>213</v>
      </c>
    </row>
    <row r="2764" customFormat="false" ht="12.75" hidden="false" customHeight="false" outlineLevel="0" collapsed="false">
      <c r="A2764" s="0" t="str">
        <f aca="false">H2764&amp;C2764&amp;B2764&amp;D2764&amp;E2764</f>
        <v>C15deaths2012AllEthAllSex</v>
      </c>
      <c r="B2764" s="0" t="n">
        <v>2012</v>
      </c>
      <c r="C2764" s="0" t="s">
        <v>237</v>
      </c>
      <c r="D2764" s="0" t="s">
        <v>232</v>
      </c>
      <c r="E2764" s="0" t="s">
        <v>233</v>
      </c>
      <c r="F2764" s="0" t="n">
        <v>227</v>
      </c>
      <c r="G2764" s="0" t="n">
        <v>3.1</v>
      </c>
      <c r="H2764" s="0" t="s">
        <v>119</v>
      </c>
    </row>
    <row r="2765" customFormat="false" ht="12.75" hidden="false" customHeight="false" outlineLevel="0" collapsed="false">
      <c r="A2765" s="0" t="str">
        <f aca="false">H2765&amp;C2765&amp;B2765&amp;D2765&amp;E2765</f>
        <v>C16deaths2012AllEthAllSex</v>
      </c>
      <c r="B2765" s="0" t="n">
        <v>2012</v>
      </c>
      <c r="C2765" s="0" t="s">
        <v>237</v>
      </c>
      <c r="D2765" s="0" t="s">
        <v>232</v>
      </c>
      <c r="E2765" s="0" t="s">
        <v>233</v>
      </c>
      <c r="F2765" s="0" t="n">
        <v>301</v>
      </c>
      <c r="G2765" s="0" t="n">
        <v>4.2</v>
      </c>
      <c r="H2765" s="0" t="s">
        <v>122</v>
      </c>
    </row>
    <row r="2766" customFormat="false" ht="12.75" hidden="false" customHeight="false" outlineLevel="0" collapsed="false">
      <c r="A2766" s="0" t="str">
        <f aca="false">H2766&amp;C2766&amp;B2766&amp;D2766&amp;E2766</f>
        <v>C18-C21deaths2012AllEthAllSex</v>
      </c>
      <c r="B2766" s="0" t="n">
        <v>2012</v>
      </c>
      <c r="C2766" s="0" t="s">
        <v>237</v>
      </c>
      <c r="D2766" s="0" t="s">
        <v>232</v>
      </c>
      <c r="E2766" s="0" t="s">
        <v>233</v>
      </c>
      <c r="F2766" s="0" t="n">
        <v>1282</v>
      </c>
      <c r="G2766" s="0" t="n">
        <v>17.4</v>
      </c>
      <c r="H2766" s="0" t="s">
        <v>215</v>
      </c>
    </row>
    <row r="2767" customFormat="false" ht="12.75" hidden="false" customHeight="false" outlineLevel="0" collapsed="false">
      <c r="A2767" s="0" t="str">
        <f aca="false">H2767&amp;C2767&amp;B2767&amp;D2767&amp;E2767</f>
        <v>C22deaths2012AllEthAllSex</v>
      </c>
      <c r="B2767" s="0" t="n">
        <v>2012</v>
      </c>
      <c r="C2767" s="0" t="s">
        <v>237</v>
      </c>
      <c r="D2767" s="0" t="s">
        <v>232</v>
      </c>
      <c r="E2767" s="0" t="s">
        <v>233</v>
      </c>
      <c r="F2767" s="0" t="n">
        <v>236</v>
      </c>
      <c r="G2767" s="0" t="n">
        <v>3.5</v>
      </c>
      <c r="H2767" s="0" t="s">
        <v>129</v>
      </c>
    </row>
    <row r="2768" customFormat="false" ht="12.75" hidden="false" customHeight="false" outlineLevel="0" collapsed="false">
      <c r="A2768" s="0" t="str">
        <f aca="false">H2768&amp;C2768&amp;B2768&amp;D2768&amp;E2768</f>
        <v>C25deaths2012AllEthAllSex</v>
      </c>
      <c r="B2768" s="0" t="n">
        <v>2012</v>
      </c>
      <c r="C2768" s="0" t="s">
        <v>237</v>
      </c>
      <c r="D2768" s="0" t="s">
        <v>232</v>
      </c>
      <c r="E2768" s="0" t="s">
        <v>233</v>
      </c>
      <c r="F2768" s="0" t="n">
        <v>463</v>
      </c>
      <c r="G2768" s="0" t="n">
        <v>6.2</v>
      </c>
      <c r="H2768" s="0" t="s">
        <v>134</v>
      </c>
    </row>
    <row r="2769" customFormat="false" ht="12.75" hidden="false" customHeight="false" outlineLevel="0" collapsed="false">
      <c r="A2769" s="0" t="str">
        <f aca="false">H2769&amp;C2769&amp;B2769&amp;D2769&amp;E2769</f>
        <v>C33-C34deaths2012AllEthAllSex</v>
      </c>
      <c r="B2769" s="0" t="n">
        <v>2012</v>
      </c>
      <c r="C2769" s="0" t="s">
        <v>237</v>
      </c>
      <c r="D2769" s="0" t="s">
        <v>232</v>
      </c>
      <c r="E2769" s="0" t="s">
        <v>233</v>
      </c>
      <c r="F2769" s="0" t="n">
        <v>1628</v>
      </c>
      <c r="G2769" s="0" t="n">
        <v>23.1</v>
      </c>
      <c r="H2769" s="0" t="s">
        <v>216</v>
      </c>
    </row>
    <row r="2770" customFormat="false" ht="12.75" hidden="false" customHeight="false" outlineLevel="0" collapsed="false">
      <c r="A2770" s="0" t="str">
        <f aca="false">H2770&amp;C2770&amp;B2770&amp;D2770&amp;E2770</f>
        <v>C43deaths2012AllEthAllSex</v>
      </c>
      <c r="B2770" s="0" t="n">
        <v>2012</v>
      </c>
      <c r="C2770" s="0" t="s">
        <v>237</v>
      </c>
      <c r="D2770" s="0" t="s">
        <v>232</v>
      </c>
      <c r="E2770" s="0" t="s">
        <v>233</v>
      </c>
      <c r="F2770" s="0" t="n">
        <v>354</v>
      </c>
      <c r="G2770" s="0" t="n">
        <v>5.1</v>
      </c>
      <c r="H2770" s="0" t="s">
        <v>141</v>
      </c>
    </row>
    <row r="2771" customFormat="false" ht="12.75" hidden="false" customHeight="false" outlineLevel="0" collapsed="false">
      <c r="A2771" s="0" t="str">
        <f aca="false">H2771&amp;C2771&amp;B2771&amp;D2771&amp;E2771</f>
        <v>C50deaths2012AllEthAllSex</v>
      </c>
      <c r="B2771" s="0" t="n">
        <v>2012</v>
      </c>
      <c r="C2771" s="0" t="s">
        <v>237</v>
      </c>
      <c r="D2771" s="0" t="s">
        <v>232</v>
      </c>
      <c r="E2771" s="0" t="s">
        <v>233</v>
      </c>
      <c r="F2771" s="0" t="n">
        <v>618</v>
      </c>
      <c r="G2771" s="0" t="n">
        <v>9.4</v>
      </c>
      <c r="H2771" s="0" t="s">
        <v>220</v>
      </c>
    </row>
    <row r="2772" customFormat="false" ht="12.75" hidden="false" customHeight="false" outlineLevel="0" collapsed="false">
      <c r="A2772" s="0" t="str">
        <f aca="false">H2772&amp;C2772&amp;B2772&amp;D2772&amp;E2772</f>
        <v>C51deaths2012AllEthAllSex</v>
      </c>
      <c r="B2772" s="0" t="n">
        <v>2012</v>
      </c>
      <c r="C2772" s="0" t="s">
        <v>237</v>
      </c>
      <c r="D2772" s="0" t="s">
        <v>232</v>
      </c>
      <c r="E2772" s="0" t="s">
        <v>233</v>
      </c>
      <c r="F2772" s="0" t="n">
        <v>14</v>
      </c>
      <c r="G2772" s="0" t="n">
        <v>0.2</v>
      </c>
      <c r="H2772" s="0" t="s">
        <v>155</v>
      </c>
    </row>
    <row r="2773" customFormat="false" ht="12.75" hidden="false" customHeight="false" outlineLevel="0" collapsed="false">
      <c r="A2773" s="0" t="str">
        <f aca="false">H2773&amp;C2773&amp;B2773&amp;D2773&amp;E2773</f>
        <v>C53deaths2012AllEthAllSex</v>
      </c>
      <c r="B2773" s="0" t="n">
        <v>2012</v>
      </c>
      <c r="C2773" s="0" t="s">
        <v>237</v>
      </c>
      <c r="D2773" s="0" t="s">
        <v>232</v>
      </c>
      <c r="E2773" s="0" t="s">
        <v>233</v>
      </c>
      <c r="F2773" s="0" t="n">
        <v>56</v>
      </c>
      <c r="G2773" s="0" t="n">
        <v>1</v>
      </c>
      <c r="H2773" s="0" t="s">
        <v>151</v>
      </c>
    </row>
    <row r="2774" customFormat="false" ht="12.75" hidden="false" customHeight="false" outlineLevel="0" collapsed="false">
      <c r="A2774" s="0" t="str">
        <f aca="false">H2774&amp;C2774&amp;B2774&amp;D2774&amp;E2774</f>
        <v>C54-C55deaths2012AllEthAllSex</v>
      </c>
      <c r="B2774" s="0" t="n">
        <v>2012</v>
      </c>
      <c r="C2774" s="0" t="s">
        <v>237</v>
      </c>
      <c r="D2774" s="0" t="s">
        <v>232</v>
      </c>
      <c r="E2774" s="0" t="s">
        <v>233</v>
      </c>
      <c r="F2774" s="0" t="n">
        <v>121</v>
      </c>
      <c r="G2774" s="0" t="n">
        <v>1.7</v>
      </c>
      <c r="H2774" s="0" t="s">
        <v>221</v>
      </c>
    </row>
    <row r="2775" customFormat="false" ht="12.75" hidden="false" customHeight="false" outlineLevel="0" collapsed="false">
      <c r="A2775" s="0" t="str">
        <f aca="false">H2775&amp;C2775&amp;B2775&amp;D2775&amp;E2775</f>
        <v>C56-C57deaths2012AllEthAllSex</v>
      </c>
      <c r="B2775" s="0" t="n">
        <v>2012</v>
      </c>
      <c r="C2775" s="0" t="s">
        <v>237</v>
      </c>
      <c r="D2775" s="0" t="s">
        <v>232</v>
      </c>
      <c r="E2775" s="0" t="s">
        <v>233</v>
      </c>
      <c r="F2775" s="0" t="n">
        <v>195</v>
      </c>
      <c r="G2775" s="0" t="n">
        <v>2.8</v>
      </c>
      <c r="H2775" s="0" t="s">
        <v>222</v>
      </c>
    </row>
    <row r="2776" customFormat="false" ht="12.75" hidden="false" customHeight="false" outlineLevel="0" collapsed="false">
      <c r="A2776" s="0" t="str">
        <f aca="false">H2776&amp;C2776&amp;B2776&amp;D2776&amp;E2776</f>
        <v>C61deaths2012AllEthAllSex</v>
      </c>
      <c r="B2776" s="0" t="n">
        <v>2012</v>
      </c>
      <c r="C2776" s="0" t="s">
        <v>237</v>
      </c>
      <c r="D2776" s="0" t="s">
        <v>232</v>
      </c>
      <c r="E2776" s="0" t="s">
        <v>233</v>
      </c>
      <c r="F2776" s="0" t="n">
        <v>607</v>
      </c>
      <c r="G2776" s="0" t="n">
        <v>7.4</v>
      </c>
      <c r="H2776" s="0" t="s">
        <v>161</v>
      </c>
    </row>
    <row r="2777" customFormat="false" ht="12.75" hidden="false" customHeight="false" outlineLevel="0" collapsed="false">
      <c r="A2777" s="0" t="str">
        <f aca="false">H2777&amp;C2777&amp;B2777&amp;D2777&amp;E2777</f>
        <v>C62deaths2012AllEthAllSex</v>
      </c>
      <c r="B2777" s="0" t="n">
        <v>2012</v>
      </c>
      <c r="C2777" s="0" t="s">
        <v>237</v>
      </c>
      <c r="D2777" s="0" t="s">
        <v>232</v>
      </c>
      <c r="E2777" s="0" t="s">
        <v>233</v>
      </c>
      <c r="F2777" s="0" t="n">
        <v>7</v>
      </c>
      <c r="G2777" s="0" t="n">
        <v>0.2</v>
      </c>
      <c r="H2777" s="0" t="s">
        <v>165</v>
      </c>
    </row>
    <row r="2778" customFormat="false" ht="12.75" hidden="false" customHeight="false" outlineLevel="0" collapsed="false">
      <c r="A2778" s="0" t="str">
        <f aca="false">H2778&amp;C2778&amp;B2778&amp;D2778&amp;E2778</f>
        <v>C64-C66, C68deaths2012AllEthAllSex</v>
      </c>
      <c r="B2778" s="0" t="n">
        <v>2012</v>
      </c>
      <c r="C2778" s="0" t="s">
        <v>237</v>
      </c>
      <c r="D2778" s="0" t="s">
        <v>232</v>
      </c>
      <c r="E2778" s="0" t="s">
        <v>233</v>
      </c>
      <c r="F2778" s="0" t="n">
        <v>210</v>
      </c>
      <c r="G2778" s="0" t="n">
        <v>2.9</v>
      </c>
      <c r="H2778" s="0" t="s">
        <v>217</v>
      </c>
    </row>
    <row r="2779" customFormat="false" ht="12.75" hidden="false" customHeight="false" outlineLevel="0" collapsed="false">
      <c r="A2779" s="0" t="str">
        <f aca="false">H2779&amp;C2779&amp;B2779&amp;D2779&amp;E2779</f>
        <v>C67deaths2012AllEthAllSex</v>
      </c>
      <c r="B2779" s="0" t="n">
        <v>2012</v>
      </c>
      <c r="C2779" s="0" t="s">
        <v>237</v>
      </c>
      <c r="D2779" s="0" t="s">
        <v>232</v>
      </c>
      <c r="E2779" s="0" t="s">
        <v>233</v>
      </c>
      <c r="F2779" s="0" t="n">
        <v>207</v>
      </c>
      <c r="G2779" s="0" t="n">
        <v>2.6</v>
      </c>
      <c r="H2779" s="0" t="s">
        <v>169</v>
      </c>
    </row>
    <row r="2780" customFormat="false" ht="12.75" hidden="false" customHeight="false" outlineLevel="0" collapsed="false">
      <c r="A2780" s="0" t="str">
        <f aca="false">H2780&amp;C2780&amp;B2780&amp;D2780&amp;E2780</f>
        <v>C71deaths2012AllEthAllSex</v>
      </c>
      <c r="B2780" s="0" t="n">
        <v>2012</v>
      </c>
      <c r="C2780" s="0" t="s">
        <v>237</v>
      </c>
      <c r="D2780" s="0" t="s">
        <v>232</v>
      </c>
      <c r="E2780" s="0" t="s">
        <v>233</v>
      </c>
      <c r="F2780" s="0" t="n">
        <v>278</v>
      </c>
      <c r="G2780" s="0" t="n">
        <v>4.5</v>
      </c>
      <c r="H2780" s="0" t="s">
        <v>174</v>
      </c>
    </row>
    <row r="2781" customFormat="false" ht="12.75" hidden="false" customHeight="false" outlineLevel="0" collapsed="false">
      <c r="A2781" s="0" t="str">
        <f aca="false">H2781&amp;C2781&amp;B2781&amp;D2781&amp;E2781</f>
        <v>C73deaths2012AllEthAllSex</v>
      </c>
      <c r="B2781" s="0" t="n">
        <v>2012</v>
      </c>
      <c r="C2781" s="0" t="s">
        <v>237</v>
      </c>
      <c r="D2781" s="0" t="s">
        <v>232</v>
      </c>
      <c r="E2781" s="0" t="s">
        <v>233</v>
      </c>
      <c r="F2781" s="0" t="n">
        <v>30</v>
      </c>
      <c r="G2781" s="0" t="n">
        <v>0.4</v>
      </c>
      <c r="H2781" s="0" t="s">
        <v>177</v>
      </c>
    </row>
    <row r="2782" customFormat="false" ht="12.75" hidden="false" customHeight="false" outlineLevel="0" collapsed="false">
      <c r="A2782" s="0" t="str">
        <f aca="false">H2782&amp;C2782&amp;B2782&amp;D2782&amp;E2782</f>
        <v>C81deaths2012AllEthAllSex</v>
      </c>
      <c r="B2782" s="0" t="n">
        <v>2012</v>
      </c>
      <c r="C2782" s="0" t="s">
        <v>237</v>
      </c>
      <c r="D2782" s="0" t="s">
        <v>232</v>
      </c>
      <c r="E2782" s="0" t="s">
        <v>233</v>
      </c>
      <c r="F2782" s="0" t="n">
        <v>26</v>
      </c>
      <c r="G2782" s="0" t="n">
        <v>0.4</v>
      </c>
      <c r="H2782" s="0" t="s">
        <v>180</v>
      </c>
    </row>
    <row r="2783" customFormat="false" ht="12.75" hidden="false" customHeight="false" outlineLevel="0" collapsed="false">
      <c r="A2783" s="0" t="str">
        <f aca="false">H2783&amp;C2783&amp;B2783&amp;D2783&amp;E2783</f>
        <v>C82-C86, C96deaths2012AllEthAllSex</v>
      </c>
      <c r="B2783" s="0" t="n">
        <v>2012</v>
      </c>
      <c r="C2783" s="0" t="s">
        <v>237</v>
      </c>
      <c r="D2783" s="0" t="s">
        <v>232</v>
      </c>
      <c r="E2783" s="0" t="s">
        <v>233</v>
      </c>
      <c r="F2783" s="0" t="n">
        <v>274</v>
      </c>
      <c r="G2783" s="0" t="n">
        <v>4</v>
      </c>
      <c r="H2783" s="0" t="s">
        <v>218</v>
      </c>
    </row>
    <row r="2784" customFormat="false" ht="12.75" hidden="false" customHeight="false" outlineLevel="0" collapsed="false">
      <c r="A2784" s="0" t="str">
        <f aca="false">H2784&amp;C2784&amp;B2784&amp;D2784&amp;E2784</f>
        <v>C90deaths2012AllEthAllSex</v>
      </c>
      <c r="B2784" s="0" t="n">
        <v>2012</v>
      </c>
      <c r="C2784" s="0" t="s">
        <v>237</v>
      </c>
      <c r="D2784" s="0" t="s">
        <v>232</v>
      </c>
      <c r="E2784" s="0" t="s">
        <v>233</v>
      </c>
      <c r="F2784" s="0" t="n">
        <v>156</v>
      </c>
      <c r="G2784" s="0" t="n">
        <v>2.1</v>
      </c>
      <c r="H2784" s="0" t="s">
        <v>188</v>
      </c>
    </row>
    <row r="2785" customFormat="false" ht="12.75" hidden="false" customHeight="false" outlineLevel="0" collapsed="false">
      <c r="A2785" s="0" t="str">
        <f aca="false">H2785&amp;C2785&amp;B2785&amp;D2785&amp;E2785</f>
        <v>C91-C95deaths2012AllEthAllSex</v>
      </c>
      <c r="B2785" s="0" t="n">
        <v>2012</v>
      </c>
      <c r="C2785" s="0" t="s">
        <v>237</v>
      </c>
      <c r="D2785" s="0" t="s">
        <v>232</v>
      </c>
      <c r="E2785" s="0" t="s">
        <v>233</v>
      </c>
      <c r="F2785" s="0" t="n">
        <v>346</v>
      </c>
      <c r="G2785" s="0" t="n">
        <v>5</v>
      </c>
      <c r="H2785" s="0" t="s">
        <v>219</v>
      </c>
    </row>
    <row r="2786" customFormat="false" ht="12.75" hidden="false" customHeight="false" outlineLevel="0" collapsed="false">
      <c r="A2786" s="0" t="str">
        <f aca="false">H2786&amp;C2786&amp;B2786&amp;D2786&amp;E2786</f>
        <v>C00-C14deaths2012AllEthFemale</v>
      </c>
      <c r="B2786" s="0" t="n">
        <v>2012</v>
      </c>
      <c r="C2786" s="0" t="s">
        <v>237</v>
      </c>
      <c r="D2786" s="0" t="s">
        <v>232</v>
      </c>
      <c r="E2786" s="0" t="s">
        <v>234</v>
      </c>
      <c r="F2786" s="0" t="n">
        <v>41</v>
      </c>
      <c r="G2786" s="0" t="n">
        <v>1.2</v>
      </c>
      <c r="H2786" s="0" t="s">
        <v>214</v>
      </c>
    </row>
    <row r="2787" customFormat="false" ht="12.75" hidden="false" customHeight="false" outlineLevel="0" collapsed="false">
      <c r="A2787" s="0" t="str">
        <f aca="false">H2787&amp;C2787&amp;B2787&amp;D2787&amp;E2787</f>
        <v>C00-C96, D45-D47deaths2012AllEthFemale</v>
      </c>
      <c r="B2787" s="0" t="n">
        <v>2012</v>
      </c>
      <c r="C2787" s="0" t="s">
        <v>237</v>
      </c>
      <c r="D2787" s="0" t="s">
        <v>232</v>
      </c>
      <c r="E2787" s="0" t="s">
        <v>234</v>
      </c>
      <c r="F2787" s="0" t="n">
        <v>4170</v>
      </c>
      <c r="G2787" s="0" t="n">
        <v>109</v>
      </c>
      <c r="H2787" s="0" t="s">
        <v>213</v>
      </c>
    </row>
    <row r="2788" customFormat="false" ht="12.75" hidden="false" customHeight="false" outlineLevel="0" collapsed="false">
      <c r="A2788" s="0" t="str">
        <f aca="false">H2788&amp;C2788&amp;B2788&amp;D2788&amp;E2788</f>
        <v>C15deaths2012AllEthFemale</v>
      </c>
      <c r="B2788" s="0" t="n">
        <v>2012</v>
      </c>
      <c r="C2788" s="0" t="s">
        <v>237</v>
      </c>
      <c r="D2788" s="0" t="s">
        <v>232</v>
      </c>
      <c r="E2788" s="0" t="s">
        <v>234</v>
      </c>
      <c r="F2788" s="0" t="n">
        <v>66</v>
      </c>
      <c r="G2788" s="0" t="n">
        <v>1.6</v>
      </c>
      <c r="H2788" s="0" t="s">
        <v>119</v>
      </c>
    </row>
    <row r="2789" customFormat="false" ht="12.75" hidden="false" customHeight="false" outlineLevel="0" collapsed="false">
      <c r="A2789" s="0" t="str">
        <f aca="false">H2789&amp;C2789&amp;B2789&amp;D2789&amp;E2789</f>
        <v>C16deaths2012AllEthFemale</v>
      </c>
      <c r="B2789" s="0" t="n">
        <v>2012</v>
      </c>
      <c r="C2789" s="0" t="s">
        <v>237</v>
      </c>
      <c r="D2789" s="0" t="s">
        <v>232</v>
      </c>
      <c r="E2789" s="0" t="s">
        <v>234</v>
      </c>
      <c r="F2789" s="0" t="n">
        <v>123</v>
      </c>
      <c r="G2789" s="0" t="n">
        <v>3.2</v>
      </c>
      <c r="H2789" s="0" t="s">
        <v>122</v>
      </c>
    </row>
    <row r="2790" customFormat="false" ht="12.75" hidden="false" customHeight="false" outlineLevel="0" collapsed="false">
      <c r="A2790" s="0" t="str">
        <f aca="false">H2790&amp;C2790&amp;B2790&amp;D2790&amp;E2790</f>
        <v>C18-C21deaths2012AllEthFemale</v>
      </c>
      <c r="B2790" s="0" t="n">
        <v>2012</v>
      </c>
      <c r="C2790" s="0" t="s">
        <v>237</v>
      </c>
      <c r="D2790" s="0" t="s">
        <v>232</v>
      </c>
      <c r="E2790" s="0" t="s">
        <v>234</v>
      </c>
      <c r="F2790" s="0" t="n">
        <v>619</v>
      </c>
      <c r="G2790" s="0" t="n">
        <v>15</v>
      </c>
      <c r="H2790" s="0" t="s">
        <v>215</v>
      </c>
    </row>
    <row r="2791" customFormat="false" ht="12.75" hidden="false" customHeight="false" outlineLevel="0" collapsed="false">
      <c r="A2791" s="0" t="str">
        <f aca="false">H2791&amp;C2791&amp;B2791&amp;D2791&amp;E2791</f>
        <v>C22deaths2012AllEthFemale</v>
      </c>
      <c r="B2791" s="0" t="n">
        <v>2012</v>
      </c>
      <c r="C2791" s="0" t="s">
        <v>237</v>
      </c>
      <c r="D2791" s="0" t="s">
        <v>232</v>
      </c>
      <c r="E2791" s="0" t="s">
        <v>234</v>
      </c>
      <c r="F2791" s="0" t="n">
        <v>82</v>
      </c>
      <c r="G2791" s="0" t="n">
        <v>2.2</v>
      </c>
      <c r="H2791" s="0" t="s">
        <v>129</v>
      </c>
    </row>
    <row r="2792" customFormat="false" ht="12.75" hidden="false" customHeight="false" outlineLevel="0" collapsed="false">
      <c r="A2792" s="0" t="str">
        <f aca="false">H2792&amp;C2792&amp;B2792&amp;D2792&amp;E2792</f>
        <v>C25deaths2012AllEthFemale</v>
      </c>
      <c r="B2792" s="0" t="n">
        <v>2012</v>
      </c>
      <c r="C2792" s="0" t="s">
        <v>237</v>
      </c>
      <c r="D2792" s="0" t="s">
        <v>232</v>
      </c>
      <c r="E2792" s="0" t="s">
        <v>234</v>
      </c>
      <c r="F2792" s="0" t="n">
        <v>234</v>
      </c>
      <c r="G2792" s="0" t="n">
        <v>5.8</v>
      </c>
      <c r="H2792" s="0" t="s">
        <v>134</v>
      </c>
    </row>
    <row r="2793" customFormat="false" ht="12.75" hidden="false" customHeight="false" outlineLevel="0" collapsed="false">
      <c r="A2793" s="0" t="str">
        <f aca="false">H2793&amp;C2793&amp;B2793&amp;D2793&amp;E2793</f>
        <v>C33-C34deaths2012AllEthFemale</v>
      </c>
      <c r="B2793" s="0" t="n">
        <v>2012</v>
      </c>
      <c r="C2793" s="0" t="s">
        <v>237</v>
      </c>
      <c r="D2793" s="0" t="s">
        <v>232</v>
      </c>
      <c r="E2793" s="0" t="s">
        <v>234</v>
      </c>
      <c r="F2793" s="0" t="n">
        <v>737</v>
      </c>
      <c r="G2793" s="0" t="n">
        <v>19.7</v>
      </c>
      <c r="H2793" s="0" t="s">
        <v>216</v>
      </c>
    </row>
    <row r="2794" customFormat="false" ht="12.75" hidden="false" customHeight="false" outlineLevel="0" collapsed="false">
      <c r="A2794" s="0" t="str">
        <f aca="false">H2794&amp;C2794&amp;B2794&amp;D2794&amp;E2794</f>
        <v>C43deaths2012AllEthFemale</v>
      </c>
      <c r="B2794" s="0" t="n">
        <v>2012</v>
      </c>
      <c r="C2794" s="0" t="s">
        <v>237</v>
      </c>
      <c r="D2794" s="0" t="s">
        <v>232</v>
      </c>
      <c r="E2794" s="0" t="s">
        <v>234</v>
      </c>
      <c r="F2794" s="0" t="n">
        <v>132</v>
      </c>
      <c r="G2794" s="0" t="n">
        <v>3.6</v>
      </c>
      <c r="H2794" s="0" t="s">
        <v>141</v>
      </c>
    </row>
    <row r="2795" customFormat="false" ht="12.75" hidden="false" customHeight="false" outlineLevel="0" collapsed="false">
      <c r="A2795" s="0" t="str">
        <f aca="false">H2795&amp;C2795&amp;B2795&amp;D2795&amp;E2795</f>
        <v>C50deaths2012AllEthFemale</v>
      </c>
      <c r="B2795" s="0" t="n">
        <v>2012</v>
      </c>
      <c r="C2795" s="0" t="s">
        <v>237</v>
      </c>
      <c r="D2795" s="0" t="s">
        <v>232</v>
      </c>
      <c r="E2795" s="0" t="s">
        <v>234</v>
      </c>
      <c r="F2795" s="0" t="n">
        <v>617</v>
      </c>
      <c r="G2795" s="0" t="n">
        <v>17.7</v>
      </c>
      <c r="H2795" s="0" t="s">
        <v>220</v>
      </c>
    </row>
    <row r="2796" customFormat="false" ht="12.75" hidden="false" customHeight="false" outlineLevel="0" collapsed="false">
      <c r="A2796" s="0" t="str">
        <f aca="false">H2796&amp;C2796&amp;B2796&amp;D2796&amp;E2796</f>
        <v>C51deaths2012AllEthFemale</v>
      </c>
      <c r="B2796" s="0" t="n">
        <v>2012</v>
      </c>
      <c r="C2796" s="0" t="s">
        <v>237</v>
      </c>
      <c r="D2796" s="0" t="s">
        <v>232</v>
      </c>
      <c r="E2796" s="0" t="s">
        <v>234</v>
      </c>
      <c r="F2796" s="0" t="n">
        <v>14</v>
      </c>
      <c r="G2796" s="0" t="n">
        <v>0.4</v>
      </c>
      <c r="H2796" s="0" t="s">
        <v>155</v>
      </c>
    </row>
    <row r="2797" customFormat="false" ht="12.75" hidden="false" customHeight="false" outlineLevel="0" collapsed="false">
      <c r="A2797" s="0" t="str">
        <f aca="false">H2797&amp;C2797&amp;B2797&amp;D2797&amp;E2797</f>
        <v>C53deaths2012AllEthFemale</v>
      </c>
      <c r="B2797" s="0" t="n">
        <v>2012</v>
      </c>
      <c r="C2797" s="0" t="s">
        <v>237</v>
      </c>
      <c r="D2797" s="0" t="s">
        <v>232</v>
      </c>
      <c r="E2797" s="0" t="s">
        <v>234</v>
      </c>
      <c r="F2797" s="0" t="n">
        <v>56</v>
      </c>
      <c r="G2797" s="0" t="n">
        <v>1.8</v>
      </c>
      <c r="H2797" s="0" t="s">
        <v>151</v>
      </c>
    </row>
    <row r="2798" customFormat="false" ht="12.75" hidden="false" customHeight="false" outlineLevel="0" collapsed="false">
      <c r="A2798" s="0" t="str">
        <f aca="false">H2798&amp;C2798&amp;B2798&amp;D2798&amp;E2798</f>
        <v>C54-C55deaths2012AllEthFemale</v>
      </c>
      <c r="B2798" s="0" t="n">
        <v>2012</v>
      </c>
      <c r="C2798" s="0" t="s">
        <v>237</v>
      </c>
      <c r="D2798" s="0" t="s">
        <v>232</v>
      </c>
      <c r="E2798" s="0" t="s">
        <v>234</v>
      </c>
      <c r="F2798" s="0" t="n">
        <v>121</v>
      </c>
      <c r="G2798" s="0" t="n">
        <v>3.2</v>
      </c>
      <c r="H2798" s="0" t="s">
        <v>221</v>
      </c>
    </row>
    <row r="2799" customFormat="false" ht="12.75" hidden="false" customHeight="false" outlineLevel="0" collapsed="false">
      <c r="A2799" s="0" t="str">
        <f aca="false">H2799&amp;C2799&amp;B2799&amp;D2799&amp;E2799</f>
        <v>C56-C57deaths2012AllEthFemale</v>
      </c>
      <c r="B2799" s="0" t="n">
        <v>2012</v>
      </c>
      <c r="C2799" s="0" t="s">
        <v>237</v>
      </c>
      <c r="D2799" s="0" t="s">
        <v>232</v>
      </c>
      <c r="E2799" s="0" t="s">
        <v>234</v>
      </c>
      <c r="F2799" s="0" t="n">
        <v>195</v>
      </c>
      <c r="G2799" s="0" t="n">
        <v>5.3</v>
      </c>
      <c r="H2799" s="0" t="s">
        <v>222</v>
      </c>
    </row>
    <row r="2800" customFormat="false" ht="12.75" hidden="false" customHeight="false" outlineLevel="0" collapsed="false">
      <c r="A2800" s="0" t="str">
        <f aca="false">H2800&amp;C2800&amp;B2800&amp;D2800&amp;E2800</f>
        <v>C64-C66, C68deaths2012AllEthFemale</v>
      </c>
      <c r="B2800" s="0" t="n">
        <v>2012</v>
      </c>
      <c r="C2800" s="0" t="s">
        <v>237</v>
      </c>
      <c r="D2800" s="0" t="s">
        <v>232</v>
      </c>
      <c r="E2800" s="0" t="s">
        <v>234</v>
      </c>
      <c r="F2800" s="0" t="n">
        <v>69</v>
      </c>
      <c r="G2800" s="0" t="n">
        <v>1.8</v>
      </c>
      <c r="H2800" s="0" t="s">
        <v>217</v>
      </c>
    </row>
    <row r="2801" customFormat="false" ht="12.75" hidden="false" customHeight="false" outlineLevel="0" collapsed="false">
      <c r="A2801" s="0" t="str">
        <f aca="false">H2801&amp;C2801&amp;B2801&amp;D2801&amp;E2801</f>
        <v>C67deaths2012AllEthFemale</v>
      </c>
      <c r="B2801" s="0" t="n">
        <v>2012</v>
      </c>
      <c r="C2801" s="0" t="s">
        <v>237</v>
      </c>
      <c r="D2801" s="0" t="s">
        <v>232</v>
      </c>
      <c r="E2801" s="0" t="s">
        <v>234</v>
      </c>
      <c r="F2801" s="0" t="n">
        <v>74</v>
      </c>
      <c r="G2801" s="0" t="n">
        <v>1.7</v>
      </c>
      <c r="H2801" s="0" t="s">
        <v>169</v>
      </c>
    </row>
    <row r="2802" customFormat="false" ht="12.75" hidden="false" customHeight="false" outlineLevel="0" collapsed="false">
      <c r="A2802" s="0" t="str">
        <f aca="false">H2802&amp;C2802&amp;B2802&amp;D2802&amp;E2802</f>
        <v>C71deaths2012AllEthFemale</v>
      </c>
      <c r="B2802" s="0" t="n">
        <v>2012</v>
      </c>
      <c r="C2802" s="0" t="s">
        <v>237</v>
      </c>
      <c r="D2802" s="0" t="s">
        <v>232</v>
      </c>
      <c r="E2802" s="0" t="s">
        <v>234</v>
      </c>
      <c r="F2802" s="0" t="n">
        <v>95</v>
      </c>
      <c r="G2802" s="0" t="n">
        <v>2.8</v>
      </c>
      <c r="H2802" s="0" t="s">
        <v>174</v>
      </c>
    </row>
    <row r="2803" customFormat="false" ht="12.75" hidden="false" customHeight="false" outlineLevel="0" collapsed="false">
      <c r="A2803" s="0" t="str">
        <f aca="false">H2803&amp;C2803&amp;B2803&amp;D2803&amp;E2803</f>
        <v>C73deaths2012AllEthFemale</v>
      </c>
      <c r="B2803" s="0" t="n">
        <v>2012</v>
      </c>
      <c r="C2803" s="0" t="s">
        <v>237</v>
      </c>
      <c r="D2803" s="0" t="s">
        <v>232</v>
      </c>
      <c r="E2803" s="0" t="s">
        <v>234</v>
      </c>
      <c r="F2803" s="0" t="n">
        <v>18</v>
      </c>
      <c r="G2803" s="0" t="n">
        <v>0.4</v>
      </c>
      <c r="H2803" s="0" t="s">
        <v>177</v>
      </c>
    </row>
    <row r="2804" customFormat="false" ht="12.75" hidden="false" customHeight="false" outlineLevel="0" collapsed="false">
      <c r="A2804" s="0" t="str">
        <f aca="false">H2804&amp;C2804&amp;B2804&amp;D2804&amp;E2804</f>
        <v>C81deaths2012AllEthFemale</v>
      </c>
      <c r="B2804" s="0" t="n">
        <v>2012</v>
      </c>
      <c r="C2804" s="0" t="s">
        <v>237</v>
      </c>
      <c r="D2804" s="0" t="s">
        <v>232</v>
      </c>
      <c r="E2804" s="0" t="s">
        <v>234</v>
      </c>
      <c r="F2804" s="0" t="n">
        <v>16</v>
      </c>
      <c r="G2804" s="0" t="n">
        <v>0.5</v>
      </c>
      <c r="H2804" s="0" t="s">
        <v>180</v>
      </c>
    </row>
    <row r="2805" customFormat="false" ht="12.75" hidden="false" customHeight="false" outlineLevel="0" collapsed="false">
      <c r="A2805" s="0" t="str">
        <f aca="false">H2805&amp;C2805&amp;B2805&amp;D2805&amp;E2805</f>
        <v>C82-C86, C96deaths2012AllEthFemale</v>
      </c>
      <c r="B2805" s="0" t="n">
        <v>2012</v>
      </c>
      <c r="C2805" s="0" t="s">
        <v>237</v>
      </c>
      <c r="D2805" s="0" t="s">
        <v>232</v>
      </c>
      <c r="E2805" s="0" t="s">
        <v>234</v>
      </c>
      <c r="F2805" s="0" t="n">
        <v>121</v>
      </c>
      <c r="G2805" s="0" t="n">
        <v>3.2</v>
      </c>
      <c r="H2805" s="0" t="s">
        <v>218</v>
      </c>
    </row>
    <row r="2806" customFormat="false" ht="12.75" hidden="false" customHeight="false" outlineLevel="0" collapsed="false">
      <c r="A2806" s="0" t="str">
        <f aca="false">H2806&amp;C2806&amp;B2806&amp;D2806&amp;E2806</f>
        <v>C90deaths2012AllEthFemale</v>
      </c>
      <c r="B2806" s="0" t="n">
        <v>2012</v>
      </c>
      <c r="C2806" s="0" t="s">
        <v>237</v>
      </c>
      <c r="D2806" s="0" t="s">
        <v>232</v>
      </c>
      <c r="E2806" s="0" t="s">
        <v>234</v>
      </c>
      <c r="F2806" s="0" t="n">
        <v>60</v>
      </c>
      <c r="G2806" s="0" t="n">
        <v>1.5</v>
      </c>
      <c r="H2806" s="0" t="s">
        <v>188</v>
      </c>
    </row>
    <row r="2807" customFormat="false" ht="12.75" hidden="false" customHeight="false" outlineLevel="0" collapsed="false">
      <c r="A2807" s="0" t="str">
        <f aca="false">H2807&amp;C2807&amp;B2807&amp;D2807&amp;E2807</f>
        <v>C91-C95deaths2012AllEthFemale</v>
      </c>
      <c r="B2807" s="0" t="n">
        <v>2012</v>
      </c>
      <c r="C2807" s="0" t="s">
        <v>237</v>
      </c>
      <c r="D2807" s="0" t="s">
        <v>232</v>
      </c>
      <c r="E2807" s="0" t="s">
        <v>234</v>
      </c>
      <c r="F2807" s="0" t="n">
        <v>148</v>
      </c>
      <c r="G2807" s="0" t="n">
        <v>4</v>
      </c>
      <c r="H2807" s="0" t="s">
        <v>219</v>
      </c>
    </row>
    <row r="2808" customFormat="false" ht="12.75" hidden="false" customHeight="false" outlineLevel="0" collapsed="false">
      <c r="A2808" s="0" t="str">
        <f aca="false">H2808&amp;C2808&amp;B2808&amp;D2808&amp;E2808</f>
        <v>C00-C14deaths2012AllEthMale</v>
      </c>
      <c r="B2808" s="0" t="n">
        <v>2012</v>
      </c>
      <c r="C2808" s="0" t="s">
        <v>237</v>
      </c>
      <c r="D2808" s="0" t="s">
        <v>232</v>
      </c>
      <c r="E2808" s="0" t="s">
        <v>235</v>
      </c>
      <c r="F2808" s="0" t="n">
        <v>74</v>
      </c>
      <c r="G2808" s="0" t="n">
        <v>2.4</v>
      </c>
      <c r="H2808" s="0" t="s">
        <v>214</v>
      </c>
    </row>
    <row r="2809" customFormat="false" ht="12.75" hidden="false" customHeight="false" outlineLevel="0" collapsed="false">
      <c r="A2809" s="0" t="str">
        <f aca="false">H2809&amp;C2809&amp;B2809&amp;D2809&amp;E2809</f>
        <v>C00-C96, D45-D47deaths2012AllEthMale</v>
      </c>
      <c r="B2809" s="0" t="n">
        <v>2012</v>
      </c>
      <c r="C2809" s="0" t="s">
        <v>237</v>
      </c>
      <c r="D2809" s="0" t="s">
        <v>232</v>
      </c>
      <c r="E2809" s="0" t="s">
        <v>235</v>
      </c>
      <c r="F2809" s="0" t="n">
        <v>4733</v>
      </c>
      <c r="G2809" s="0" t="n">
        <v>143.3</v>
      </c>
      <c r="H2809" s="0" t="s">
        <v>213</v>
      </c>
    </row>
    <row r="2810" customFormat="false" ht="12.75" hidden="false" customHeight="false" outlineLevel="0" collapsed="false">
      <c r="A2810" s="0" t="str">
        <f aca="false">H2810&amp;C2810&amp;B2810&amp;D2810&amp;E2810</f>
        <v>C15deaths2012AllEthMale</v>
      </c>
      <c r="B2810" s="0" t="n">
        <v>2012</v>
      </c>
      <c r="C2810" s="0" t="s">
        <v>237</v>
      </c>
      <c r="D2810" s="0" t="s">
        <v>232</v>
      </c>
      <c r="E2810" s="0" t="s">
        <v>235</v>
      </c>
      <c r="F2810" s="0" t="n">
        <v>161</v>
      </c>
      <c r="G2810" s="0" t="n">
        <v>4.9</v>
      </c>
      <c r="H2810" s="0" t="s">
        <v>119</v>
      </c>
    </row>
    <row r="2811" customFormat="false" ht="12.75" hidden="false" customHeight="false" outlineLevel="0" collapsed="false">
      <c r="A2811" s="0" t="str">
        <f aca="false">H2811&amp;C2811&amp;B2811&amp;D2811&amp;E2811</f>
        <v>C16deaths2012AllEthMale</v>
      </c>
      <c r="B2811" s="0" t="n">
        <v>2012</v>
      </c>
      <c r="C2811" s="0" t="s">
        <v>237</v>
      </c>
      <c r="D2811" s="0" t="s">
        <v>232</v>
      </c>
      <c r="E2811" s="0" t="s">
        <v>235</v>
      </c>
      <c r="F2811" s="0" t="n">
        <v>178</v>
      </c>
      <c r="G2811" s="0" t="n">
        <v>5.5</v>
      </c>
      <c r="H2811" s="0" t="s">
        <v>122</v>
      </c>
    </row>
    <row r="2812" customFormat="false" ht="12.75" hidden="false" customHeight="false" outlineLevel="0" collapsed="false">
      <c r="A2812" s="0" t="str">
        <f aca="false">H2812&amp;C2812&amp;B2812&amp;D2812&amp;E2812</f>
        <v>C18-C21deaths2012AllEthMale</v>
      </c>
      <c r="B2812" s="0" t="n">
        <v>2012</v>
      </c>
      <c r="C2812" s="0" t="s">
        <v>237</v>
      </c>
      <c r="D2812" s="0" t="s">
        <v>232</v>
      </c>
      <c r="E2812" s="0" t="s">
        <v>235</v>
      </c>
      <c r="F2812" s="0" t="n">
        <v>663</v>
      </c>
      <c r="G2812" s="0" t="n">
        <v>20.1</v>
      </c>
      <c r="H2812" s="0" t="s">
        <v>215</v>
      </c>
    </row>
    <row r="2813" customFormat="false" ht="12.75" hidden="false" customHeight="false" outlineLevel="0" collapsed="false">
      <c r="A2813" s="0" t="str">
        <f aca="false">H2813&amp;C2813&amp;B2813&amp;D2813&amp;E2813</f>
        <v>C22deaths2012AllEthMale</v>
      </c>
      <c r="B2813" s="0" t="n">
        <v>2012</v>
      </c>
      <c r="C2813" s="0" t="s">
        <v>237</v>
      </c>
      <c r="D2813" s="0" t="s">
        <v>232</v>
      </c>
      <c r="E2813" s="0" t="s">
        <v>235</v>
      </c>
      <c r="F2813" s="0" t="n">
        <v>154</v>
      </c>
      <c r="G2813" s="0" t="n">
        <v>4.9</v>
      </c>
      <c r="H2813" s="0" t="s">
        <v>129</v>
      </c>
    </row>
    <row r="2814" customFormat="false" ht="12.75" hidden="false" customHeight="false" outlineLevel="0" collapsed="false">
      <c r="A2814" s="0" t="str">
        <f aca="false">H2814&amp;C2814&amp;B2814&amp;D2814&amp;E2814</f>
        <v>C25deaths2012AllEthMale</v>
      </c>
      <c r="B2814" s="0" t="n">
        <v>2012</v>
      </c>
      <c r="C2814" s="0" t="s">
        <v>237</v>
      </c>
      <c r="D2814" s="0" t="s">
        <v>232</v>
      </c>
      <c r="E2814" s="0" t="s">
        <v>235</v>
      </c>
      <c r="F2814" s="0" t="n">
        <v>229</v>
      </c>
      <c r="G2814" s="0" t="n">
        <v>6.8</v>
      </c>
      <c r="H2814" s="0" t="s">
        <v>134</v>
      </c>
    </row>
    <row r="2815" customFormat="false" ht="12.75" hidden="false" customHeight="false" outlineLevel="0" collapsed="false">
      <c r="A2815" s="0" t="str">
        <f aca="false">H2815&amp;C2815&amp;B2815&amp;D2815&amp;E2815</f>
        <v>C33-C34deaths2012AllEthMale</v>
      </c>
      <c r="B2815" s="0" t="n">
        <v>2012</v>
      </c>
      <c r="C2815" s="0" t="s">
        <v>237</v>
      </c>
      <c r="D2815" s="0" t="s">
        <v>232</v>
      </c>
      <c r="E2815" s="0" t="s">
        <v>235</v>
      </c>
      <c r="F2815" s="0" t="n">
        <v>891</v>
      </c>
      <c r="G2815" s="0" t="n">
        <v>27.1</v>
      </c>
      <c r="H2815" s="0" t="s">
        <v>216</v>
      </c>
    </row>
    <row r="2816" customFormat="false" ht="12.75" hidden="false" customHeight="false" outlineLevel="0" collapsed="false">
      <c r="A2816" s="0" t="str">
        <f aca="false">H2816&amp;C2816&amp;B2816&amp;D2816&amp;E2816</f>
        <v>C43deaths2012AllEthMale</v>
      </c>
      <c r="B2816" s="0" t="n">
        <v>2012</v>
      </c>
      <c r="C2816" s="0" t="s">
        <v>237</v>
      </c>
      <c r="D2816" s="0" t="s">
        <v>232</v>
      </c>
      <c r="E2816" s="0" t="s">
        <v>235</v>
      </c>
      <c r="F2816" s="0" t="n">
        <v>222</v>
      </c>
      <c r="G2816" s="0" t="n">
        <v>6.8</v>
      </c>
      <c r="H2816" s="0" t="s">
        <v>141</v>
      </c>
    </row>
    <row r="2817" customFormat="false" ht="12.75" hidden="false" customHeight="false" outlineLevel="0" collapsed="false">
      <c r="A2817" s="0" t="str">
        <f aca="false">H2817&amp;C2817&amp;B2817&amp;D2817&amp;E2817</f>
        <v>C50deaths2012AllEthMale</v>
      </c>
      <c r="B2817" s="0" t="n">
        <v>2012</v>
      </c>
      <c r="C2817" s="0" t="s">
        <v>237</v>
      </c>
      <c r="D2817" s="0" t="s">
        <v>232</v>
      </c>
      <c r="E2817" s="0" t="s">
        <v>235</v>
      </c>
      <c r="F2817" s="0" t="n">
        <v>1</v>
      </c>
      <c r="G2817" s="0" t="n">
        <v>0</v>
      </c>
      <c r="H2817" s="0" t="s">
        <v>220</v>
      </c>
    </row>
    <row r="2818" customFormat="false" ht="12.75" hidden="false" customHeight="false" outlineLevel="0" collapsed="false">
      <c r="A2818" s="0" t="str">
        <f aca="false">H2818&amp;C2818&amp;B2818&amp;D2818&amp;E2818</f>
        <v>C61deaths2012AllEthMale</v>
      </c>
      <c r="B2818" s="0" t="n">
        <v>2012</v>
      </c>
      <c r="C2818" s="0" t="s">
        <v>237</v>
      </c>
      <c r="D2818" s="0" t="s">
        <v>232</v>
      </c>
      <c r="E2818" s="0" t="s">
        <v>235</v>
      </c>
      <c r="F2818" s="0" t="n">
        <v>607</v>
      </c>
      <c r="G2818" s="0" t="n">
        <v>17</v>
      </c>
      <c r="H2818" s="0" t="s">
        <v>161</v>
      </c>
    </row>
    <row r="2819" customFormat="false" ht="12.75" hidden="false" customHeight="false" outlineLevel="0" collapsed="false">
      <c r="A2819" s="0" t="str">
        <f aca="false">H2819&amp;C2819&amp;B2819&amp;D2819&amp;E2819</f>
        <v>C62deaths2012AllEthMale</v>
      </c>
      <c r="B2819" s="0" t="n">
        <v>2012</v>
      </c>
      <c r="C2819" s="0" t="s">
        <v>237</v>
      </c>
      <c r="D2819" s="0" t="s">
        <v>232</v>
      </c>
      <c r="E2819" s="0" t="s">
        <v>235</v>
      </c>
      <c r="F2819" s="0" t="n">
        <v>7</v>
      </c>
      <c r="G2819" s="0" t="n">
        <v>0.3</v>
      </c>
      <c r="H2819" s="0" t="s">
        <v>165</v>
      </c>
    </row>
    <row r="2820" customFormat="false" ht="12.75" hidden="false" customHeight="false" outlineLevel="0" collapsed="false">
      <c r="A2820" s="0" t="str">
        <f aca="false">H2820&amp;C2820&amp;B2820&amp;D2820&amp;E2820</f>
        <v>C64-C66, C68deaths2012AllEthMale</v>
      </c>
      <c r="B2820" s="0" t="n">
        <v>2012</v>
      </c>
      <c r="C2820" s="0" t="s">
        <v>237</v>
      </c>
      <c r="D2820" s="0" t="s">
        <v>232</v>
      </c>
      <c r="E2820" s="0" t="s">
        <v>235</v>
      </c>
      <c r="F2820" s="0" t="n">
        <v>141</v>
      </c>
      <c r="G2820" s="0" t="n">
        <v>4.3</v>
      </c>
      <c r="H2820" s="0" t="s">
        <v>217</v>
      </c>
    </row>
    <row r="2821" customFormat="false" ht="12.75" hidden="false" customHeight="false" outlineLevel="0" collapsed="false">
      <c r="A2821" s="0" t="str">
        <f aca="false">H2821&amp;C2821&amp;B2821&amp;D2821&amp;E2821</f>
        <v>C67deaths2012AllEthMale</v>
      </c>
      <c r="B2821" s="0" t="n">
        <v>2012</v>
      </c>
      <c r="C2821" s="0" t="s">
        <v>237</v>
      </c>
      <c r="D2821" s="0" t="s">
        <v>232</v>
      </c>
      <c r="E2821" s="0" t="s">
        <v>235</v>
      </c>
      <c r="F2821" s="0" t="n">
        <v>133</v>
      </c>
      <c r="G2821" s="0" t="n">
        <v>3.8</v>
      </c>
      <c r="H2821" s="0" t="s">
        <v>169</v>
      </c>
    </row>
    <row r="2822" customFormat="false" ht="12.75" hidden="false" customHeight="false" outlineLevel="0" collapsed="false">
      <c r="A2822" s="0" t="str">
        <f aca="false">H2822&amp;C2822&amp;B2822&amp;D2822&amp;E2822</f>
        <v>C71deaths2012AllEthMale</v>
      </c>
      <c r="B2822" s="0" t="n">
        <v>2012</v>
      </c>
      <c r="C2822" s="0" t="s">
        <v>237</v>
      </c>
      <c r="D2822" s="0" t="s">
        <v>232</v>
      </c>
      <c r="E2822" s="0" t="s">
        <v>235</v>
      </c>
      <c r="F2822" s="0" t="n">
        <v>183</v>
      </c>
      <c r="G2822" s="0" t="n">
        <v>6.4</v>
      </c>
      <c r="H2822" s="0" t="s">
        <v>174</v>
      </c>
    </row>
    <row r="2823" customFormat="false" ht="12.75" hidden="false" customHeight="false" outlineLevel="0" collapsed="false">
      <c r="A2823" s="0" t="str">
        <f aca="false">H2823&amp;C2823&amp;B2823&amp;D2823&amp;E2823</f>
        <v>C73deaths2012AllEthMale</v>
      </c>
      <c r="B2823" s="0" t="n">
        <v>2012</v>
      </c>
      <c r="C2823" s="0" t="s">
        <v>237</v>
      </c>
      <c r="D2823" s="0" t="s">
        <v>232</v>
      </c>
      <c r="E2823" s="0" t="s">
        <v>235</v>
      </c>
      <c r="F2823" s="0" t="n">
        <v>12</v>
      </c>
      <c r="G2823" s="0" t="n">
        <v>0.4</v>
      </c>
      <c r="H2823" s="0" t="s">
        <v>177</v>
      </c>
    </row>
    <row r="2824" customFormat="false" ht="12.75" hidden="false" customHeight="false" outlineLevel="0" collapsed="false">
      <c r="A2824" s="0" t="str">
        <f aca="false">H2824&amp;C2824&amp;B2824&amp;D2824&amp;E2824</f>
        <v>C81deaths2012AllEthMale</v>
      </c>
      <c r="B2824" s="0" t="n">
        <v>2012</v>
      </c>
      <c r="C2824" s="0" t="s">
        <v>237</v>
      </c>
      <c r="D2824" s="0" t="s">
        <v>232</v>
      </c>
      <c r="E2824" s="0" t="s">
        <v>235</v>
      </c>
      <c r="F2824" s="0" t="n">
        <v>10</v>
      </c>
      <c r="G2824" s="0" t="n">
        <v>0.3</v>
      </c>
      <c r="H2824" s="0" t="s">
        <v>180</v>
      </c>
    </row>
    <row r="2825" customFormat="false" ht="12.75" hidden="false" customHeight="false" outlineLevel="0" collapsed="false">
      <c r="A2825" s="0" t="str">
        <f aca="false">H2825&amp;C2825&amp;B2825&amp;D2825&amp;E2825</f>
        <v>C82-C86, C96deaths2012AllEthMale</v>
      </c>
      <c r="B2825" s="0" t="n">
        <v>2012</v>
      </c>
      <c r="C2825" s="0" t="s">
        <v>237</v>
      </c>
      <c r="D2825" s="0" t="s">
        <v>232</v>
      </c>
      <c r="E2825" s="0" t="s">
        <v>235</v>
      </c>
      <c r="F2825" s="0" t="n">
        <v>153</v>
      </c>
      <c r="G2825" s="0" t="n">
        <v>4.9</v>
      </c>
      <c r="H2825" s="0" t="s">
        <v>218</v>
      </c>
    </row>
    <row r="2826" customFormat="false" ht="12.75" hidden="false" customHeight="false" outlineLevel="0" collapsed="false">
      <c r="A2826" s="0" t="str">
        <f aca="false">H2826&amp;C2826&amp;B2826&amp;D2826&amp;E2826</f>
        <v>C90deaths2012AllEthMale</v>
      </c>
      <c r="B2826" s="0" t="n">
        <v>2012</v>
      </c>
      <c r="C2826" s="0" t="s">
        <v>237</v>
      </c>
      <c r="D2826" s="0" t="s">
        <v>232</v>
      </c>
      <c r="E2826" s="0" t="s">
        <v>235</v>
      </c>
      <c r="F2826" s="0" t="n">
        <v>96</v>
      </c>
      <c r="G2826" s="0" t="n">
        <v>2.9</v>
      </c>
      <c r="H2826" s="0" t="s">
        <v>188</v>
      </c>
    </row>
    <row r="2827" customFormat="false" ht="12.75" hidden="false" customHeight="false" outlineLevel="0" collapsed="false">
      <c r="A2827" s="0" t="str">
        <f aca="false">H2827&amp;C2827&amp;B2827&amp;D2827&amp;E2827</f>
        <v>C91-C95deaths2012AllEthMale</v>
      </c>
      <c r="B2827" s="0" t="n">
        <v>2012</v>
      </c>
      <c r="C2827" s="0" t="s">
        <v>237</v>
      </c>
      <c r="D2827" s="0" t="s">
        <v>232</v>
      </c>
      <c r="E2827" s="0" t="s">
        <v>235</v>
      </c>
      <c r="F2827" s="0" t="n">
        <v>198</v>
      </c>
      <c r="G2827" s="0" t="n">
        <v>6.1</v>
      </c>
      <c r="H2827" s="0" t="s">
        <v>219</v>
      </c>
    </row>
    <row r="2828" customFormat="false" ht="12.75" hidden="false" customHeight="false" outlineLevel="0" collapsed="false">
      <c r="A2828" s="0" t="str">
        <f aca="false">H2828&amp;C2828&amp;B2828&amp;D2828&amp;E2828</f>
        <v>C00-C14deaths2013AllEthAllSex</v>
      </c>
      <c r="B2828" s="0" t="n">
        <v>2013</v>
      </c>
      <c r="C2828" s="0" t="s">
        <v>237</v>
      </c>
      <c r="D2828" s="0" t="s">
        <v>232</v>
      </c>
      <c r="E2828" s="0" t="s">
        <v>233</v>
      </c>
      <c r="F2828" s="0" t="n">
        <v>136</v>
      </c>
      <c r="G2828" s="0" t="n">
        <v>1.9</v>
      </c>
      <c r="H2828" s="0" t="s">
        <v>214</v>
      </c>
    </row>
    <row r="2829" customFormat="false" ht="12.75" hidden="false" customHeight="false" outlineLevel="0" collapsed="false">
      <c r="A2829" s="0" t="str">
        <f aca="false">H2829&amp;C2829&amp;B2829&amp;D2829&amp;E2829</f>
        <v>C00-C96, D45-D47deaths2013AllEthAllSex</v>
      </c>
      <c r="B2829" s="0" t="n">
        <v>2013</v>
      </c>
      <c r="C2829" s="0" t="s">
        <v>237</v>
      </c>
      <c r="D2829" s="0" t="s">
        <v>232</v>
      </c>
      <c r="E2829" s="0" t="s">
        <v>233</v>
      </c>
      <c r="F2829" s="0" t="n">
        <v>9065</v>
      </c>
      <c r="G2829" s="0" t="n">
        <v>122.8</v>
      </c>
      <c r="H2829" s="0" t="s">
        <v>213</v>
      </c>
    </row>
    <row r="2830" customFormat="false" ht="12.75" hidden="false" customHeight="false" outlineLevel="0" collapsed="false">
      <c r="A2830" s="0" t="str">
        <f aca="false">H2830&amp;C2830&amp;B2830&amp;D2830&amp;E2830</f>
        <v>C15deaths2013AllEthAllSex</v>
      </c>
      <c r="B2830" s="0" t="n">
        <v>2013</v>
      </c>
      <c r="C2830" s="0" t="s">
        <v>237</v>
      </c>
      <c r="D2830" s="0" t="s">
        <v>232</v>
      </c>
      <c r="E2830" s="0" t="s">
        <v>233</v>
      </c>
      <c r="F2830" s="0" t="n">
        <v>249</v>
      </c>
      <c r="G2830" s="0" t="n">
        <v>3.3</v>
      </c>
      <c r="H2830" s="0" t="s">
        <v>119</v>
      </c>
    </row>
    <row r="2831" customFormat="false" ht="12.75" hidden="false" customHeight="false" outlineLevel="0" collapsed="false">
      <c r="A2831" s="0" t="str">
        <f aca="false">H2831&amp;C2831&amp;B2831&amp;D2831&amp;E2831</f>
        <v>C16deaths2013AllEthAllSex</v>
      </c>
      <c r="B2831" s="0" t="n">
        <v>2013</v>
      </c>
      <c r="C2831" s="0" t="s">
        <v>237</v>
      </c>
      <c r="D2831" s="0" t="s">
        <v>232</v>
      </c>
      <c r="E2831" s="0" t="s">
        <v>233</v>
      </c>
      <c r="F2831" s="0" t="n">
        <v>282</v>
      </c>
      <c r="G2831" s="0" t="n">
        <v>3.9</v>
      </c>
      <c r="H2831" s="0" t="s">
        <v>122</v>
      </c>
    </row>
    <row r="2832" customFormat="false" ht="12.75" hidden="false" customHeight="false" outlineLevel="0" collapsed="false">
      <c r="A2832" s="0" t="str">
        <f aca="false">H2832&amp;C2832&amp;B2832&amp;D2832&amp;E2832</f>
        <v>C18-C21deaths2013AllEthAllSex</v>
      </c>
      <c r="B2832" s="0" t="n">
        <v>2013</v>
      </c>
      <c r="C2832" s="0" t="s">
        <v>237</v>
      </c>
      <c r="D2832" s="0" t="s">
        <v>232</v>
      </c>
      <c r="E2832" s="0" t="s">
        <v>233</v>
      </c>
      <c r="F2832" s="0" t="n">
        <v>1252</v>
      </c>
      <c r="G2832" s="0" t="n">
        <v>16.5</v>
      </c>
      <c r="H2832" s="0" t="s">
        <v>215</v>
      </c>
    </row>
    <row r="2833" customFormat="false" ht="12.75" hidden="false" customHeight="false" outlineLevel="0" collapsed="false">
      <c r="A2833" s="0" t="str">
        <f aca="false">H2833&amp;C2833&amp;B2833&amp;D2833&amp;E2833</f>
        <v>C22deaths2013AllEthAllSex</v>
      </c>
      <c r="B2833" s="0" t="n">
        <v>2013</v>
      </c>
      <c r="C2833" s="0" t="s">
        <v>237</v>
      </c>
      <c r="D2833" s="0" t="s">
        <v>232</v>
      </c>
      <c r="E2833" s="0" t="s">
        <v>233</v>
      </c>
      <c r="F2833" s="0" t="n">
        <v>252</v>
      </c>
      <c r="G2833" s="0" t="n">
        <v>3.6</v>
      </c>
      <c r="H2833" s="0" t="s">
        <v>129</v>
      </c>
    </row>
    <row r="2834" customFormat="false" ht="12.75" hidden="false" customHeight="false" outlineLevel="0" collapsed="false">
      <c r="A2834" s="0" t="str">
        <f aca="false">H2834&amp;C2834&amp;B2834&amp;D2834&amp;E2834</f>
        <v>C25deaths2013AllEthAllSex</v>
      </c>
      <c r="B2834" s="0" t="n">
        <v>2013</v>
      </c>
      <c r="C2834" s="0" t="s">
        <v>237</v>
      </c>
      <c r="D2834" s="0" t="s">
        <v>232</v>
      </c>
      <c r="E2834" s="0" t="s">
        <v>233</v>
      </c>
      <c r="F2834" s="0" t="n">
        <v>463</v>
      </c>
      <c r="G2834" s="0" t="n">
        <v>6.3</v>
      </c>
      <c r="H2834" s="0" t="s">
        <v>134</v>
      </c>
    </row>
    <row r="2835" customFormat="false" ht="12.75" hidden="false" customHeight="false" outlineLevel="0" collapsed="false">
      <c r="A2835" s="0" t="str">
        <f aca="false">H2835&amp;C2835&amp;B2835&amp;D2835&amp;E2835</f>
        <v>C33-C34deaths2013AllEthAllSex</v>
      </c>
      <c r="B2835" s="0" t="n">
        <v>2013</v>
      </c>
      <c r="C2835" s="0" t="s">
        <v>237</v>
      </c>
      <c r="D2835" s="0" t="s">
        <v>232</v>
      </c>
      <c r="E2835" s="0" t="s">
        <v>233</v>
      </c>
      <c r="F2835" s="0" t="n">
        <v>1656</v>
      </c>
      <c r="G2835" s="0" t="n">
        <v>22.7</v>
      </c>
      <c r="H2835" s="0" t="s">
        <v>216</v>
      </c>
    </row>
    <row r="2836" customFormat="false" ht="12.75" hidden="false" customHeight="false" outlineLevel="0" collapsed="false">
      <c r="A2836" s="0" t="str">
        <f aca="false">H2836&amp;C2836&amp;B2836&amp;D2836&amp;E2836</f>
        <v>C43deaths2013AllEthAllSex</v>
      </c>
      <c r="B2836" s="0" t="n">
        <v>2013</v>
      </c>
      <c r="C2836" s="0" t="s">
        <v>237</v>
      </c>
      <c r="D2836" s="0" t="s">
        <v>232</v>
      </c>
      <c r="E2836" s="0" t="s">
        <v>233</v>
      </c>
      <c r="F2836" s="0" t="n">
        <v>356</v>
      </c>
      <c r="G2836" s="0" t="n">
        <v>4.9</v>
      </c>
      <c r="H2836" s="0" t="s">
        <v>141</v>
      </c>
    </row>
    <row r="2837" customFormat="false" ht="12.75" hidden="false" customHeight="false" outlineLevel="0" collapsed="false">
      <c r="A2837" s="0" t="str">
        <f aca="false">H2837&amp;C2837&amp;B2837&amp;D2837&amp;E2837</f>
        <v>C50deaths2013AllEthAllSex</v>
      </c>
      <c r="B2837" s="0" t="n">
        <v>2013</v>
      </c>
      <c r="C2837" s="0" t="s">
        <v>237</v>
      </c>
      <c r="D2837" s="0" t="s">
        <v>232</v>
      </c>
      <c r="E2837" s="0" t="s">
        <v>233</v>
      </c>
      <c r="F2837" s="0" t="n">
        <v>641</v>
      </c>
      <c r="G2837" s="0" t="n">
        <v>9.5</v>
      </c>
      <c r="H2837" s="0" t="s">
        <v>220</v>
      </c>
    </row>
    <row r="2838" customFormat="false" ht="12.75" hidden="false" customHeight="false" outlineLevel="0" collapsed="false">
      <c r="A2838" s="0" t="str">
        <f aca="false">H2838&amp;C2838&amp;B2838&amp;D2838&amp;E2838</f>
        <v>C51deaths2013AllEthAllSex</v>
      </c>
      <c r="B2838" s="0" t="n">
        <v>2013</v>
      </c>
      <c r="C2838" s="0" t="s">
        <v>237</v>
      </c>
      <c r="D2838" s="0" t="s">
        <v>232</v>
      </c>
      <c r="E2838" s="0" t="s">
        <v>233</v>
      </c>
      <c r="F2838" s="0" t="n">
        <v>16</v>
      </c>
      <c r="G2838" s="0" t="n">
        <v>0.2</v>
      </c>
      <c r="H2838" s="0" t="s">
        <v>155</v>
      </c>
    </row>
    <row r="2839" customFormat="false" ht="12.75" hidden="false" customHeight="false" outlineLevel="0" collapsed="false">
      <c r="A2839" s="0" t="str">
        <f aca="false">H2839&amp;C2839&amp;B2839&amp;D2839&amp;E2839</f>
        <v>C53deaths2013AllEthAllSex</v>
      </c>
      <c r="B2839" s="0" t="n">
        <v>2013</v>
      </c>
      <c r="C2839" s="0" t="s">
        <v>237</v>
      </c>
      <c r="D2839" s="0" t="s">
        <v>232</v>
      </c>
      <c r="E2839" s="0" t="s">
        <v>233</v>
      </c>
      <c r="F2839" s="0" t="n">
        <v>54</v>
      </c>
      <c r="G2839" s="0" t="n">
        <v>0.9</v>
      </c>
      <c r="H2839" s="0" t="s">
        <v>151</v>
      </c>
    </row>
    <row r="2840" customFormat="false" ht="12.75" hidden="false" customHeight="false" outlineLevel="0" collapsed="false">
      <c r="A2840" s="0" t="str">
        <f aca="false">H2840&amp;C2840&amp;B2840&amp;D2840&amp;E2840</f>
        <v>C54-C55deaths2013AllEthAllSex</v>
      </c>
      <c r="B2840" s="0" t="n">
        <v>2013</v>
      </c>
      <c r="C2840" s="0" t="s">
        <v>237</v>
      </c>
      <c r="D2840" s="0" t="s">
        <v>232</v>
      </c>
      <c r="E2840" s="0" t="s">
        <v>233</v>
      </c>
      <c r="F2840" s="0" t="n">
        <v>122</v>
      </c>
      <c r="G2840" s="0" t="n">
        <v>1.7</v>
      </c>
      <c r="H2840" s="0" t="s">
        <v>221</v>
      </c>
    </row>
    <row r="2841" customFormat="false" ht="12.75" hidden="false" customHeight="false" outlineLevel="0" collapsed="false">
      <c r="A2841" s="0" t="str">
        <f aca="false">H2841&amp;C2841&amp;B2841&amp;D2841&amp;E2841</f>
        <v>C56-C57deaths2013AllEthAllSex</v>
      </c>
      <c r="B2841" s="0" t="n">
        <v>2013</v>
      </c>
      <c r="C2841" s="0" t="s">
        <v>237</v>
      </c>
      <c r="D2841" s="0" t="s">
        <v>232</v>
      </c>
      <c r="E2841" s="0" t="s">
        <v>233</v>
      </c>
      <c r="F2841" s="0" t="n">
        <v>202</v>
      </c>
      <c r="G2841" s="0" t="n">
        <v>2.8</v>
      </c>
      <c r="H2841" s="0" t="s">
        <v>222</v>
      </c>
    </row>
    <row r="2842" customFormat="false" ht="12.75" hidden="false" customHeight="false" outlineLevel="0" collapsed="false">
      <c r="A2842" s="0" t="str">
        <f aca="false">H2842&amp;C2842&amp;B2842&amp;D2842&amp;E2842</f>
        <v>C61deaths2013AllEthAllSex</v>
      </c>
      <c r="B2842" s="0" t="n">
        <v>2013</v>
      </c>
      <c r="C2842" s="0" t="s">
        <v>237</v>
      </c>
      <c r="D2842" s="0" t="s">
        <v>232</v>
      </c>
      <c r="E2842" s="0" t="s">
        <v>233</v>
      </c>
      <c r="F2842" s="0" t="n">
        <v>647</v>
      </c>
      <c r="G2842" s="0" t="n">
        <v>7.6</v>
      </c>
      <c r="H2842" s="0" t="s">
        <v>161</v>
      </c>
    </row>
    <row r="2843" customFormat="false" ht="12.75" hidden="false" customHeight="false" outlineLevel="0" collapsed="false">
      <c r="A2843" s="0" t="str">
        <f aca="false">H2843&amp;C2843&amp;B2843&amp;D2843&amp;E2843</f>
        <v>C62deaths2013AllEthAllSex</v>
      </c>
      <c r="B2843" s="0" t="n">
        <v>2013</v>
      </c>
      <c r="C2843" s="0" t="s">
        <v>237</v>
      </c>
      <c r="D2843" s="0" t="s">
        <v>232</v>
      </c>
      <c r="E2843" s="0" t="s">
        <v>233</v>
      </c>
      <c r="F2843" s="0" t="n">
        <v>6</v>
      </c>
      <c r="G2843" s="0" t="n">
        <v>0.1</v>
      </c>
      <c r="H2843" s="0" t="s">
        <v>165</v>
      </c>
    </row>
    <row r="2844" customFormat="false" ht="12.75" hidden="false" customHeight="false" outlineLevel="0" collapsed="false">
      <c r="A2844" s="0" t="str">
        <f aca="false">H2844&amp;C2844&amp;B2844&amp;D2844&amp;E2844</f>
        <v>C64-C66, C68deaths2013AllEthAllSex</v>
      </c>
      <c r="B2844" s="0" t="n">
        <v>2013</v>
      </c>
      <c r="C2844" s="0" t="s">
        <v>237</v>
      </c>
      <c r="D2844" s="0" t="s">
        <v>232</v>
      </c>
      <c r="E2844" s="0" t="s">
        <v>233</v>
      </c>
      <c r="F2844" s="0" t="n">
        <v>243</v>
      </c>
      <c r="G2844" s="0" t="n">
        <v>3.3</v>
      </c>
      <c r="H2844" s="0" t="s">
        <v>217</v>
      </c>
    </row>
    <row r="2845" customFormat="false" ht="12.75" hidden="false" customHeight="false" outlineLevel="0" collapsed="false">
      <c r="A2845" s="0" t="str">
        <f aca="false">H2845&amp;C2845&amp;B2845&amp;D2845&amp;E2845</f>
        <v>C67deaths2013AllEthAllSex</v>
      </c>
      <c r="B2845" s="0" t="n">
        <v>2013</v>
      </c>
      <c r="C2845" s="0" t="s">
        <v>237</v>
      </c>
      <c r="D2845" s="0" t="s">
        <v>232</v>
      </c>
      <c r="E2845" s="0" t="s">
        <v>233</v>
      </c>
      <c r="F2845" s="0" t="n">
        <v>180</v>
      </c>
      <c r="G2845" s="0" t="n">
        <v>2.2</v>
      </c>
      <c r="H2845" s="0" t="s">
        <v>169</v>
      </c>
    </row>
    <row r="2846" customFormat="false" ht="12.75" hidden="false" customHeight="false" outlineLevel="0" collapsed="false">
      <c r="A2846" s="0" t="str">
        <f aca="false">H2846&amp;C2846&amp;B2846&amp;D2846&amp;E2846</f>
        <v>C71deaths2013AllEthAllSex</v>
      </c>
      <c r="B2846" s="0" t="n">
        <v>2013</v>
      </c>
      <c r="C2846" s="0" t="s">
        <v>237</v>
      </c>
      <c r="D2846" s="0" t="s">
        <v>232</v>
      </c>
      <c r="E2846" s="0" t="s">
        <v>233</v>
      </c>
      <c r="F2846" s="0" t="n">
        <v>262</v>
      </c>
      <c r="G2846" s="0" t="n">
        <v>4.3</v>
      </c>
      <c r="H2846" s="0" t="s">
        <v>174</v>
      </c>
    </row>
    <row r="2847" customFormat="false" ht="12.75" hidden="false" customHeight="false" outlineLevel="0" collapsed="false">
      <c r="A2847" s="0" t="str">
        <f aca="false">H2847&amp;C2847&amp;B2847&amp;D2847&amp;E2847</f>
        <v>C73deaths2013AllEthAllSex</v>
      </c>
      <c r="B2847" s="0" t="n">
        <v>2013</v>
      </c>
      <c r="C2847" s="0" t="s">
        <v>237</v>
      </c>
      <c r="D2847" s="0" t="s">
        <v>232</v>
      </c>
      <c r="E2847" s="0" t="s">
        <v>233</v>
      </c>
      <c r="F2847" s="0" t="n">
        <v>22</v>
      </c>
      <c r="G2847" s="0" t="n">
        <v>0.3</v>
      </c>
      <c r="H2847" s="0" t="s">
        <v>177</v>
      </c>
    </row>
    <row r="2848" customFormat="false" ht="12.75" hidden="false" customHeight="false" outlineLevel="0" collapsed="false">
      <c r="A2848" s="0" t="str">
        <f aca="false">H2848&amp;C2848&amp;B2848&amp;D2848&amp;E2848</f>
        <v>C81deaths2013AllEthAllSex</v>
      </c>
      <c r="B2848" s="0" t="n">
        <v>2013</v>
      </c>
      <c r="C2848" s="0" t="s">
        <v>237</v>
      </c>
      <c r="D2848" s="0" t="s">
        <v>232</v>
      </c>
      <c r="E2848" s="0" t="s">
        <v>233</v>
      </c>
      <c r="F2848" s="0" t="n">
        <v>25</v>
      </c>
      <c r="G2848" s="0" t="n">
        <v>0.4</v>
      </c>
      <c r="H2848" s="0" t="s">
        <v>180</v>
      </c>
    </row>
    <row r="2849" customFormat="false" ht="12.75" hidden="false" customHeight="false" outlineLevel="0" collapsed="false">
      <c r="A2849" s="0" t="str">
        <f aca="false">H2849&amp;C2849&amp;B2849&amp;D2849&amp;E2849</f>
        <v>C82-C86, C96deaths2013AllEthAllSex</v>
      </c>
      <c r="B2849" s="0" t="n">
        <v>2013</v>
      </c>
      <c r="C2849" s="0" t="s">
        <v>237</v>
      </c>
      <c r="D2849" s="0" t="s">
        <v>232</v>
      </c>
      <c r="E2849" s="0" t="s">
        <v>233</v>
      </c>
      <c r="F2849" s="0" t="n">
        <v>318</v>
      </c>
      <c r="G2849" s="0" t="n">
        <v>4.2</v>
      </c>
      <c r="H2849" s="0" t="s">
        <v>218</v>
      </c>
    </row>
    <row r="2850" customFormat="false" ht="12.75" hidden="false" customHeight="false" outlineLevel="0" collapsed="false">
      <c r="A2850" s="0" t="str">
        <f aca="false">H2850&amp;C2850&amp;B2850&amp;D2850&amp;E2850</f>
        <v>C90deaths2013AllEthAllSex</v>
      </c>
      <c r="B2850" s="0" t="n">
        <v>2013</v>
      </c>
      <c r="C2850" s="0" t="s">
        <v>237</v>
      </c>
      <c r="D2850" s="0" t="s">
        <v>232</v>
      </c>
      <c r="E2850" s="0" t="s">
        <v>233</v>
      </c>
      <c r="F2850" s="0" t="n">
        <v>174</v>
      </c>
      <c r="G2850" s="0" t="n">
        <v>2.3</v>
      </c>
      <c r="H2850" s="0" t="s">
        <v>188</v>
      </c>
    </row>
    <row r="2851" customFormat="false" ht="12.75" hidden="false" customHeight="false" outlineLevel="0" collapsed="false">
      <c r="A2851" s="0" t="str">
        <f aca="false">H2851&amp;C2851&amp;B2851&amp;D2851&amp;E2851</f>
        <v>C91-C95deaths2013AllEthAllSex</v>
      </c>
      <c r="B2851" s="0" t="n">
        <v>2013</v>
      </c>
      <c r="C2851" s="0" t="s">
        <v>237</v>
      </c>
      <c r="D2851" s="0" t="s">
        <v>232</v>
      </c>
      <c r="E2851" s="0" t="s">
        <v>233</v>
      </c>
      <c r="F2851" s="0" t="n">
        <v>317</v>
      </c>
      <c r="G2851" s="0" t="n">
        <v>4.4</v>
      </c>
      <c r="H2851" s="0" t="s">
        <v>219</v>
      </c>
    </row>
    <row r="2852" customFormat="false" ht="12.75" hidden="false" customHeight="false" outlineLevel="0" collapsed="false">
      <c r="A2852" s="0" t="str">
        <f aca="false">H2852&amp;C2852&amp;B2852&amp;D2852&amp;E2852</f>
        <v>C00-C14deaths2013AllEthFemale</v>
      </c>
      <c r="B2852" s="0" t="n">
        <v>2013</v>
      </c>
      <c r="C2852" s="0" t="s">
        <v>237</v>
      </c>
      <c r="D2852" s="0" t="s">
        <v>232</v>
      </c>
      <c r="E2852" s="0" t="s">
        <v>234</v>
      </c>
      <c r="F2852" s="0" t="n">
        <v>49</v>
      </c>
      <c r="G2852" s="0" t="n">
        <v>1.2</v>
      </c>
      <c r="H2852" s="0" t="s">
        <v>214</v>
      </c>
    </row>
    <row r="2853" customFormat="false" ht="12.75" hidden="false" customHeight="false" outlineLevel="0" collapsed="false">
      <c r="A2853" s="0" t="str">
        <f aca="false">H2853&amp;C2853&amp;B2853&amp;D2853&amp;E2853</f>
        <v>C00-C96, D45-D47deaths2013AllEthFemale</v>
      </c>
      <c r="B2853" s="0" t="n">
        <v>2013</v>
      </c>
      <c r="C2853" s="0" t="s">
        <v>237</v>
      </c>
      <c r="D2853" s="0" t="s">
        <v>232</v>
      </c>
      <c r="E2853" s="0" t="s">
        <v>234</v>
      </c>
      <c r="F2853" s="0" t="n">
        <v>4243</v>
      </c>
      <c r="G2853" s="0" t="n">
        <v>108.6</v>
      </c>
      <c r="H2853" s="0" t="s">
        <v>213</v>
      </c>
    </row>
    <row r="2854" customFormat="false" ht="12.75" hidden="false" customHeight="false" outlineLevel="0" collapsed="false">
      <c r="A2854" s="0" t="str">
        <f aca="false">H2854&amp;C2854&amp;B2854&amp;D2854&amp;E2854</f>
        <v>C15deaths2013AllEthFemale</v>
      </c>
      <c r="B2854" s="0" t="n">
        <v>2013</v>
      </c>
      <c r="C2854" s="0" t="s">
        <v>237</v>
      </c>
      <c r="D2854" s="0" t="s">
        <v>232</v>
      </c>
      <c r="E2854" s="0" t="s">
        <v>234</v>
      </c>
      <c r="F2854" s="0" t="n">
        <v>79</v>
      </c>
      <c r="G2854" s="0" t="n">
        <v>1.8</v>
      </c>
      <c r="H2854" s="0" t="s">
        <v>119</v>
      </c>
    </row>
    <row r="2855" customFormat="false" ht="12.75" hidden="false" customHeight="false" outlineLevel="0" collapsed="false">
      <c r="A2855" s="0" t="str">
        <f aca="false">H2855&amp;C2855&amp;B2855&amp;D2855&amp;E2855</f>
        <v>C16deaths2013AllEthFemale</v>
      </c>
      <c r="B2855" s="0" t="n">
        <v>2013</v>
      </c>
      <c r="C2855" s="0" t="s">
        <v>237</v>
      </c>
      <c r="D2855" s="0" t="s">
        <v>232</v>
      </c>
      <c r="E2855" s="0" t="s">
        <v>234</v>
      </c>
      <c r="F2855" s="0" t="n">
        <v>105</v>
      </c>
      <c r="G2855" s="0" t="n">
        <v>2.8</v>
      </c>
      <c r="H2855" s="0" t="s">
        <v>122</v>
      </c>
    </row>
    <row r="2856" customFormat="false" ht="12.75" hidden="false" customHeight="false" outlineLevel="0" collapsed="false">
      <c r="A2856" s="0" t="str">
        <f aca="false">H2856&amp;C2856&amp;B2856&amp;D2856&amp;E2856</f>
        <v>C18-C21deaths2013AllEthFemale</v>
      </c>
      <c r="B2856" s="0" t="n">
        <v>2013</v>
      </c>
      <c r="C2856" s="0" t="s">
        <v>237</v>
      </c>
      <c r="D2856" s="0" t="s">
        <v>232</v>
      </c>
      <c r="E2856" s="0" t="s">
        <v>234</v>
      </c>
      <c r="F2856" s="0" t="n">
        <v>593</v>
      </c>
      <c r="G2856" s="0" t="n">
        <v>14.3</v>
      </c>
      <c r="H2856" s="0" t="s">
        <v>215</v>
      </c>
    </row>
    <row r="2857" customFormat="false" ht="12.75" hidden="false" customHeight="false" outlineLevel="0" collapsed="false">
      <c r="A2857" s="0" t="str">
        <f aca="false">H2857&amp;C2857&amp;B2857&amp;D2857&amp;E2857</f>
        <v>C22deaths2013AllEthFemale</v>
      </c>
      <c r="B2857" s="0" t="n">
        <v>2013</v>
      </c>
      <c r="C2857" s="0" t="s">
        <v>237</v>
      </c>
      <c r="D2857" s="0" t="s">
        <v>232</v>
      </c>
      <c r="E2857" s="0" t="s">
        <v>234</v>
      </c>
      <c r="F2857" s="0" t="n">
        <v>75</v>
      </c>
      <c r="G2857" s="0" t="n">
        <v>1.9</v>
      </c>
      <c r="H2857" s="0" t="s">
        <v>129</v>
      </c>
    </row>
    <row r="2858" customFormat="false" ht="12.75" hidden="false" customHeight="false" outlineLevel="0" collapsed="false">
      <c r="A2858" s="0" t="str">
        <f aca="false">H2858&amp;C2858&amp;B2858&amp;D2858&amp;E2858</f>
        <v>C25deaths2013AllEthFemale</v>
      </c>
      <c r="B2858" s="0" t="n">
        <v>2013</v>
      </c>
      <c r="C2858" s="0" t="s">
        <v>237</v>
      </c>
      <c r="D2858" s="0" t="s">
        <v>232</v>
      </c>
      <c r="E2858" s="0" t="s">
        <v>234</v>
      </c>
      <c r="F2858" s="0" t="n">
        <v>248</v>
      </c>
      <c r="G2858" s="0" t="n">
        <v>6.1</v>
      </c>
      <c r="H2858" s="0" t="s">
        <v>134</v>
      </c>
    </row>
    <row r="2859" customFormat="false" ht="12.75" hidden="false" customHeight="false" outlineLevel="0" collapsed="false">
      <c r="A2859" s="0" t="str">
        <f aca="false">H2859&amp;C2859&amp;B2859&amp;D2859&amp;E2859</f>
        <v>C33-C34deaths2013AllEthFemale</v>
      </c>
      <c r="B2859" s="0" t="n">
        <v>2013</v>
      </c>
      <c r="C2859" s="0" t="s">
        <v>237</v>
      </c>
      <c r="D2859" s="0" t="s">
        <v>232</v>
      </c>
      <c r="E2859" s="0" t="s">
        <v>234</v>
      </c>
      <c r="F2859" s="0" t="n">
        <v>792</v>
      </c>
      <c r="G2859" s="0" t="n">
        <v>20.7</v>
      </c>
      <c r="H2859" s="0" t="s">
        <v>216</v>
      </c>
    </row>
    <row r="2860" customFormat="false" ht="12.75" hidden="false" customHeight="false" outlineLevel="0" collapsed="false">
      <c r="A2860" s="0" t="str">
        <f aca="false">H2860&amp;C2860&amp;B2860&amp;D2860&amp;E2860</f>
        <v>C43deaths2013AllEthFemale</v>
      </c>
      <c r="B2860" s="0" t="n">
        <v>2013</v>
      </c>
      <c r="C2860" s="0" t="s">
        <v>237</v>
      </c>
      <c r="D2860" s="0" t="s">
        <v>232</v>
      </c>
      <c r="E2860" s="0" t="s">
        <v>234</v>
      </c>
      <c r="F2860" s="0" t="n">
        <v>124</v>
      </c>
      <c r="G2860" s="0" t="n">
        <v>3.1</v>
      </c>
      <c r="H2860" s="0" t="s">
        <v>141</v>
      </c>
    </row>
    <row r="2861" customFormat="false" ht="12.75" hidden="false" customHeight="false" outlineLevel="0" collapsed="false">
      <c r="A2861" s="0" t="str">
        <f aca="false">H2861&amp;C2861&amp;B2861&amp;D2861&amp;E2861</f>
        <v>C50deaths2013AllEthFemale</v>
      </c>
      <c r="B2861" s="0" t="n">
        <v>2013</v>
      </c>
      <c r="C2861" s="0" t="s">
        <v>237</v>
      </c>
      <c r="D2861" s="0" t="s">
        <v>232</v>
      </c>
      <c r="E2861" s="0" t="s">
        <v>234</v>
      </c>
      <c r="F2861" s="0" t="n">
        <v>633</v>
      </c>
      <c r="G2861" s="0" t="n">
        <v>17.7</v>
      </c>
      <c r="H2861" s="0" t="s">
        <v>220</v>
      </c>
    </row>
    <row r="2862" customFormat="false" ht="12.75" hidden="false" customHeight="false" outlineLevel="0" collapsed="false">
      <c r="A2862" s="0" t="str">
        <f aca="false">H2862&amp;C2862&amp;B2862&amp;D2862&amp;E2862</f>
        <v>C51deaths2013AllEthFemale</v>
      </c>
      <c r="B2862" s="0" t="n">
        <v>2013</v>
      </c>
      <c r="C2862" s="0" t="s">
        <v>237</v>
      </c>
      <c r="D2862" s="0" t="s">
        <v>232</v>
      </c>
      <c r="E2862" s="0" t="s">
        <v>234</v>
      </c>
      <c r="F2862" s="0" t="n">
        <v>16</v>
      </c>
      <c r="G2862" s="0" t="n">
        <v>0.4</v>
      </c>
      <c r="H2862" s="0" t="s">
        <v>155</v>
      </c>
    </row>
    <row r="2863" customFormat="false" ht="12.75" hidden="false" customHeight="false" outlineLevel="0" collapsed="false">
      <c r="A2863" s="0" t="str">
        <f aca="false">H2863&amp;C2863&amp;B2863&amp;D2863&amp;E2863</f>
        <v>C53deaths2013AllEthFemale</v>
      </c>
      <c r="B2863" s="0" t="n">
        <v>2013</v>
      </c>
      <c r="C2863" s="0" t="s">
        <v>237</v>
      </c>
      <c r="D2863" s="0" t="s">
        <v>232</v>
      </c>
      <c r="E2863" s="0" t="s">
        <v>234</v>
      </c>
      <c r="F2863" s="0" t="n">
        <v>54</v>
      </c>
      <c r="G2863" s="0" t="n">
        <v>1.7</v>
      </c>
      <c r="H2863" s="0" t="s">
        <v>151</v>
      </c>
    </row>
    <row r="2864" customFormat="false" ht="12.75" hidden="false" customHeight="false" outlineLevel="0" collapsed="false">
      <c r="A2864" s="0" t="str">
        <f aca="false">H2864&amp;C2864&amp;B2864&amp;D2864&amp;E2864</f>
        <v>C54-C55deaths2013AllEthFemale</v>
      </c>
      <c r="B2864" s="0" t="n">
        <v>2013</v>
      </c>
      <c r="C2864" s="0" t="s">
        <v>237</v>
      </c>
      <c r="D2864" s="0" t="s">
        <v>232</v>
      </c>
      <c r="E2864" s="0" t="s">
        <v>234</v>
      </c>
      <c r="F2864" s="0" t="n">
        <v>122</v>
      </c>
      <c r="G2864" s="0" t="n">
        <v>3.2</v>
      </c>
      <c r="H2864" s="0" t="s">
        <v>221</v>
      </c>
    </row>
    <row r="2865" customFormat="false" ht="12.75" hidden="false" customHeight="false" outlineLevel="0" collapsed="false">
      <c r="A2865" s="0" t="str">
        <f aca="false">H2865&amp;C2865&amp;B2865&amp;D2865&amp;E2865</f>
        <v>C56-C57deaths2013AllEthFemale</v>
      </c>
      <c r="B2865" s="0" t="n">
        <v>2013</v>
      </c>
      <c r="C2865" s="0" t="s">
        <v>237</v>
      </c>
      <c r="D2865" s="0" t="s">
        <v>232</v>
      </c>
      <c r="E2865" s="0" t="s">
        <v>234</v>
      </c>
      <c r="F2865" s="0" t="n">
        <v>202</v>
      </c>
      <c r="G2865" s="0" t="n">
        <v>5.2</v>
      </c>
      <c r="H2865" s="0" t="s">
        <v>222</v>
      </c>
    </row>
    <row r="2866" customFormat="false" ht="12.75" hidden="false" customHeight="false" outlineLevel="0" collapsed="false">
      <c r="A2866" s="0" t="str">
        <f aca="false">H2866&amp;C2866&amp;B2866&amp;D2866&amp;E2866</f>
        <v>C64-C66, C68deaths2013AllEthFemale</v>
      </c>
      <c r="B2866" s="0" t="n">
        <v>2013</v>
      </c>
      <c r="C2866" s="0" t="s">
        <v>237</v>
      </c>
      <c r="D2866" s="0" t="s">
        <v>232</v>
      </c>
      <c r="E2866" s="0" t="s">
        <v>234</v>
      </c>
      <c r="F2866" s="0" t="n">
        <v>89</v>
      </c>
      <c r="G2866" s="0" t="n">
        <v>2.3</v>
      </c>
      <c r="H2866" s="0" t="s">
        <v>217</v>
      </c>
    </row>
    <row r="2867" customFormat="false" ht="12.75" hidden="false" customHeight="false" outlineLevel="0" collapsed="false">
      <c r="A2867" s="0" t="str">
        <f aca="false">H2867&amp;C2867&amp;B2867&amp;D2867&amp;E2867</f>
        <v>C67deaths2013AllEthFemale</v>
      </c>
      <c r="B2867" s="0" t="n">
        <v>2013</v>
      </c>
      <c r="C2867" s="0" t="s">
        <v>237</v>
      </c>
      <c r="D2867" s="0" t="s">
        <v>232</v>
      </c>
      <c r="E2867" s="0" t="s">
        <v>234</v>
      </c>
      <c r="F2867" s="0" t="n">
        <v>54</v>
      </c>
      <c r="G2867" s="0" t="n">
        <v>1.2</v>
      </c>
      <c r="H2867" s="0" t="s">
        <v>169</v>
      </c>
    </row>
    <row r="2868" customFormat="false" ht="12.75" hidden="false" customHeight="false" outlineLevel="0" collapsed="false">
      <c r="A2868" s="0" t="str">
        <f aca="false">H2868&amp;C2868&amp;B2868&amp;D2868&amp;E2868</f>
        <v>C71deaths2013AllEthFemale</v>
      </c>
      <c r="B2868" s="0" t="n">
        <v>2013</v>
      </c>
      <c r="C2868" s="0" t="s">
        <v>237</v>
      </c>
      <c r="D2868" s="0" t="s">
        <v>232</v>
      </c>
      <c r="E2868" s="0" t="s">
        <v>234</v>
      </c>
      <c r="F2868" s="0" t="n">
        <v>116</v>
      </c>
      <c r="G2868" s="0" t="n">
        <v>3.6</v>
      </c>
      <c r="H2868" s="0" t="s">
        <v>174</v>
      </c>
    </row>
    <row r="2869" customFormat="false" ht="12.75" hidden="false" customHeight="false" outlineLevel="0" collapsed="false">
      <c r="A2869" s="0" t="str">
        <f aca="false">H2869&amp;C2869&amp;B2869&amp;D2869&amp;E2869</f>
        <v>C73deaths2013AllEthFemale</v>
      </c>
      <c r="B2869" s="0" t="n">
        <v>2013</v>
      </c>
      <c r="C2869" s="0" t="s">
        <v>237</v>
      </c>
      <c r="D2869" s="0" t="s">
        <v>232</v>
      </c>
      <c r="E2869" s="0" t="s">
        <v>234</v>
      </c>
      <c r="F2869" s="0" t="n">
        <v>11</v>
      </c>
      <c r="G2869" s="0" t="n">
        <v>0.3</v>
      </c>
      <c r="H2869" s="0" t="s">
        <v>177</v>
      </c>
    </row>
    <row r="2870" customFormat="false" ht="12.75" hidden="false" customHeight="false" outlineLevel="0" collapsed="false">
      <c r="A2870" s="0" t="str">
        <f aca="false">H2870&amp;C2870&amp;B2870&amp;D2870&amp;E2870</f>
        <v>C81deaths2013AllEthFemale</v>
      </c>
      <c r="B2870" s="0" t="n">
        <v>2013</v>
      </c>
      <c r="C2870" s="0" t="s">
        <v>237</v>
      </c>
      <c r="D2870" s="0" t="s">
        <v>232</v>
      </c>
      <c r="E2870" s="0" t="s">
        <v>234</v>
      </c>
      <c r="F2870" s="0" t="n">
        <v>7</v>
      </c>
      <c r="G2870" s="0" t="n">
        <v>0.2</v>
      </c>
      <c r="H2870" s="0" t="s">
        <v>180</v>
      </c>
    </row>
    <row r="2871" customFormat="false" ht="12.75" hidden="false" customHeight="false" outlineLevel="0" collapsed="false">
      <c r="A2871" s="0" t="str">
        <f aca="false">H2871&amp;C2871&amp;B2871&amp;D2871&amp;E2871</f>
        <v>C82-C86, C96deaths2013AllEthFemale</v>
      </c>
      <c r="B2871" s="0" t="n">
        <v>2013</v>
      </c>
      <c r="C2871" s="0" t="s">
        <v>237</v>
      </c>
      <c r="D2871" s="0" t="s">
        <v>232</v>
      </c>
      <c r="E2871" s="0" t="s">
        <v>234</v>
      </c>
      <c r="F2871" s="0" t="n">
        <v>121</v>
      </c>
      <c r="G2871" s="0" t="n">
        <v>2.9</v>
      </c>
      <c r="H2871" s="0" t="s">
        <v>218</v>
      </c>
    </row>
    <row r="2872" customFormat="false" ht="12.75" hidden="false" customHeight="false" outlineLevel="0" collapsed="false">
      <c r="A2872" s="0" t="str">
        <f aca="false">H2872&amp;C2872&amp;B2872&amp;D2872&amp;E2872</f>
        <v>C90deaths2013AllEthFemale</v>
      </c>
      <c r="B2872" s="0" t="n">
        <v>2013</v>
      </c>
      <c r="C2872" s="0" t="s">
        <v>237</v>
      </c>
      <c r="D2872" s="0" t="s">
        <v>232</v>
      </c>
      <c r="E2872" s="0" t="s">
        <v>234</v>
      </c>
      <c r="F2872" s="0" t="n">
        <v>84</v>
      </c>
      <c r="G2872" s="0" t="n">
        <v>2</v>
      </c>
      <c r="H2872" s="0" t="s">
        <v>188</v>
      </c>
    </row>
    <row r="2873" customFormat="false" ht="12.75" hidden="false" customHeight="false" outlineLevel="0" collapsed="false">
      <c r="A2873" s="0" t="str">
        <f aca="false">H2873&amp;C2873&amp;B2873&amp;D2873&amp;E2873</f>
        <v>C91-C95deaths2013AllEthFemale</v>
      </c>
      <c r="B2873" s="0" t="n">
        <v>2013</v>
      </c>
      <c r="C2873" s="0" t="s">
        <v>237</v>
      </c>
      <c r="D2873" s="0" t="s">
        <v>232</v>
      </c>
      <c r="E2873" s="0" t="s">
        <v>234</v>
      </c>
      <c r="F2873" s="0" t="n">
        <v>127</v>
      </c>
      <c r="G2873" s="0" t="n">
        <v>3.3</v>
      </c>
      <c r="H2873" s="0" t="s">
        <v>219</v>
      </c>
    </row>
    <row r="2874" customFormat="false" ht="12.75" hidden="false" customHeight="false" outlineLevel="0" collapsed="false">
      <c r="A2874" s="0" t="str">
        <f aca="false">H2874&amp;C2874&amp;B2874&amp;D2874&amp;E2874</f>
        <v>C00-C14deaths2013AllEthMale</v>
      </c>
      <c r="B2874" s="0" t="n">
        <v>2013</v>
      </c>
      <c r="C2874" s="0" t="s">
        <v>237</v>
      </c>
      <c r="D2874" s="0" t="s">
        <v>232</v>
      </c>
      <c r="E2874" s="0" t="s">
        <v>235</v>
      </c>
      <c r="F2874" s="0" t="n">
        <v>87</v>
      </c>
      <c r="G2874" s="0" t="n">
        <v>2.7</v>
      </c>
      <c r="H2874" s="0" t="s">
        <v>214</v>
      </c>
    </row>
    <row r="2875" customFormat="false" ht="12.75" hidden="false" customHeight="false" outlineLevel="0" collapsed="false">
      <c r="A2875" s="0" t="str">
        <f aca="false">H2875&amp;C2875&amp;B2875&amp;D2875&amp;E2875</f>
        <v>C00-C96, D45-D47deaths2013AllEthMale</v>
      </c>
      <c r="B2875" s="0" t="n">
        <v>2013</v>
      </c>
      <c r="C2875" s="0" t="s">
        <v>237</v>
      </c>
      <c r="D2875" s="0" t="s">
        <v>232</v>
      </c>
      <c r="E2875" s="0" t="s">
        <v>235</v>
      </c>
      <c r="F2875" s="0" t="n">
        <v>4822</v>
      </c>
      <c r="G2875" s="0" t="n">
        <v>141.3</v>
      </c>
      <c r="H2875" s="0" t="s">
        <v>213</v>
      </c>
    </row>
    <row r="2876" customFormat="false" ht="12.75" hidden="false" customHeight="false" outlineLevel="0" collapsed="false">
      <c r="A2876" s="0" t="str">
        <f aca="false">H2876&amp;C2876&amp;B2876&amp;D2876&amp;E2876</f>
        <v>C15deaths2013AllEthMale</v>
      </c>
      <c r="B2876" s="0" t="n">
        <v>2013</v>
      </c>
      <c r="C2876" s="0" t="s">
        <v>237</v>
      </c>
      <c r="D2876" s="0" t="s">
        <v>232</v>
      </c>
      <c r="E2876" s="0" t="s">
        <v>235</v>
      </c>
      <c r="F2876" s="0" t="n">
        <v>170</v>
      </c>
      <c r="G2876" s="0" t="n">
        <v>4.9</v>
      </c>
      <c r="H2876" s="0" t="s">
        <v>119</v>
      </c>
    </row>
    <row r="2877" customFormat="false" ht="12.75" hidden="false" customHeight="false" outlineLevel="0" collapsed="false">
      <c r="A2877" s="0" t="str">
        <f aca="false">H2877&amp;C2877&amp;B2877&amp;D2877&amp;E2877</f>
        <v>C16deaths2013AllEthMale</v>
      </c>
      <c r="B2877" s="0" t="n">
        <v>2013</v>
      </c>
      <c r="C2877" s="0" t="s">
        <v>237</v>
      </c>
      <c r="D2877" s="0" t="s">
        <v>232</v>
      </c>
      <c r="E2877" s="0" t="s">
        <v>235</v>
      </c>
      <c r="F2877" s="0" t="n">
        <v>177</v>
      </c>
      <c r="G2877" s="0" t="n">
        <v>5.3</v>
      </c>
      <c r="H2877" s="0" t="s">
        <v>122</v>
      </c>
    </row>
    <row r="2878" customFormat="false" ht="12.75" hidden="false" customHeight="false" outlineLevel="0" collapsed="false">
      <c r="A2878" s="0" t="str">
        <f aca="false">H2878&amp;C2878&amp;B2878&amp;D2878&amp;E2878</f>
        <v>C18-C21deaths2013AllEthMale</v>
      </c>
      <c r="B2878" s="0" t="n">
        <v>2013</v>
      </c>
      <c r="C2878" s="0" t="s">
        <v>237</v>
      </c>
      <c r="D2878" s="0" t="s">
        <v>232</v>
      </c>
      <c r="E2878" s="0" t="s">
        <v>235</v>
      </c>
      <c r="F2878" s="0" t="n">
        <v>659</v>
      </c>
      <c r="G2878" s="0" t="n">
        <v>19.1</v>
      </c>
      <c r="H2878" s="0" t="s">
        <v>215</v>
      </c>
    </row>
    <row r="2879" customFormat="false" ht="12.75" hidden="false" customHeight="false" outlineLevel="0" collapsed="false">
      <c r="A2879" s="0" t="str">
        <f aca="false">H2879&amp;C2879&amp;B2879&amp;D2879&amp;E2879</f>
        <v>C22deaths2013AllEthMale</v>
      </c>
      <c r="B2879" s="0" t="n">
        <v>2013</v>
      </c>
      <c r="C2879" s="0" t="s">
        <v>237</v>
      </c>
      <c r="D2879" s="0" t="s">
        <v>232</v>
      </c>
      <c r="E2879" s="0" t="s">
        <v>235</v>
      </c>
      <c r="F2879" s="0" t="n">
        <v>177</v>
      </c>
      <c r="G2879" s="0" t="n">
        <v>5.5</v>
      </c>
      <c r="H2879" s="0" t="s">
        <v>129</v>
      </c>
    </row>
    <row r="2880" customFormat="false" ht="12.75" hidden="false" customHeight="false" outlineLevel="0" collapsed="false">
      <c r="A2880" s="0" t="str">
        <f aca="false">H2880&amp;C2880&amp;B2880&amp;D2880&amp;E2880</f>
        <v>C25deaths2013AllEthMale</v>
      </c>
      <c r="B2880" s="0" t="n">
        <v>2013</v>
      </c>
      <c r="C2880" s="0" t="s">
        <v>237</v>
      </c>
      <c r="D2880" s="0" t="s">
        <v>232</v>
      </c>
      <c r="E2880" s="0" t="s">
        <v>235</v>
      </c>
      <c r="F2880" s="0" t="n">
        <v>215</v>
      </c>
      <c r="G2880" s="0" t="n">
        <v>6.5</v>
      </c>
      <c r="H2880" s="0" t="s">
        <v>134</v>
      </c>
    </row>
    <row r="2881" customFormat="false" ht="12.75" hidden="false" customHeight="false" outlineLevel="0" collapsed="false">
      <c r="A2881" s="0" t="str">
        <f aca="false">H2881&amp;C2881&amp;B2881&amp;D2881&amp;E2881</f>
        <v>C33-C34deaths2013AllEthMale</v>
      </c>
      <c r="B2881" s="0" t="n">
        <v>2013</v>
      </c>
      <c r="C2881" s="0" t="s">
        <v>237</v>
      </c>
      <c r="D2881" s="0" t="s">
        <v>232</v>
      </c>
      <c r="E2881" s="0" t="s">
        <v>235</v>
      </c>
      <c r="F2881" s="0" t="n">
        <v>864</v>
      </c>
      <c r="G2881" s="0" t="n">
        <v>25.3</v>
      </c>
      <c r="H2881" s="0" t="s">
        <v>216</v>
      </c>
    </row>
    <row r="2882" customFormat="false" ht="12.75" hidden="false" customHeight="false" outlineLevel="0" collapsed="false">
      <c r="A2882" s="0" t="str">
        <f aca="false">H2882&amp;C2882&amp;B2882&amp;D2882&amp;E2882</f>
        <v>C43deaths2013AllEthMale</v>
      </c>
      <c r="B2882" s="0" t="n">
        <v>2013</v>
      </c>
      <c r="C2882" s="0" t="s">
        <v>237</v>
      </c>
      <c r="D2882" s="0" t="s">
        <v>232</v>
      </c>
      <c r="E2882" s="0" t="s">
        <v>235</v>
      </c>
      <c r="F2882" s="0" t="n">
        <v>232</v>
      </c>
      <c r="G2882" s="0" t="n">
        <v>6.9</v>
      </c>
      <c r="H2882" s="0" t="s">
        <v>141</v>
      </c>
    </row>
    <row r="2883" customFormat="false" ht="12.75" hidden="false" customHeight="false" outlineLevel="0" collapsed="false">
      <c r="A2883" s="0" t="str">
        <f aca="false">H2883&amp;C2883&amp;B2883&amp;D2883&amp;E2883</f>
        <v>C50deaths2013AllEthMale</v>
      </c>
      <c r="B2883" s="0" t="n">
        <v>2013</v>
      </c>
      <c r="C2883" s="0" t="s">
        <v>237</v>
      </c>
      <c r="D2883" s="0" t="s">
        <v>232</v>
      </c>
      <c r="E2883" s="0" t="s">
        <v>235</v>
      </c>
      <c r="F2883" s="0" t="n">
        <v>8</v>
      </c>
      <c r="G2883" s="0" t="n">
        <v>0.2</v>
      </c>
      <c r="H2883" s="0" t="s">
        <v>220</v>
      </c>
    </row>
    <row r="2884" customFormat="false" ht="12.75" hidden="false" customHeight="false" outlineLevel="0" collapsed="false">
      <c r="A2884" s="0" t="str">
        <f aca="false">H2884&amp;C2884&amp;B2884&amp;D2884&amp;E2884</f>
        <v>C61deaths2013AllEthMale</v>
      </c>
      <c r="B2884" s="0" t="n">
        <v>2013</v>
      </c>
      <c r="C2884" s="0" t="s">
        <v>237</v>
      </c>
      <c r="D2884" s="0" t="s">
        <v>232</v>
      </c>
      <c r="E2884" s="0" t="s">
        <v>235</v>
      </c>
      <c r="F2884" s="0" t="n">
        <v>647</v>
      </c>
      <c r="G2884" s="0" t="n">
        <v>17.5</v>
      </c>
      <c r="H2884" s="0" t="s">
        <v>161</v>
      </c>
    </row>
    <row r="2885" customFormat="false" ht="12.75" hidden="false" customHeight="false" outlineLevel="0" collapsed="false">
      <c r="A2885" s="0" t="str">
        <f aca="false">H2885&amp;C2885&amp;B2885&amp;D2885&amp;E2885</f>
        <v>C62deaths2013AllEthMale</v>
      </c>
      <c r="B2885" s="0" t="n">
        <v>2013</v>
      </c>
      <c r="C2885" s="0" t="s">
        <v>237</v>
      </c>
      <c r="D2885" s="0" t="s">
        <v>232</v>
      </c>
      <c r="E2885" s="0" t="s">
        <v>235</v>
      </c>
      <c r="F2885" s="0" t="n">
        <v>6</v>
      </c>
      <c r="G2885" s="0" t="n">
        <v>0.3</v>
      </c>
      <c r="H2885" s="0" t="s">
        <v>165</v>
      </c>
    </row>
    <row r="2886" customFormat="false" ht="12.75" hidden="false" customHeight="false" outlineLevel="0" collapsed="false">
      <c r="A2886" s="0" t="str">
        <f aca="false">H2886&amp;C2886&amp;B2886&amp;D2886&amp;E2886</f>
        <v>C64-C66, C68deaths2013AllEthMale</v>
      </c>
      <c r="B2886" s="0" t="n">
        <v>2013</v>
      </c>
      <c r="C2886" s="0" t="s">
        <v>237</v>
      </c>
      <c r="D2886" s="0" t="s">
        <v>232</v>
      </c>
      <c r="E2886" s="0" t="s">
        <v>235</v>
      </c>
      <c r="F2886" s="0" t="n">
        <v>154</v>
      </c>
      <c r="G2886" s="0" t="n">
        <v>4.6</v>
      </c>
      <c r="H2886" s="0" t="s">
        <v>217</v>
      </c>
    </row>
    <row r="2887" customFormat="false" ht="12.75" hidden="false" customHeight="false" outlineLevel="0" collapsed="false">
      <c r="A2887" s="0" t="str">
        <f aca="false">H2887&amp;C2887&amp;B2887&amp;D2887&amp;E2887</f>
        <v>C67deaths2013AllEthMale</v>
      </c>
      <c r="B2887" s="0" t="n">
        <v>2013</v>
      </c>
      <c r="C2887" s="0" t="s">
        <v>237</v>
      </c>
      <c r="D2887" s="0" t="s">
        <v>232</v>
      </c>
      <c r="E2887" s="0" t="s">
        <v>235</v>
      </c>
      <c r="F2887" s="0" t="n">
        <v>126</v>
      </c>
      <c r="G2887" s="0" t="n">
        <v>3.5</v>
      </c>
      <c r="H2887" s="0" t="s">
        <v>169</v>
      </c>
    </row>
    <row r="2888" customFormat="false" ht="12.75" hidden="false" customHeight="false" outlineLevel="0" collapsed="false">
      <c r="A2888" s="0" t="str">
        <f aca="false">H2888&amp;C2888&amp;B2888&amp;D2888&amp;E2888</f>
        <v>C71deaths2013AllEthMale</v>
      </c>
      <c r="B2888" s="0" t="n">
        <v>2013</v>
      </c>
      <c r="C2888" s="0" t="s">
        <v>237</v>
      </c>
      <c r="D2888" s="0" t="s">
        <v>232</v>
      </c>
      <c r="E2888" s="0" t="s">
        <v>235</v>
      </c>
      <c r="F2888" s="0" t="n">
        <v>146</v>
      </c>
      <c r="G2888" s="0" t="n">
        <v>5.1</v>
      </c>
      <c r="H2888" s="0" t="s">
        <v>174</v>
      </c>
    </row>
    <row r="2889" customFormat="false" ht="12.75" hidden="false" customHeight="false" outlineLevel="0" collapsed="false">
      <c r="A2889" s="0" t="str">
        <f aca="false">H2889&amp;C2889&amp;B2889&amp;D2889&amp;E2889</f>
        <v>C73deaths2013AllEthMale</v>
      </c>
      <c r="B2889" s="0" t="n">
        <v>2013</v>
      </c>
      <c r="C2889" s="0" t="s">
        <v>237</v>
      </c>
      <c r="D2889" s="0" t="s">
        <v>232</v>
      </c>
      <c r="E2889" s="0" t="s">
        <v>235</v>
      </c>
      <c r="F2889" s="0" t="n">
        <v>11</v>
      </c>
      <c r="G2889" s="0" t="n">
        <v>0.4</v>
      </c>
      <c r="H2889" s="0" t="s">
        <v>177</v>
      </c>
    </row>
    <row r="2890" customFormat="false" ht="12.75" hidden="false" customHeight="false" outlineLevel="0" collapsed="false">
      <c r="A2890" s="0" t="str">
        <f aca="false">H2890&amp;C2890&amp;B2890&amp;D2890&amp;E2890</f>
        <v>C81deaths2013AllEthMale</v>
      </c>
      <c r="B2890" s="0" t="n">
        <v>2013</v>
      </c>
      <c r="C2890" s="0" t="s">
        <v>237</v>
      </c>
      <c r="D2890" s="0" t="s">
        <v>232</v>
      </c>
      <c r="E2890" s="0" t="s">
        <v>235</v>
      </c>
      <c r="F2890" s="0" t="n">
        <v>18</v>
      </c>
      <c r="G2890" s="0" t="n">
        <v>0.6</v>
      </c>
      <c r="H2890" s="0" t="s">
        <v>180</v>
      </c>
    </row>
    <row r="2891" customFormat="false" ht="12.75" hidden="false" customHeight="false" outlineLevel="0" collapsed="false">
      <c r="A2891" s="0" t="str">
        <f aca="false">H2891&amp;C2891&amp;B2891&amp;D2891&amp;E2891</f>
        <v>C82-C86, C96deaths2013AllEthMale</v>
      </c>
      <c r="B2891" s="0" t="n">
        <v>2013</v>
      </c>
      <c r="C2891" s="0" t="s">
        <v>237</v>
      </c>
      <c r="D2891" s="0" t="s">
        <v>232</v>
      </c>
      <c r="E2891" s="0" t="s">
        <v>235</v>
      </c>
      <c r="F2891" s="0" t="n">
        <v>197</v>
      </c>
      <c r="G2891" s="0" t="n">
        <v>5.8</v>
      </c>
      <c r="H2891" s="0" t="s">
        <v>218</v>
      </c>
    </row>
    <row r="2892" customFormat="false" ht="12.75" hidden="false" customHeight="false" outlineLevel="0" collapsed="false">
      <c r="A2892" s="0" t="str">
        <f aca="false">H2892&amp;C2892&amp;B2892&amp;D2892&amp;E2892</f>
        <v>C90deaths2013AllEthMale</v>
      </c>
      <c r="B2892" s="0" t="n">
        <v>2013</v>
      </c>
      <c r="C2892" s="0" t="s">
        <v>237</v>
      </c>
      <c r="D2892" s="0" t="s">
        <v>232</v>
      </c>
      <c r="E2892" s="0" t="s">
        <v>235</v>
      </c>
      <c r="F2892" s="0" t="n">
        <v>90</v>
      </c>
      <c r="G2892" s="0" t="n">
        <v>2.6</v>
      </c>
      <c r="H2892" s="0" t="s">
        <v>188</v>
      </c>
    </row>
    <row r="2893" customFormat="false" ht="12.75" hidden="false" customHeight="false" outlineLevel="0" collapsed="false">
      <c r="A2893" s="0" t="str">
        <f aca="false">H2893&amp;C2893&amp;B2893&amp;D2893&amp;E2893</f>
        <v>C91-C95deaths2013AllEthMale</v>
      </c>
      <c r="B2893" s="0" t="n">
        <v>2013</v>
      </c>
      <c r="C2893" s="0" t="s">
        <v>237</v>
      </c>
      <c r="D2893" s="0" t="s">
        <v>232</v>
      </c>
      <c r="E2893" s="0" t="s">
        <v>235</v>
      </c>
      <c r="F2893" s="0" t="n">
        <v>190</v>
      </c>
      <c r="G2893" s="0" t="n">
        <v>5.7</v>
      </c>
      <c r="H2893" s="0" t="s">
        <v>219</v>
      </c>
    </row>
    <row r="2894" customFormat="false" ht="12.75" hidden="false" customHeight="false" outlineLevel="0" collapsed="false">
      <c r="A2894" s="0" t="str">
        <f aca="false">H2894&amp;C2894&amp;B2894&amp;D2894&amp;E2894</f>
        <v>C00-C14deaths2014AllEthAllSex</v>
      </c>
      <c r="B2894" s="0" t="n">
        <v>2014</v>
      </c>
      <c r="C2894" s="0" t="s">
        <v>237</v>
      </c>
      <c r="D2894" s="0" t="s">
        <v>232</v>
      </c>
      <c r="E2894" s="0" t="s">
        <v>233</v>
      </c>
      <c r="F2894" s="0" t="n">
        <v>143</v>
      </c>
      <c r="G2894" s="0" t="n">
        <v>1.9</v>
      </c>
      <c r="H2894" s="0" t="s">
        <v>214</v>
      </c>
    </row>
    <row r="2895" customFormat="false" ht="12.75" hidden="false" customHeight="false" outlineLevel="0" collapsed="false">
      <c r="A2895" s="0" t="str">
        <f aca="false">H2895&amp;C2895&amp;B2895&amp;D2895&amp;E2895</f>
        <v>C00-C96, D45-D47deaths2014AllEthAllSex</v>
      </c>
      <c r="B2895" s="0" t="n">
        <v>2014</v>
      </c>
      <c r="C2895" s="0" t="s">
        <v>237</v>
      </c>
      <c r="D2895" s="0" t="s">
        <v>232</v>
      </c>
      <c r="E2895" s="0" t="s">
        <v>233</v>
      </c>
      <c r="F2895" s="0" t="n">
        <v>9255</v>
      </c>
      <c r="G2895" s="0" t="n">
        <v>121.1</v>
      </c>
      <c r="H2895" s="0" t="s">
        <v>213</v>
      </c>
    </row>
    <row r="2896" customFormat="false" ht="12.75" hidden="false" customHeight="false" outlineLevel="0" collapsed="false">
      <c r="A2896" s="0" t="str">
        <f aca="false">H2896&amp;C2896&amp;B2896&amp;D2896&amp;E2896</f>
        <v>C15deaths2014AllEthAllSex</v>
      </c>
      <c r="B2896" s="0" t="n">
        <v>2014</v>
      </c>
      <c r="C2896" s="0" t="s">
        <v>237</v>
      </c>
      <c r="D2896" s="0" t="s">
        <v>232</v>
      </c>
      <c r="E2896" s="0" t="s">
        <v>233</v>
      </c>
      <c r="F2896" s="0" t="n">
        <v>263</v>
      </c>
      <c r="G2896" s="0" t="n">
        <v>3.4</v>
      </c>
      <c r="H2896" s="0" t="s">
        <v>119</v>
      </c>
    </row>
    <row r="2897" customFormat="false" ht="12.75" hidden="false" customHeight="false" outlineLevel="0" collapsed="false">
      <c r="A2897" s="0" t="str">
        <f aca="false">H2897&amp;C2897&amp;B2897&amp;D2897&amp;E2897</f>
        <v>C16deaths2014AllEthAllSex</v>
      </c>
      <c r="B2897" s="0" t="n">
        <v>2014</v>
      </c>
      <c r="C2897" s="0" t="s">
        <v>237</v>
      </c>
      <c r="D2897" s="0" t="s">
        <v>232</v>
      </c>
      <c r="E2897" s="0" t="s">
        <v>233</v>
      </c>
      <c r="F2897" s="0" t="n">
        <v>276</v>
      </c>
      <c r="G2897" s="0" t="n">
        <v>3.8</v>
      </c>
      <c r="H2897" s="0" t="s">
        <v>122</v>
      </c>
    </row>
    <row r="2898" customFormat="false" ht="12.75" hidden="false" customHeight="false" outlineLevel="0" collapsed="false">
      <c r="A2898" s="0" t="str">
        <f aca="false">H2898&amp;C2898&amp;B2898&amp;D2898&amp;E2898</f>
        <v>C18-C21deaths2014AllEthAllSex</v>
      </c>
      <c r="B2898" s="0" t="n">
        <v>2014</v>
      </c>
      <c r="C2898" s="0" t="s">
        <v>237</v>
      </c>
      <c r="D2898" s="0" t="s">
        <v>232</v>
      </c>
      <c r="E2898" s="0" t="s">
        <v>233</v>
      </c>
      <c r="F2898" s="0" t="n">
        <v>1273</v>
      </c>
      <c r="G2898" s="0" t="n">
        <v>16.1</v>
      </c>
      <c r="H2898" s="0" t="s">
        <v>215</v>
      </c>
    </row>
    <row r="2899" customFormat="false" ht="12.75" hidden="false" customHeight="false" outlineLevel="0" collapsed="false">
      <c r="A2899" s="0" t="str">
        <f aca="false">H2899&amp;C2899&amp;B2899&amp;D2899&amp;E2899</f>
        <v>C22deaths2014AllEthAllSex</v>
      </c>
      <c r="B2899" s="0" t="n">
        <v>2014</v>
      </c>
      <c r="C2899" s="0" t="s">
        <v>237</v>
      </c>
      <c r="D2899" s="0" t="s">
        <v>232</v>
      </c>
      <c r="E2899" s="0" t="s">
        <v>233</v>
      </c>
      <c r="F2899" s="0" t="n">
        <v>256</v>
      </c>
      <c r="G2899" s="0" t="n">
        <v>3.6</v>
      </c>
      <c r="H2899" s="0" t="s">
        <v>129</v>
      </c>
    </row>
    <row r="2900" customFormat="false" ht="12.75" hidden="false" customHeight="false" outlineLevel="0" collapsed="false">
      <c r="A2900" s="0" t="str">
        <f aca="false">H2900&amp;C2900&amp;B2900&amp;D2900&amp;E2900</f>
        <v>C25deaths2014AllEthAllSex</v>
      </c>
      <c r="B2900" s="0" t="n">
        <v>2014</v>
      </c>
      <c r="C2900" s="0" t="s">
        <v>237</v>
      </c>
      <c r="D2900" s="0" t="s">
        <v>232</v>
      </c>
      <c r="E2900" s="0" t="s">
        <v>233</v>
      </c>
      <c r="F2900" s="0" t="n">
        <v>483</v>
      </c>
      <c r="G2900" s="0" t="n">
        <v>6.3</v>
      </c>
      <c r="H2900" s="0" t="s">
        <v>134</v>
      </c>
    </row>
    <row r="2901" customFormat="false" ht="12.75" hidden="false" customHeight="false" outlineLevel="0" collapsed="false">
      <c r="A2901" s="0" t="str">
        <f aca="false">H2901&amp;C2901&amp;B2901&amp;D2901&amp;E2901</f>
        <v>C33-C34deaths2014AllEthAllSex</v>
      </c>
      <c r="B2901" s="0" t="n">
        <v>2014</v>
      </c>
      <c r="C2901" s="0" t="s">
        <v>237</v>
      </c>
      <c r="D2901" s="0" t="s">
        <v>232</v>
      </c>
      <c r="E2901" s="0" t="s">
        <v>233</v>
      </c>
      <c r="F2901" s="0" t="n">
        <v>1680</v>
      </c>
      <c r="G2901" s="0" t="n">
        <v>22.4</v>
      </c>
      <c r="H2901" s="0" t="s">
        <v>216</v>
      </c>
    </row>
    <row r="2902" customFormat="false" ht="12.75" hidden="false" customHeight="false" outlineLevel="0" collapsed="false">
      <c r="A2902" s="0" t="str">
        <f aca="false">H2902&amp;C2902&amp;B2902&amp;D2902&amp;E2902</f>
        <v>C43deaths2014AllEthAllSex</v>
      </c>
      <c r="B2902" s="0" t="n">
        <v>2014</v>
      </c>
      <c r="C2902" s="0" t="s">
        <v>237</v>
      </c>
      <c r="D2902" s="0" t="s">
        <v>232</v>
      </c>
      <c r="E2902" s="0" t="s">
        <v>233</v>
      </c>
      <c r="F2902" s="0" t="n">
        <v>378</v>
      </c>
      <c r="G2902" s="0" t="n">
        <v>5</v>
      </c>
      <c r="H2902" s="0" t="s">
        <v>141</v>
      </c>
    </row>
    <row r="2903" customFormat="false" ht="12.75" hidden="false" customHeight="false" outlineLevel="0" collapsed="false">
      <c r="A2903" s="0" t="str">
        <f aca="false">H2903&amp;C2903&amp;B2903&amp;D2903&amp;E2903</f>
        <v>C50deaths2014AllEthAllSex</v>
      </c>
      <c r="B2903" s="0" t="n">
        <v>2014</v>
      </c>
      <c r="C2903" s="0" t="s">
        <v>237</v>
      </c>
      <c r="D2903" s="0" t="s">
        <v>232</v>
      </c>
      <c r="E2903" s="0" t="s">
        <v>233</v>
      </c>
      <c r="F2903" s="0" t="n">
        <v>613</v>
      </c>
      <c r="G2903" s="0" t="n">
        <v>8.9</v>
      </c>
      <c r="H2903" s="0" t="s">
        <v>220</v>
      </c>
    </row>
    <row r="2904" customFormat="false" ht="12.75" hidden="false" customHeight="false" outlineLevel="0" collapsed="false">
      <c r="A2904" s="0" t="str">
        <f aca="false">H2904&amp;C2904&amp;B2904&amp;D2904&amp;E2904</f>
        <v>C51deaths2014AllEthAllSex</v>
      </c>
      <c r="B2904" s="0" t="n">
        <v>2014</v>
      </c>
      <c r="C2904" s="0" t="s">
        <v>237</v>
      </c>
      <c r="D2904" s="0" t="s">
        <v>232</v>
      </c>
      <c r="E2904" s="0" t="s">
        <v>233</v>
      </c>
      <c r="F2904" s="0" t="n">
        <v>19</v>
      </c>
      <c r="G2904" s="0" t="n">
        <v>0.3</v>
      </c>
      <c r="H2904" s="0" t="s">
        <v>155</v>
      </c>
    </row>
    <row r="2905" customFormat="false" ht="12.75" hidden="false" customHeight="false" outlineLevel="0" collapsed="false">
      <c r="A2905" s="0" t="str">
        <f aca="false">H2905&amp;C2905&amp;B2905&amp;D2905&amp;E2905</f>
        <v>C53deaths2014AllEthAllSex</v>
      </c>
      <c r="B2905" s="0" t="n">
        <v>2014</v>
      </c>
      <c r="C2905" s="0" t="s">
        <v>237</v>
      </c>
      <c r="D2905" s="0" t="s">
        <v>232</v>
      </c>
      <c r="E2905" s="0" t="s">
        <v>233</v>
      </c>
      <c r="F2905" s="0" t="n">
        <v>46</v>
      </c>
      <c r="G2905" s="0" t="n">
        <v>0.7</v>
      </c>
      <c r="H2905" s="0" t="s">
        <v>151</v>
      </c>
    </row>
    <row r="2906" customFormat="false" ht="12.75" hidden="false" customHeight="false" outlineLevel="0" collapsed="false">
      <c r="A2906" s="0" t="str">
        <f aca="false">H2906&amp;C2906&amp;B2906&amp;D2906&amp;E2906</f>
        <v>C54-C55deaths2014AllEthAllSex</v>
      </c>
      <c r="B2906" s="0" t="n">
        <v>2014</v>
      </c>
      <c r="C2906" s="0" t="s">
        <v>237</v>
      </c>
      <c r="D2906" s="0" t="s">
        <v>232</v>
      </c>
      <c r="E2906" s="0" t="s">
        <v>233</v>
      </c>
      <c r="F2906" s="0" t="n">
        <v>115</v>
      </c>
      <c r="G2906" s="0" t="n">
        <v>1.6</v>
      </c>
      <c r="H2906" s="0" t="s">
        <v>221</v>
      </c>
    </row>
    <row r="2907" customFormat="false" ht="12.75" hidden="false" customHeight="false" outlineLevel="0" collapsed="false">
      <c r="A2907" s="0" t="str">
        <f aca="false">H2907&amp;C2907&amp;B2907&amp;D2907&amp;E2907</f>
        <v>C56-C57deaths2014AllEthAllSex</v>
      </c>
      <c r="B2907" s="0" t="n">
        <v>2014</v>
      </c>
      <c r="C2907" s="0" t="s">
        <v>237</v>
      </c>
      <c r="D2907" s="0" t="s">
        <v>232</v>
      </c>
      <c r="E2907" s="0" t="s">
        <v>233</v>
      </c>
      <c r="F2907" s="0" t="n">
        <v>219</v>
      </c>
      <c r="G2907" s="0" t="n">
        <v>2.9</v>
      </c>
      <c r="H2907" s="0" t="s">
        <v>222</v>
      </c>
    </row>
    <row r="2908" customFormat="false" ht="12.75" hidden="false" customHeight="false" outlineLevel="0" collapsed="false">
      <c r="A2908" s="0" t="str">
        <f aca="false">H2908&amp;C2908&amp;B2908&amp;D2908&amp;E2908</f>
        <v>C61deaths2014AllEthAllSex</v>
      </c>
      <c r="B2908" s="0" t="n">
        <v>2014</v>
      </c>
      <c r="C2908" s="0" t="s">
        <v>237</v>
      </c>
      <c r="D2908" s="0" t="s">
        <v>232</v>
      </c>
      <c r="E2908" s="0" t="s">
        <v>233</v>
      </c>
      <c r="F2908" s="0" t="n">
        <v>652</v>
      </c>
      <c r="G2908" s="0" t="n">
        <v>7.5</v>
      </c>
      <c r="H2908" s="0" t="s">
        <v>161</v>
      </c>
    </row>
    <row r="2909" customFormat="false" ht="12.75" hidden="false" customHeight="false" outlineLevel="0" collapsed="false">
      <c r="A2909" s="0" t="str">
        <f aca="false">H2909&amp;C2909&amp;B2909&amp;D2909&amp;E2909</f>
        <v>C62deaths2014AllEthAllSex</v>
      </c>
      <c r="B2909" s="0" t="n">
        <v>2014</v>
      </c>
      <c r="C2909" s="0" t="s">
        <v>237</v>
      </c>
      <c r="D2909" s="0" t="s">
        <v>232</v>
      </c>
      <c r="E2909" s="0" t="s">
        <v>233</v>
      </c>
      <c r="F2909" s="0" t="n">
        <v>5</v>
      </c>
      <c r="G2909" s="0" t="n">
        <v>0.1</v>
      </c>
      <c r="H2909" s="0" t="s">
        <v>165</v>
      </c>
    </row>
    <row r="2910" customFormat="false" ht="12.75" hidden="false" customHeight="false" outlineLevel="0" collapsed="false">
      <c r="A2910" s="0" t="str">
        <f aca="false">H2910&amp;C2910&amp;B2910&amp;D2910&amp;E2910</f>
        <v>C64-C66, C68deaths2014AllEthAllSex</v>
      </c>
      <c r="B2910" s="0" t="n">
        <v>2014</v>
      </c>
      <c r="C2910" s="0" t="s">
        <v>237</v>
      </c>
      <c r="D2910" s="0" t="s">
        <v>232</v>
      </c>
      <c r="E2910" s="0" t="s">
        <v>233</v>
      </c>
      <c r="F2910" s="0" t="n">
        <v>237</v>
      </c>
      <c r="G2910" s="0" t="n">
        <v>3.1</v>
      </c>
      <c r="H2910" s="0" t="s">
        <v>217</v>
      </c>
    </row>
    <row r="2911" customFormat="false" ht="12.75" hidden="false" customHeight="false" outlineLevel="0" collapsed="false">
      <c r="A2911" s="0" t="str">
        <f aca="false">H2911&amp;C2911&amp;B2911&amp;D2911&amp;E2911</f>
        <v>C67deaths2014AllEthAllSex</v>
      </c>
      <c r="B2911" s="0" t="n">
        <v>2014</v>
      </c>
      <c r="C2911" s="0" t="s">
        <v>237</v>
      </c>
      <c r="D2911" s="0" t="s">
        <v>232</v>
      </c>
      <c r="E2911" s="0" t="s">
        <v>233</v>
      </c>
      <c r="F2911" s="0" t="n">
        <v>223</v>
      </c>
      <c r="G2911" s="0" t="n">
        <v>2.7</v>
      </c>
      <c r="H2911" s="0" t="s">
        <v>169</v>
      </c>
    </row>
    <row r="2912" customFormat="false" ht="12.75" hidden="false" customHeight="false" outlineLevel="0" collapsed="false">
      <c r="A2912" s="0" t="str">
        <f aca="false">H2912&amp;C2912&amp;B2912&amp;D2912&amp;E2912</f>
        <v>C71deaths2014AllEthAllSex</v>
      </c>
      <c r="B2912" s="0" t="n">
        <v>2014</v>
      </c>
      <c r="C2912" s="0" t="s">
        <v>237</v>
      </c>
      <c r="D2912" s="0" t="s">
        <v>232</v>
      </c>
      <c r="E2912" s="0" t="s">
        <v>233</v>
      </c>
      <c r="F2912" s="0" t="n">
        <v>243</v>
      </c>
      <c r="G2912" s="0" t="n">
        <v>3.9</v>
      </c>
      <c r="H2912" s="0" t="s">
        <v>174</v>
      </c>
    </row>
    <row r="2913" customFormat="false" ht="12.75" hidden="false" customHeight="false" outlineLevel="0" collapsed="false">
      <c r="A2913" s="0" t="str">
        <f aca="false">H2913&amp;C2913&amp;B2913&amp;D2913&amp;E2913</f>
        <v>C73deaths2014AllEthAllSex</v>
      </c>
      <c r="B2913" s="0" t="n">
        <v>2014</v>
      </c>
      <c r="C2913" s="0" t="s">
        <v>237</v>
      </c>
      <c r="D2913" s="0" t="s">
        <v>232</v>
      </c>
      <c r="E2913" s="0" t="s">
        <v>233</v>
      </c>
      <c r="F2913" s="0" t="n">
        <v>28</v>
      </c>
      <c r="G2913" s="0" t="n">
        <v>0.4</v>
      </c>
      <c r="H2913" s="0" t="s">
        <v>177</v>
      </c>
    </row>
    <row r="2914" customFormat="false" ht="12.75" hidden="false" customHeight="false" outlineLevel="0" collapsed="false">
      <c r="A2914" s="0" t="str">
        <f aca="false">H2914&amp;C2914&amp;B2914&amp;D2914&amp;E2914</f>
        <v>C81deaths2014AllEthAllSex</v>
      </c>
      <c r="B2914" s="0" t="n">
        <v>2014</v>
      </c>
      <c r="C2914" s="0" t="s">
        <v>237</v>
      </c>
      <c r="D2914" s="0" t="s">
        <v>232</v>
      </c>
      <c r="E2914" s="0" t="s">
        <v>233</v>
      </c>
      <c r="F2914" s="0" t="n">
        <v>20</v>
      </c>
      <c r="G2914" s="0" t="n">
        <v>0.3</v>
      </c>
      <c r="H2914" s="0" t="s">
        <v>180</v>
      </c>
    </row>
    <row r="2915" customFormat="false" ht="12.75" hidden="false" customHeight="false" outlineLevel="0" collapsed="false">
      <c r="A2915" s="0" t="str">
        <f aca="false">H2915&amp;C2915&amp;B2915&amp;D2915&amp;E2915</f>
        <v>C82-C86, C96deaths2014AllEthAllSex</v>
      </c>
      <c r="B2915" s="0" t="n">
        <v>2014</v>
      </c>
      <c r="C2915" s="0" t="s">
        <v>237</v>
      </c>
      <c r="D2915" s="0" t="s">
        <v>232</v>
      </c>
      <c r="E2915" s="0" t="s">
        <v>233</v>
      </c>
      <c r="F2915" s="0" t="n">
        <v>284</v>
      </c>
      <c r="G2915" s="0" t="n">
        <v>3.5</v>
      </c>
      <c r="H2915" s="0" t="s">
        <v>218</v>
      </c>
    </row>
    <row r="2916" customFormat="false" ht="12.75" hidden="false" customHeight="false" outlineLevel="0" collapsed="false">
      <c r="A2916" s="0" t="str">
        <f aca="false">H2916&amp;C2916&amp;B2916&amp;D2916&amp;E2916</f>
        <v>C90deaths2014AllEthAllSex</v>
      </c>
      <c r="B2916" s="0" t="n">
        <v>2014</v>
      </c>
      <c r="C2916" s="0" t="s">
        <v>237</v>
      </c>
      <c r="D2916" s="0" t="s">
        <v>232</v>
      </c>
      <c r="E2916" s="0" t="s">
        <v>233</v>
      </c>
      <c r="F2916" s="0" t="n">
        <v>199</v>
      </c>
      <c r="G2916" s="0" t="n">
        <v>2.5</v>
      </c>
      <c r="H2916" s="0" t="s">
        <v>188</v>
      </c>
    </row>
    <row r="2917" customFormat="false" ht="12.75" hidden="false" customHeight="false" outlineLevel="0" collapsed="false">
      <c r="A2917" s="0" t="str">
        <f aca="false">H2917&amp;C2917&amp;B2917&amp;D2917&amp;E2917</f>
        <v>C91-C95deaths2014AllEthAllSex</v>
      </c>
      <c r="B2917" s="0" t="n">
        <v>2014</v>
      </c>
      <c r="C2917" s="0" t="s">
        <v>237</v>
      </c>
      <c r="D2917" s="0" t="s">
        <v>232</v>
      </c>
      <c r="E2917" s="0" t="s">
        <v>233</v>
      </c>
      <c r="F2917" s="0" t="n">
        <v>326</v>
      </c>
      <c r="G2917" s="0" t="n">
        <v>4.5</v>
      </c>
      <c r="H2917" s="0" t="s">
        <v>219</v>
      </c>
    </row>
    <row r="2918" customFormat="false" ht="12.75" hidden="false" customHeight="false" outlineLevel="0" collapsed="false">
      <c r="A2918" s="0" t="str">
        <f aca="false">H2918&amp;C2918&amp;B2918&amp;D2918&amp;E2918</f>
        <v>C00-C14deaths2014AllEthFemale</v>
      </c>
      <c r="B2918" s="0" t="n">
        <v>2014</v>
      </c>
      <c r="C2918" s="0" t="s">
        <v>237</v>
      </c>
      <c r="D2918" s="0" t="s">
        <v>232</v>
      </c>
      <c r="E2918" s="0" t="s">
        <v>234</v>
      </c>
      <c r="F2918" s="0" t="n">
        <v>52</v>
      </c>
      <c r="G2918" s="0" t="n">
        <v>1.2</v>
      </c>
      <c r="H2918" s="0" t="s">
        <v>214</v>
      </c>
    </row>
    <row r="2919" customFormat="false" ht="12.75" hidden="false" customHeight="false" outlineLevel="0" collapsed="false">
      <c r="A2919" s="0" t="str">
        <f aca="false">H2919&amp;C2919&amp;B2919&amp;D2919&amp;E2919</f>
        <v>C00-C96, D45-D47deaths2014AllEthFemale</v>
      </c>
      <c r="B2919" s="0" t="n">
        <v>2014</v>
      </c>
      <c r="C2919" s="0" t="s">
        <v>237</v>
      </c>
      <c r="D2919" s="0" t="s">
        <v>232</v>
      </c>
      <c r="E2919" s="0" t="s">
        <v>234</v>
      </c>
      <c r="F2919" s="0" t="n">
        <v>4354</v>
      </c>
      <c r="G2919" s="0" t="n">
        <v>106.7</v>
      </c>
      <c r="H2919" s="0" t="s">
        <v>213</v>
      </c>
    </row>
    <row r="2920" customFormat="false" ht="12.75" hidden="false" customHeight="false" outlineLevel="0" collapsed="false">
      <c r="A2920" s="0" t="str">
        <f aca="false">H2920&amp;C2920&amp;B2920&amp;D2920&amp;E2920</f>
        <v>C15deaths2014AllEthFemale</v>
      </c>
      <c r="B2920" s="0" t="n">
        <v>2014</v>
      </c>
      <c r="C2920" s="0" t="s">
        <v>237</v>
      </c>
      <c r="D2920" s="0" t="s">
        <v>232</v>
      </c>
      <c r="E2920" s="0" t="s">
        <v>234</v>
      </c>
      <c r="F2920" s="0" t="n">
        <v>78</v>
      </c>
      <c r="G2920" s="0" t="n">
        <v>1.7</v>
      </c>
      <c r="H2920" s="0" t="s">
        <v>119</v>
      </c>
    </row>
    <row r="2921" customFormat="false" ht="12.75" hidden="false" customHeight="false" outlineLevel="0" collapsed="false">
      <c r="A2921" s="0" t="str">
        <f aca="false">H2921&amp;C2921&amp;B2921&amp;D2921&amp;E2921</f>
        <v>C16deaths2014AllEthFemale</v>
      </c>
      <c r="B2921" s="0" t="n">
        <v>2014</v>
      </c>
      <c r="C2921" s="0" t="s">
        <v>237</v>
      </c>
      <c r="D2921" s="0" t="s">
        <v>232</v>
      </c>
      <c r="E2921" s="0" t="s">
        <v>234</v>
      </c>
      <c r="F2921" s="0" t="n">
        <v>95</v>
      </c>
      <c r="G2921" s="0" t="n">
        <v>2.5</v>
      </c>
      <c r="H2921" s="0" t="s">
        <v>122</v>
      </c>
    </row>
    <row r="2922" customFormat="false" ht="12.75" hidden="false" customHeight="false" outlineLevel="0" collapsed="false">
      <c r="A2922" s="0" t="str">
        <f aca="false">H2922&amp;C2922&amp;B2922&amp;D2922&amp;E2922</f>
        <v>C18-C21deaths2014AllEthFemale</v>
      </c>
      <c r="B2922" s="0" t="n">
        <v>2014</v>
      </c>
      <c r="C2922" s="0" t="s">
        <v>237</v>
      </c>
      <c r="D2922" s="0" t="s">
        <v>232</v>
      </c>
      <c r="E2922" s="0" t="s">
        <v>234</v>
      </c>
      <c r="F2922" s="0" t="n">
        <v>625</v>
      </c>
      <c r="G2922" s="0" t="n">
        <v>14.1</v>
      </c>
      <c r="H2922" s="0" t="s">
        <v>215</v>
      </c>
    </row>
    <row r="2923" customFormat="false" ht="12.75" hidden="false" customHeight="false" outlineLevel="0" collapsed="false">
      <c r="A2923" s="0" t="str">
        <f aca="false">H2923&amp;C2923&amp;B2923&amp;D2923&amp;E2923</f>
        <v>C22deaths2014AllEthFemale</v>
      </c>
      <c r="B2923" s="0" t="n">
        <v>2014</v>
      </c>
      <c r="C2923" s="0" t="s">
        <v>237</v>
      </c>
      <c r="D2923" s="0" t="s">
        <v>232</v>
      </c>
      <c r="E2923" s="0" t="s">
        <v>234</v>
      </c>
      <c r="F2923" s="0" t="n">
        <v>90</v>
      </c>
      <c r="G2923" s="0" t="n">
        <v>2.3</v>
      </c>
      <c r="H2923" s="0" t="s">
        <v>129</v>
      </c>
    </row>
    <row r="2924" customFormat="false" ht="12.75" hidden="false" customHeight="false" outlineLevel="0" collapsed="false">
      <c r="A2924" s="0" t="str">
        <f aca="false">H2924&amp;C2924&amp;B2924&amp;D2924&amp;E2924</f>
        <v>C25deaths2014AllEthFemale</v>
      </c>
      <c r="B2924" s="0" t="n">
        <v>2014</v>
      </c>
      <c r="C2924" s="0" t="s">
        <v>237</v>
      </c>
      <c r="D2924" s="0" t="s">
        <v>232</v>
      </c>
      <c r="E2924" s="0" t="s">
        <v>234</v>
      </c>
      <c r="F2924" s="0" t="n">
        <v>235</v>
      </c>
      <c r="G2924" s="0" t="n">
        <v>5.5</v>
      </c>
      <c r="H2924" s="0" t="s">
        <v>134</v>
      </c>
    </row>
    <row r="2925" customFormat="false" ht="12.75" hidden="false" customHeight="false" outlineLevel="0" collapsed="false">
      <c r="A2925" s="0" t="str">
        <f aca="false">H2925&amp;C2925&amp;B2925&amp;D2925&amp;E2925</f>
        <v>C33-C34deaths2014AllEthFemale</v>
      </c>
      <c r="B2925" s="0" t="n">
        <v>2014</v>
      </c>
      <c r="C2925" s="0" t="s">
        <v>237</v>
      </c>
      <c r="D2925" s="0" t="s">
        <v>232</v>
      </c>
      <c r="E2925" s="0" t="s">
        <v>234</v>
      </c>
      <c r="F2925" s="0" t="n">
        <v>791</v>
      </c>
      <c r="G2925" s="0" t="n">
        <v>20.2</v>
      </c>
      <c r="H2925" s="0" t="s">
        <v>216</v>
      </c>
    </row>
    <row r="2926" customFormat="false" ht="12.75" hidden="false" customHeight="false" outlineLevel="0" collapsed="false">
      <c r="A2926" s="0" t="str">
        <f aca="false">H2926&amp;C2926&amp;B2926&amp;D2926&amp;E2926</f>
        <v>C43deaths2014AllEthFemale</v>
      </c>
      <c r="B2926" s="0" t="n">
        <v>2014</v>
      </c>
      <c r="C2926" s="0" t="s">
        <v>237</v>
      </c>
      <c r="D2926" s="0" t="s">
        <v>232</v>
      </c>
      <c r="E2926" s="0" t="s">
        <v>234</v>
      </c>
      <c r="F2926" s="0" t="n">
        <v>141</v>
      </c>
      <c r="G2926" s="0" t="n">
        <v>3.4</v>
      </c>
      <c r="H2926" s="0" t="s">
        <v>141</v>
      </c>
    </row>
    <row r="2927" customFormat="false" ht="12.75" hidden="false" customHeight="false" outlineLevel="0" collapsed="false">
      <c r="A2927" s="0" t="str">
        <f aca="false">H2927&amp;C2927&amp;B2927&amp;D2927&amp;E2927</f>
        <v>C50deaths2014AllEthFemale</v>
      </c>
      <c r="B2927" s="0" t="n">
        <v>2014</v>
      </c>
      <c r="C2927" s="0" t="s">
        <v>237</v>
      </c>
      <c r="D2927" s="0" t="s">
        <v>232</v>
      </c>
      <c r="E2927" s="0" t="s">
        <v>234</v>
      </c>
      <c r="F2927" s="0" t="n">
        <v>607</v>
      </c>
      <c r="G2927" s="0" t="n">
        <v>16.7</v>
      </c>
      <c r="H2927" s="0" t="s">
        <v>220</v>
      </c>
    </row>
    <row r="2928" customFormat="false" ht="12.75" hidden="false" customHeight="false" outlineLevel="0" collapsed="false">
      <c r="A2928" s="0" t="str">
        <f aca="false">H2928&amp;C2928&amp;B2928&amp;D2928&amp;E2928</f>
        <v>C51deaths2014AllEthFemale</v>
      </c>
      <c r="B2928" s="0" t="n">
        <v>2014</v>
      </c>
      <c r="C2928" s="0" t="s">
        <v>237</v>
      </c>
      <c r="D2928" s="0" t="s">
        <v>232</v>
      </c>
      <c r="E2928" s="0" t="s">
        <v>234</v>
      </c>
      <c r="F2928" s="0" t="n">
        <v>19</v>
      </c>
      <c r="G2928" s="0" t="n">
        <v>0.5</v>
      </c>
      <c r="H2928" s="0" t="s">
        <v>155</v>
      </c>
    </row>
    <row r="2929" customFormat="false" ht="12.75" hidden="false" customHeight="false" outlineLevel="0" collapsed="false">
      <c r="A2929" s="0" t="str">
        <f aca="false">H2929&amp;C2929&amp;B2929&amp;D2929&amp;E2929</f>
        <v>C53deaths2014AllEthFemale</v>
      </c>
      <c r="B2929" s="0" t="n">
        <v>2014</v>
      </c>
      <c r="C2929" s="0" t="s">
        <v>237</v>
      </c>
      <c r="D2929" s="0" t="s">
        <v>232</v>
      </c>
      <c r="E2929" s="0" t="s">
        <v>234</v>
      </c>
      <c r="F2929" s="0" t="n">
        <v>46</v>
      </c>
      <c r="G2929" s="0" t="n">
        <v>1.4</v>
      </c>
      <c r="H2929" s="0" t="s">
        <v>151</v>
      </c>
    </row>
    <row r="2930" customFormat="false" ht="12.75" hidden="false" customHeight="false" outlineLevel="0" collapsed="false">
      <c r="A2930" s="0" t="str">
        <f aca="false">H2930&amp;C2930&amp;B2930&amp;D2930&amp;E2930</f>
        <v>C54-C55deaths2014AllEthFemale</v>
      </c>
      <c r="B2930" s="0" t="n">
        <v>2014</v>
      </c>
      <c r="C2930" s="0" t="s">
        <v>237</v>
      </c>
      <c r="D2930" s="0" t="s">
        <v>232</v>
      </c>
      <c r="E2930" s="0" t="s">
        <v>234</v>
      </c>
      <c r="F2930" s="0" t="n">
        <v>115</v>
      </c>
      <c r="G2930" s="0" t="n">
        <v>3</v>
      </c>
      <c r="H2930" s="0" t="s">
        <v>221</v>
      </c>
    </row>
    <row r="2931" customFormat="false" ht="12.75" hidden="false" customHeight="false" outlineLevel="0" collapsed="false">
      <c r="A2931" s="0" t="str">
        <f aca="false">H2931&amp;C2931&amp;B2931&amp;D2931&amp;E2931</f>
        <v>C56-C57deaths2014AllEthFemale</v>
      </c>
      <c r="B2931" s="0" t="n">
        <v>2014</v>
      </c>
      <c r="C2931" s="0" t="s">
        <v>237</v>
      </c>
      <c r="D2931" s="0" t="s">
        <v>232</v>
      </c>
      <c r="E2931" s="0" t="s">
        <v>234</v>
      </c>
      <c r="F2931" s="0" t="n">
        <v>219</v>
      </c>
      <c r="G2931" s="0" t="n">
        <v>5.5</v>
      </c>
      <c r="H2931" s="0" t="s">
        <v>222</v>
      </c>
    </row>
    <row r="2932" customFormat="false" ht="12.75" hidden="false" customHeight="false" outlineLevel="0" collapsed="false">
      <c r="A2932" s="0" t="str">
        <f aca="false">H2932&amp;C2932&amp;B2932&amp;D2932&amp;E2932</f>
        <v>C64-C66, C68deaths2014AllEthFemale</v>
      </c>
      <c r="B2932" s="0" t="n">
        <v>2014</v>
      </c>
      <c r="C2932" s="0" t="s">
        <v>237</v>
      </c>
      <c r="D2932" s="0" t="s">
        <v>232</v>
      </c>
      <c r="E2932" s="0" t="s">
        <v>234</v>
      </c>
      <c r="F2932" s="0" t="n">
        <v>82</v>
      </c>
      <c r="G2932" s="0" t="n">
        <v>1.8</v>
      </c>
      <c r="H2932" s="0" t="s">
        <v>217</v>
      </c>
    </row>
    <row r="2933" customFormat="false" ht="12.75" hidden="false" customHeight="false" outlineLevel="0" collapsed="false">
      <c r="A2933" s="0" t="str">
        <f aca="false">H2933&amp;C2933&amp;B2933&amp;D2933&amp;E2933</f>
        <v>C67deaths2014AllEthFemale</v>
      </c>
      <c r="B2933" s="0" t="n">
        <v>2014</v>
      </c>
      <c r="C2933" s="0" t="s">
        <v>237</v>
      </c>
      <c r="D2933" s="0" t="s">
        <v>232</v>
      </c>
      <c r="E2933" s="0" t="s">
        <v>234</v>
      </c>
      <c r="F2933" s="0" t="n">
        <v>73</v>
      </c>
      <c r="G2933" s="0" t="n">
        <v>1.5</v>
      </c>
      <c r="H2933" s="0" t="s">
        <v>169</v>
      </c>
    </row>
    <row r="2934" customFormat="false" ht="12.75" hidden="false" customHeight="false" outlineLevel="0" collapsed="false">
      <c r="A2934" s="0" t="str">
        <f aca="false">H2934&amp;C2934&amp;B2934&amp;D2934&amp;E2934</f>
        <v>C71deaths2014AllEthFemale</v>
      </c>
      <c r="B2934" s="0" t="n">
        <v>2014</v>
      </c>
      <c r="C2934" s="0" t="s">
        <v>237</v>
      </c>
      <c r="D2934" s="0" t="s">
        <v>232</v>
      </c>
      <c r="E2934" s="0" t="s">
        <v>234</v>
      </c>
      <c r="F2934" s="0" t="n">
        <v>99</v>
      </c>
      <c r="G2934" s="0" t="n">
        <v>3.1</v>
      </c>
      <c r="H2934" s="0" t="s">
        <v>174</v>
      </c>
    </row>
    <row r="2935" customFormat="false" ht="12.75" hidden="false" customHeight="false" outlineLevel="0" collapsed="false">
      <c r="A2935" s="0" t="str">
        <f aca="false">H2935&amp;C2935&amp;B2935&amp;D2935&amp;E2935</f>
        <v>C73deaths2014AllEthFemale</v>
      </c>
      <c r="B2935" s="0" t="n">
        <v>2014</v>
      </c>
      <c r="C2935" s="0" t="s">
        <v>237</v>
      </c>
      <c r="D2935" s="0" t="s">
        <v>232</v>
      </c>
      <c r="E2935" s="0" t="s">
        <v>234</v>
      </c>
      <c r="F2935" s="0" t="n">
        <v>19</v>
      </c>
      <c r="G2935" s="0" t="n">
        <v>0.5</v>
      </c>
      <c r="H2935" s="0" t="s">
        <v>177</v>
      </c>
    </row>
    <row r="2936" customFormat="false" ht="12.75" hidden="false" customHeight="false" outlineLevel="0" collapsed="false">
      <c r="A2936" s="0" t="str">
        <f aca="false">H2936&amp;C2936&amp;B2936&amp;D2936&amp;E2936</f>
        <v>C81deaths2014AllEthFemale</v>
      </c>
      <c r="B2936" s="0" t="n">
        <v>2014</v>
      </c>
      <c r="C2936" s="0" t="s">
        <v>237</v>
      </c>
      <c r="D2936" s="0" t="s">
        <v>232</v>
      </c>
      <c r="E2936" s="0" t="s">
        <v>234</v>
      </c>
      <c r="F2936" s="0" t="n">
        <v>10</v>
      </c>
      <c r="G2936" s="0" t="n">
        <v>0.3</v>
      </c>
      <c r="H2936" s="0" t="s">
        <v>180</v>
      </c>
    </row>
    <row r="2937" customFormat="false" ht="12.75" hidden="false" customHeight="false" outlineLevel="0" collapsed="false">
      <c r="A2937" s="0" t="str">
        <f aca="false">H2937&amp;C2937&amp;B2937&amp;D2937&amp;E2937</f>
        <v>C82-C86, C96deaths2014AllEthFemale</v>
      </c>
      <c r="B2937" s="0" t="n">
        <v>2014</v>
      </c>
      <c r="C2937" s="0" t="s">
        <v>237</v>
      </c>
      <c r="D2937" s="0" t="s">
        <v>232</v>
      </c>
      <c r="E2937" s="0" t="s">
        <v>234</v>
      </c>
      <c r="F2937" s="0" t="n">
        <v>112</v>
      </c>
      <c r="G2937" s="0" t="n">
        <v>2.5</v>
      </c>
      <c r="H2937" s="0" t="s">
        <v>218</v>
      </c>
    </row>
    <row r="2938" customFormat="false" ht="12.75" hidden="false" customHeight="false" outlineLevel="0" collapsed="false">
      <c r="A2938" s="0" t="str">
        <f aca="false">H2938&amp;C2938&amp;B2938&amp;D2938&amp;E2938</f>
        <v>C90deaths2014AllEthFemale</v>
      </c>
      <c r="B2938" s="0" t="n">
        <v>2014</v>
      </c>
      <c r="C2938" s="0" t="s">
        <v>237</v>
      </c>
      <c r="D2938" s="0" t="s">
        <v>232</v>
      </c>
      <c r="E2938" s="0" t="s">
        <v>234</v>
      </c>
      <c r="F2938" s="0" t="n">
        <v>86</v>
      </c>
      <c r="G2938" s="0" t="n">
        <v>2</v>
      </c>
      <c r="H2938" s="0" t="s">
        <v>188</v>
      </c>
    </row>
    <row r="2939" customFormat="false" ht="12.75" hidden="false" customHeight="false" outlineLevel="0" collapsed="false">
      <c r="A2939" s="0" t="str">
        <f aca="false">H2939&amp;C2939&amp;B2939&amp;D2939&amp;E2939</f>
        <v>C91-C95deaths2014AllEthFemale</v>
      </c>
      <c r="B2939" s="0" t="n">
        <v>2014</v>
      </c>
      <c r="C2939" s="0" t="s">
        <v>237</v>
      </c>
      <c r="D2939" s="0" t="s">
        <v>232</v>
      </c>
      <c r="E2939" s="0" t="s">
        <v>234</v>
      </c>
      <c r="F2939" s="0" t="n">
        <v>146</v>
      </c>
      <c r="G2939" s="0" t="n">
        <v>3.5</v>
      </c>
      <c r="H2939" s="0" t="s">
        <v>219</v>
      </c>
    </row>
    <row r="2940" customFormat="false" ht="12.75" hidden="false" customHeight="false" outlineLevel="0" collapsed="false">
      <c r="A2940" s="0" t="str">
        <f aca="false">H2940&amp;C2940&amp;B2940&amp;D2940&amp;E2940</f>
        <v>C00-C14deaths2014AllEthMale</v>
      </c>
      <c r="B2940" s="0" t="n">
        <v>2014</v>
      </c>
      <c r="C2940" s="0" t="s">
        <v>237</v>
      </c>
      <c r="D2940" s="0" t="s">
        <v>232</v>
      </c>
      <c r="E2940" s="0" t="s">
        <v>235</v>
      </c>
      <c r="F2940" s="0" t="n">
        <v>91</v>
      </c>
      <c r="G2940" s="0" t="n">
        <v>2.6</v>
      </c>
      <c r="H2940" s="0" t="s">
        <v>214</v>
      </c>
    </row>
    <row r="2941" customFormat="false" ht="12.75" hidden="false" customHeight="false" outlineLevel="0" collapsed="false">
      <c r="A2941" s="0" t="str">
        <f aca="false">H2941&amp;C2941&amp;B2941&amp;D2941&amp;E2941</f>
        <v>C00-C96, D45-D47deaths2014AllEthMale</v>
      </c>
      <c r="B2941" s="0" t="n">
        <v>2014</v>
      </c>
      <c r="C2941" s="0" t="s">
        <v>237</v>
      </c>
      <c r="D2941" s="0" t="s">
        <v>232</v>
      </c>
      <c r="E2941" s="0" t="s">
        <v>235</v>
      </c>
      <c r="F2941" s="0" t="n">
        <v>4901</v>
      </c>
      <c r="G2941" s="0" t="n">
        <v>139.3</v>
      </c>
      <c r="H2941" s="0" t="s">
        <v>213</v>
      </c>
    </row>
    <row r="2942" customFormat="false" ht="12.75" hidden="false" customHeight="false" outlineLevel="0" collapsed="false">
      <c r="A2942" s="0" t="str">
        <f aca="false">H2942&amp;C2942&amp;B2942&amp;D2942&amp;E2942</f>
        <v>C15deaths2014AllEthMale</v>
      </c>
      <c r="B2942" s="0" t="n">
        <v>2014</v>
      </c>
      <c r="C2942" s="0" t="s">
        <v>237</v>
      </c>
      <c r="D2942" s="0" t="s">
        <v>232</v>
      </c>
      <c r="E2942" s="0" t="s">
        <v>235</v>
      </c>
      <c r="F2942" s="0" t="n">
        <v>185</v>
      </c>
      <c r="G2942" s="0" t="n">
        <v>5.3</v>
      </c>
      <c r="H2942" s="0" t="s">
        <v>119</v>
      </c>
    </row>
    <row r="2943" customFormat="false" ht="12.75" hidden="false" customHeight="false" outlineLevel="0" collapsed="false">
      <c r="A2943" s="0" t="str">
        <f aca="false">H2943&amp;C2943&amp;B2943&amp;D2943&amp;E2943</f>
        <v>C16deaths2014AllEthMale</v>
      </c>
      <c r="B2943" s="0" t="n">
        <v>2014</v>
      </c>
      <c r="C2943" s="0" t="s">
        <v>237</v>
      </c>
      <c r="D2943" s="0" t="s">
        <v>232</v>
      </c>
      <c r="E2943" s="0" t="s">
        <v>235</v>
      </c>
      <c r="F2943" s="0" t="n">
        <v>181</v>
      </c>
      <c r="G2943" s="0" t="n">
        <v>5.3</v>
      </c>
      <c r="H2943" s="0" t="s">
        <v>122</v>
      </c>
    </row>
    <row r="2944" customFormat="false" ht="12.75" hidden="false" customHeight="false" outlineLevel="0" collapsed="false">
      <c r="A2944" s="0" t="str">
        <f aca="false">H2944&amp;C2944&amp;B2944&amp;D2944&amp;E2944</f>
        <v>C18-C21deaths2014AllEthMale</v>
      </c>
      <c r="B2944" s="0" t="n">
        <v>2014</v>
      </c>
      <c r="C2944" s="0" t="s">
        <v>237</v>
      </c>
      <c r="D2944" s="0" t="s">
        <v>232</v>
      </c>
      <c r="E2944" s="0" t="s">
        <v>235</v>
      </c>
      <c r="F2944" s="0" t="n">
        <v>648</v>
      </c>
      <c r="G2944" s="0" t="n">
        <v>18.4</v>
      </c>
      <c r="H2944" s="0" t="s">
        <v>215</v>
      </c>
    </row>
    <row r="2945" customFormat="false" ht="12.75" hidden="false" customHeight="false" outlineLevel="0" collapsed="false">
      <c r="A2945" s="0" t="str">
        <f aca="false">H2945&amp;C2945&amp;B2945&amp;D2945&amp;E2945</f>
        <v>C22deaths2014AllEthMale</v>
      </c>
      <c r="B2945" s="0" t="n">
        <v>2014</v>
      </c>
      <c r="C2945" s="0" t="s">
        <v>237</v>
      </c>
      <c r="D2945" s="0" t="s">
        <v>232</v>
      </c>
      <c r="E2945" s="0" t="s">
        <v>235</v>
      </c>
      <c r="F2945" s="0" t="n">
        <v>166</v>
      </c>
      <c r="G2945" s="0" t="n">
        <v>5</v>
      </c>
      <c r="H2945" s="0" t="s">
        <v>129</v>
      </c>
    </row>
    <row r="2946" customFormat="false" ht="12.75" hidden="false" customHeight="false" outlineLevel="0" collapsed="false">
      <c r="A2946" s="0" t="str">
        <f aca="false">H2946&amp;C2946&amp;B2946&amp;D2946&amp;E2946</f>
        <v>C25deaths2014AllEthMale</v>
      </c>
      <c r="B2946" s="0" t="n">
        <v>2014</v>
      </c>
      <c r="C2946" s="0" t="s">
        <v>237</v>
      </c>
      <c r="D2946" s="0" t="s">
        <v>232</v>
      </c>
      <c r="E2946" s="0" t="s">
        <v>235</v>
      </c>
      <c r="F2946" s="0" t="n">
        <v>248</v>
      </c>
      <c r="G2946" s="0" t="n">
        <v>7.2</v>
      </c>
      <c r="H2946" s="0" t="s">
        <v>134</v>
      </c>
    </row>
    <row r="2947" customFormat="false" ht="12.75" hidden="false" customHeight="false" outlineLevel="0" collapsed="false">
      <c r="A2947" s="0" t="str">
        <f aca="false">H2947&amp;C2947&amp;B2947&amp;D2947&amp;E2947</f>
        <v>C33-C34deaths2014AllEthMale</v>
      </c>
      <c r="B2947" s="0" t="n">
        <v>2014</v>
      </c>
      <c r="C2947" s="0" t="s">
        <v>237</v>
      </c>
      <c r="D2947" s="0" t="s">
        <v>232</v>
      </c>
      <c r="E2947" s="0" t="s">
        <v>235</v>
      </c>
      <c r="F2947" s="0" t="n">
        <v>889</v>
      </c>
      <c r="G2947" s="0" t="n">
        <v>25.3</v>
      </c>
      <c r="H2947" s="0" t="s">
        <v>216</v>
      </c>
    </row>
    <row r="2948" customFormat="false" ht="12.75" hidden="false" customHeight="false" outlineLevel="0" collapsed="false">
      <c r="A2948" s="0" t="str">
        <f aca="false">H2948&amp;C2948&amp;B2948&amp;D2948&amp;E2948</f>
        <v>C43deaths2014AllEthMale</v>
      </c>
      <c r="B2948" s="0" t="n">
        <v>2014</v>
      </c>
      <c r="C2948" s="0" t="s">
        <v>237</v>
      </c>
      <c r="D2948" s="0" t="s">
        <v>232</v>
      </c>
      <c r="E2948" s="0" t="s">
        <v>235</v>
      </c>
      <c r="F2948" s="0" t="n">
        <v>237</v>
      </c>
      <c r="G2948" s="0" t="n">
        <v>6.9</v>
      </c>
      <c r="H2948" s="0" t="s">
        <v>141</v>
      </c>
    </row>
    <row r="2949" customFormat="false" ht="12.75" hidden="false" customHeight="false" outlineLevel="0" collapsed="false">
      <c r="A2949" s="0" t="str">
        <f aca="false">H2949&amp;C2949&amp;B2949&amp;D2949&amp;E2949</f>
        <v>C50deaths2014AllEthMale</v>
      </c>
      <c r="B2949" s="0" t="n">
        <v>2014</v>
      </c>
      <c r="C2949" s="0" t="s">
        <v>237</v>
      </c>
      <c r="D2949" s="0" t="s">
        <v>232</v>
      </c>
      <c r="E2949" s="0" t="s">
        <v>235</v>
      </c>
      <c r="F2949" s="0" t="n">
        <v>6</v>
      </c>
      <c r="G2949" s="0" t="n">
        <v>0.2</v>
      </c>
      <c r="H2949" s="0" t="s">
        <v>220</v>
      </c>
    </row>
    <row r="2950" customFormat="false" ht="12.75" hidden="false" customHeight="false" outlineLevel="0" collapsed="false">
      <c r="A2950" s="0" t="str">
        <f aca="false">H2950&amp;C2950&amp;B2950&amp;D2950&amp;E2950</f>
        <v>C61deaths2014AllEthMale</v>
      </c>
      <c r="B2950" s="0" t="n">
        <v>2014</v>
      </c>
      <c r="C2950" s="0" t="s">
        <v>237</v>
      </c>
      <c r="D2950" s="0" t="s">
        <v>232</v>
      </c>
      <c r="E2950" s="0" t="s">
        <v>235</v>
      </c>
      <c r="F2950" s="0" t="n">
        <v>652</v>
      </c>
      <c r="G2950" s="0" t="n">
        <v>17</v>
      </c>
      <c r="H2950" s="0" t="s">
        <v>161</v>
      </c>
    </row>
    <row r="2951" customFormat="false" ht="12.75" hidden="false" customHeight="false" outlineLevel="0" collapsed="false">
      <c r="A2951" s="0" t="str">
        <f aca="false">H2951&amp;C2951&amp;B2951&amp;D2951&amp;E2951</f>
        <v>C62deaths2014AllEthMale</v>
      </c>
      <c r="B2951" s="0" t="n">
        <v>2014</v>
      </c>
      <c r="C2951" s="0" t="s">
        <v>237</v>
      </c>
      <c r="D2951" s="0" t="s">
        <v>232</v>
      </c>
      <c r="E2951" s="0" t="s">
        <v>235</v>
      </c>
      <c r="F2951" s="0" t="n">
        <v>5</v>
      </c>
      <c r="G2951" s="0" t="n">
        <v>0.2</v>
      </c>
      <c r="H2951" s="0" t="s">
        <v>165</v>
      </c>
    </row>
    <row r="2952" customFormat="false" ht="12.75" hidden="false" customHeight="false" outlineLevel="0" collapsed="false">
      <c r="A2952" s="0" t="str">
        <f aca="false">H2952&amp;C2952&amp;B2952&amp;D2952&amp;E2952</f>
        <v>C64-C66, C68deaths2014AllEthMale</v>
      </c>
      <c r="B2952" s="0" t="n">
        <v>2014</v>
      </c>
      <c r="C2952" s="0" t="s">
        <v>237</v>
      </c>
      <c r="D2952" s="0" t="s">
        <v>232</v>
      </c>
      <c r="E2952" s="0" t="s">
        <v>235</v>
      </c>
      <c r="F2952" s="0" t="n">
        <v>155</v>
      </c>
      <c r="G2952" s="0" t="n">
        <v>4.5</v>
      </c>
      <c r="H2952" s="0" t="s">
        <v>217</v>
      </c>
    </row>
    <row r="2953" customFormat="false" ht="12.75" hidden="false" customHeight="false" outlineLevel="0" collapsed="false">
      <c r="A2953" s="0" t="str">
        <f aca="false">H2953&amp;C2953&amp;B2953&amp;D2953&amp;E2953</f>
        <v>C67deaths2014AllEthMale</v>
      </c>
      <c r="B2953" s="0" t="n">
        <v>2014</v>
      </c>
      <c r="C2953" s="0" t="s">
        <v>237</v>
      </c>
      <c r="D2953" s="0" t="s">
        <v>232</v>
      </c>
      <c r="E2953" s="0" t="s">
        <v>235</v>
      </c>
      <c r="F2953" s="0" t="n">
        <v>150</v>
      </c>
      <c r="G2953" s="0" t="n">
        <v>4.1</v>
      </c>
      <c r="H2953" s="0" t="s">
        <v>169</v>
      </c>
    </row>
    <row r="2954" customFormat="false" ht="12.75" hidden="false" customHeight="false" outlineLevel="0" collapsed="false">
      <c r="A2954" s="0" t="str">
        <f aca="false">H2954&amp;C2954&amp;B2954&amp;D2954&amp;E2954</f>
        <v>C71deaths2014AllEthMale</v>
      </c>
      <c r="B2954" s="0" t="n">
        <v>2014</v>
      </c>
      <c r="C2954" s="0" t="s">
        <v>237</v>
      </c>
      <c r="D2954" s="0" t="s">
        <v>232</v>
      </c>
      <c r="E2954" s="0" t="s">
        <v>235</v>
      </c>
      <c r="F2954" s="0" t="n">
        <v>144</v>
      </c>
      <c r="G2954" s="0" t="n">
        <v>4.8</v>
      </c>
      <c r="H2954" s="0" t="s">
        <v>174</v>
      </c>
    </row>
    <row r="2955" customFormat="false" ht="12.75" hidden="false" customHeight="false" outlineLevel="0" collapsed="false">
      <c r="A2955" s="0" t="str">
        <f aca="false">H2955&amp;C2955&amp;B2955&amp;D2955&amp;E2955</f>
        <v>C73deaths2014AllEthMale</v>
      </c>
      <c r="B2955" s="0" t="n">
        <v>2014</v>
      </c>
      <c r="C2955" s="0" t="s">
        <v>237</v>
      </c>
      <c r="D2955" s="0" t="s">
        <v>232</v>
      </c>
      <c r="E2955" s="0" t="s">
        <v>235</v>
      </c>
      <c r="F2955" s="0" t="n">
        <v>9</v>
      </c>
      <c r="G2955" s="0" t="n">
        <v>0.2</v>
      </c>
      <c r="H2955" s="0" t="s">
        <v>177</v>
      </c>
    </row>
    <row r="2956" customFormat="false" ht="12.75" hidden="false" customHeight="false" outlineLevel="0" collapsed="false">
      <c r="A2956" s="0" t="str">
        <f aca="false">H2956&amp;C2956&amp;B2956&amp;D2956&amp;E2956</f>
        <v>C81deaths2014AllEthMale</v>
      </c>
      <c r="B2956" s="0" t="n">
        <v>2014</v>
      </c>
      <c r="C2956" s="0" t="s">
        <v>237</v>
      </c>
      <c r="D2956" s="0" t="s">
        <v>232</v>
      </c>
      <c r="E2956" s="0" t="s">
        <v>235</v>
      </c>
      <c r="F2956" s="0" t="n">
        <v>10</v>
      </c>
      <c r="G2956" s="0" t="n">
        <v>0.3</v>
      </c>
      <c r="H2956" s="0" t="s">
        <v>180</v>
      </c>
    </row>
    <row r="2957" customFormat="false" ht="12.75" hidden="false" customHeight="false" outlineLevel="0" collapsed="false">
      <c r="A2957" s="0" t="str">
        <f aca="false">H2957&amp;C2957&amp;B2957&amp;D2957&amp;E2957</f>
        <v>C82-C86, C96deaths2014AllEthMale</v>
      </c>
      <c r="B2957" s="0" t="n">
        <v>2014</v>
      </c>
      <c r="C2957" s="0" t="s">
        <v>237</v>
      </c>
      <c r="D2957" s="0" t="s">
        <v>232</v>
      </c>
      <c r="E2957" s="0" t="s">
        <v>235</v>
      </c>
      <c r="F2957" s="0" t="n">
        <v>172</v>
      </c>
      <c r="G2957" s="0" t="n">
        <v>4.7</v>
      </c>
      <c r="H2957" s="0" t="s">
        <v>218</v>
      </c>
    </row>
    <row r="2958" customFormat="false" ht="12.75" hidden="false" customHeight="false" outlineLevel="0" collapsed="false">
      <c r="A2958" s="0" t="str">
        <f aca="false">H2958&amp;C2958&amp;B2958&amp;D2958&amp;E2958</f>
        <v>C90deaths2014AllEthMale</v>
      </c>
      <c r="B2958" s="0" t="n">
        <v>2014</v>
      </c>
      <c r="C2958" s="0" t="s">
        <v>237</v>
      </c>
      <c r="D2958" s="0" t="s">
        <v>232</v>
      </c>
      <c r="E2958" s="0" t="s">
        <v>235</v>
      </c>
      <c r="F2958" s="0" t="n">
        <v>113</v>
      </c>
      <c r="G2958" s="0" t="n">
        <v>3.2</v>
      </c>
      <c r="H2958" s="0" t="s">
        <v>188</v>
      </c>
    </row>
    <row r="2959" customFormat="false" ht="12.75" hidden="false" customHeight="false" outlineLevel="0" collapsed="false">
      <c r="A2959" s="0" t="str">
        <f aca="false">H2959&amp;C2959&amp;B2959&amp;D2959&amp;E2959</f>
        <v>C91-C95deaths2014AllEthMale</v>
      </c>
      <c r="B2959" s="0" t="n">
        <v>2014</v>
      </c>
      <c r="C2959" s="0" t="s">
        <v>237</v>
      </c>
      <c r="D2959" s="0" t="s">
        <v>232</v>
      </c>
      <c r="E2959" s="0" t="s">
        <v>235</v>
      </c>
      <c r="F2959" s="0" t="n">
        <v>180</v>
      </c>
      <c r="G2959" s="0" t="n">
        <v>5.5</v>
      </c>
      <c r="H2959" s="0" t="s">
        <v>219</v>
      </c>
    </row>
    <row r="2960" customFormat="false" ht="12.75" hidden="false" customHeight="false" outlineLevel="0" collapsed="false">
      <c r="A2960" s="0" t="str">
        <f aca="false">H2960&amp;C2960&amp;B2960&amp;D2960&amp;E2960</f>
        <v>C00-C14deaths2015AllEthAllSex</v>
      </c>
      <c r="B2960" s="0" t="n">
        <v>2015</v>
      </c>
      <c r="C2960" s="0" t="s">
        <v>237</v>
      </c>
      <c r="D2960" s="0" t="s">
        <v>232</v>
      </c>
      <c r="E2960" s="0" t="s">
        <v>233</v>
      </c>
      <c r="F2960" s="0" t="n">
        <v>145</v>
      </c>
      <c r="G2960" s="0" t="n">
        <v>2</v>
      </c>
      <c r="H2960" s="0" t="s">
        <v>214</v>
      </c>
    </row>
    <row r="2961" customFormat="false" ht="12.75" hidden="false" customHeight="false" outlineLevel="0" collapsed="false">
      <c r="A2961" s="0" t="str">
        <f aca="false">H2961&amp;C2961&amp;B2961&amp;D2961&amp;E2961</f>
        <v>C00-C96, D45-D47deaths2015AllEthAllSex</v>
      </c>
      <c r="B2961" s="0" t="n">
        <v>2015</v>
      </c>
      <c r="C2961" s="0" t="s">
        <v>237</v>
      </c>
      <c r="D2961" s="0" t="s">
        <v>232</v>
      </c>
      <c r="E2961" s="0" t="s">
        <v>233</v>
      </c>
      <c r="F2961" s="0" t="n">
        <v>9617</v>
      </c>
      <c r="G2961" s="0" t="n">
        <v>122.9</v>
      </c>
      <c r="H2961" s="0" t="s">
        <v>213</v>
      </c>
    </row>
    <row r="2962" customFormat="false" ht="12.75" hidden="false" customHeight="false" outlineLevel="0" collapsed="false">
      <c r="A2962" s="0" t="str">
        <f aca="false">H2962&amp;C2962&amp;B2962&amp;D2962&amp;E2962</f>
        <v>C15deaths2015AllEthAllSex</v>
      </c>
      <c r="B2962" s="0" t="n">
        <v>2015</v>
      </c>
      <c r="C2962" s="0" t="s">
        <v>237</v>
      </c>
      <c r="D2962" s="0" t="s">
        <v>232</v>
      </c>
      <c r="E2962" s="0" t="s">
        <v>233</v>
      </c>
      <c r="F2962" s="0" t="n">
        <v>247</v>
      </c>
      <c r="G2962" s="0" t="n">
        <v>3.2</v>
      </c>
      <c r="H2962" s="0" t="s">
        <v>119</v>
      </c>
    </row>
    <row r="2963" customFormat="false" ht="12.75" hidden="false" customHeight="false" outlineLevel="0" collapsed="false">
      <c r="A2963" s="0" t="str">
        <f aca="false">H2963&amp;C2963&amp;B2963&amp;D2963&amp;E2963</f>
        <v>C16deaths2015AllEthAllSex</v>
      </c>
      <c r="B2963" s="0" t="n">
        <v>2015</v>
      </c>
      <c r="C2963" s="0" t="s">
        <v>237</v>
      </c>
      <c r="D2963" s="0" t="s">
        <v>232</v>
      </c>
      <c r="E2963" s="0" t="s">
        <v>233</v>
      </c>
      <c r="F2963" s="0" t="n">
        <v>259</v>
      </c>
      <c r="G2963" s="0" t="n">
        <v>3.4</v>
      </c>
      <c r="H2963" s="0" t="s">
        <v>122</v>
      </c>
    </row>
    <row r="2964" customFormat="false" ht="12.75" hidden="false" customHeight="false" outlineLevel="0" collapsed="false">
      <c r="A2964" s="0" t="str">
        <f aca="false">H2964&amp;C2964&amp;B2964&amp;D2964&amp;E2964</f>
        <v>C18-C21deaths2015AllEthAllSex</v>
      </c>
      <c r="B2964" s="0" t="n">
        <v>2015</v>
      </c>
      <c r="C2964" s="0" t="s">
        <v>237</v>
      </c>
      <c r="D2964" s="0" t="s">
        <v>232</v>
      </c>
      <c r="E2964" s="0" t="s">
        <v>233</v>
      </c>
      <c r="F2964" s="0" t="n">
        <v>1267</v>
      </c>
      <c r="G2964" s="0" t="n">
        <v>15.7</v>
      </c>
      <c r="H2964" s="0" t="s">
        <v>215</v>
      </c>
    </row>
    <row r="2965" customFormat="false" ht="12.75" hidden="false" customHeight="false" outlineLevel="0" collapsed="false">
      <c r="A2965" s="0" t="str">
        <f aca="false">H2965&amp;C2965&amp;B2965&amp;D2965&amp;E2965</f>
        <v>C22deaths2015AllEthAllSex</v>
      </c>
      <c r="B2965" s="0" t="n">
        <v>2015</v>
      </c>
      <c r="C2965" s="0" t="s">
        <v>237</v>
      </c>
      <c r="D2965" s="0" t="s">
        <v>232</v>
      </c>
      <c r="E2965" s="0" t="s">
        <v>233</v>
      </c>
      <c r="F2965" s="0" t="n">
        <v>285</v>
      </c>
      <c r="G2965" s="0" t="n">
        <v>3.9</v>
      </c>
      <c r="H2965" s="0" t="s">
        <v>129</v>
      </c>
    </row>
    <row r="2966" customFormat="false" ht="12.75" hidden="false" customHeight="false" outlineLevel="0" collapsed="false">
      <c r="A2966" s="0" t="str">
        <f aca="false">H2966&amp;C2966&amp;B2966&amp;D2966&amp;E2966</f>
        <v>C25deaths2015AllEthAllSex</v>
      </c>
      <c r="B2966" s="0" t="n">
        <v>2015</v>
      </c>
      <c r="C2966" s="0" t="s">
        <v>237</v>
      </c>
      <c r="D2966" s="0" t="s">
        <v>232</v>
      </c>
      <c r="E2966" s="0" t="s">
        <v>233</v>
      </c>
      <c r="F2966" s="0" t="n">
        <v>505</v>
      </c>
      <c r="G2966" s="0" t="n">
        <v>6.5</v>
      </c>
      <c r="H2966" s="0" t="s">
        <v>134</v>
      </c>
    </row>
    <row r="2967" customFormat="false" ht="12.75" hidden="false" customHeight="false" outlineLevel="0" collapsed="false">
      <c r="A2967" s="0" t="str">
        <f aca="false">H2967&amp;C2967&amp;B2967&amp;D2967&amp;E2967</f>
        <v>C33-C34deaths2015AllEthAllSex</v>
      </c>
      <c r="B2967" s="0" t="n">
        <v>2015</v>
      </c>
      <c r="C2967" s="0" t="s">
        <v>237</v>
      </c>
      <c r="D2967" s="0" t="s">
        <v>232</v>
      </c>
      <c r="E2967" s="0" t="s">
        <v>233</v>
      </c>
      <c r="F2967" s="0" t="n">
        <v>1805</v>
      </c>
      <c r="G2967" s="0" t="n">
        <v>23.4</v>
      </c>
      <c r="H2967" s="0" t="s">
        <v>216</v>
      </c>
    </row>
    <row r="2968" customFormat="false" ht="12.75" hidden="false" customHeight="false" outlineLevel="0" collapsed="false">
      <c r="A2968" s="0" t="str">
        <f aca="false">H2968&amp;C2968&amp;B2968&amp;D2968&amp;E2968</f>
        <v>C43deaths2015AllEthAllSex</v>
      </c>
      <c r="B2968" s="0" t="n">
        <v>2015</v>
      </c>
      <c r="C2968" s="0" t="s">
        <v>237</v>
      </c>
      <c r="D2968" s="0" t="s">
        <v>232</v>
      </c>
      <c r="E2968" s="0" t="s">
        <v>233</v>
      </c>
      <c r="F2968" s="0" t="n">
        <v>378</v>
      </c>
      <c r="G2968" s="0" t="n">
        <v>4.9</v>
      </c>
      <c r="H2968" s="0" t="s">
        <v>141</v>
      </c>
    </row>
    <row r="2969" customFormat="false" ht="12.75" hidden="false" customHeight="false" outlineLevel="0" collapsed="false">
      <c r="A2969" s="0" t="str">
        <f aca="false">H2969&amp;C2969&amp;B2969&amp;D2969&amp;E2969</f>
        <v>C50deaths2015AllEthAllSex</v>
      </c>
      <c r="B2969" s="0" t="n">
        <v>2015</v>
      </c>
      <c r="C2969" s="0" t="s">
        <v>237</v>
      </c>
      <c r="D2969" s="0" t="s">
        <v>232</v>
      </c>
      <c r="E2969" s="0" t="s">
        <v>233</v>
      </c>
      <c r="F2969" s="0" t="n">
        <v>674</v>
      </c>
      <c r="G2969" s="0" t="n">
        <v>9.5</v>
      </c>
      <c r="H2969" s="0" t="s">
        <v>220</v>
      </c>
    </row>
    <row r="2970" customFormat="false" ht="12.75" hidden="false" customHeight="false" outlineLevel="0" collapsed="false">
      <c r="A2970" s="0" t="str">
        <f aca="false">H2970&amp;C2970&amp;B2970&amp;D2970&amp;E2970</f>
        <v>C51deaths2015AllEthAllSex</v>
      </c>
      <c r="B2970" s="0" t="n">
        <v>2015</v>
      </c>
      <c r="C2970" s="0" t="s">
        <v>237</v>
      </c>
      <c r="D2970" s="0" t="s">
        <v>232</v>
      </c>
      <c r="E2970" s="0" t="s">
        <v>233</v>
      </c>
      <c r="F2970" s="0" t="n">
        <v>20</v>
      </c>
      <c r="G2970" s="0" t="n">
        <v>0.3</v>
      </c>
      <c r="H2970" s="0" t="s">
        <v>155</v>
      </c>
    </row>
    <row r="2971" customFormat="false" ht="12.75" hidden="false" customHeight="false" outlineLevel="0" collapsed="false">
      <c r="A2971" s="0" t="str">
        <f aca="false">H2971&amp;C2971&amp;B2971&amp;D2971&amp;E2971</f>
        <v>C53deaths2015AllEthAllSex</v>
      </c>
      <c r="B2971" s="0" t="n">
        <v>2015</v>
      </c>
      <c r="C2971" s="0" t="s">
        <v>237</v>
      </c>
      <c r="D2971" s="0" t="s">
        <v>232</v>
      </c>
      <c r="E2971" s="0" t="s">
        <v>233</v>
      </c>
      <c r="F2971" s="0" t="n">
        <v>53</v>
      </c>
      <c r="G2971" s="0" t="n">
        <v>0.9</v>
      </c>
      <c r="H2971" s="0" t="s">
        <v>151</v>
      </c>
    </row>
    <row r="2972" customFormat="false" ht="12.75" hidden="false" customHeight="false" outlineLevel="0" collapsed="false">
      <c r="A2972" s="0" t="str">
        <f aca="false">H2972&amp;C2972&amp;B2972&amp;D2972&amp;E2972</f>
        <v>C54-C55deaths2015AllEthAllSex</v>
      </c>
      <c r="B2972" s="0" t="n">
        <v>2015</v>
      </c>
      <c r="C2972" s="0" t="s">
        <v>237</v>
      </c>
      <c r="D2972" s="0" t="s">
        <v>232</v>
      </c>
      <c r="E2972" s="0" t="s">
        <v>233</v>
      </c>
      <c r="F2972" s="0" t="n">
        <v>143</v>
      </c>
      <c r="G2972" s="0" t="n">
        <v>1.9</v>
      </c>
      <c r="H2972" s="0" t="s">
        <v>221</v>
      </c>
    </row>
    <row r="2973" customFormat="false" ht="12.75" hidden="false" customHeight="false" outlineLevel="0" collapsed="false">
      <c r="A2973" s="0" t="str">
        <f aca="false">H2973&amp;C2973&amp;B2973&amp;D2973&amp;E2973</f>
        <v>C56-C57deaths2015AllEthAllSex</v>
      </c>
      <c r="B2973" s="0" t="n">
        <v>2015</v>
      </c>
      <c r="C2973" s="0" t="s">
        <v>237</v>
      </c>
      <c r="D2973" s="0" t="s">
        <v>232</v>
      </c>
      <c r="E2973" s="0" t="s">
        <v>233</v>
      </c>
      <c r="F2973" s="0" t="n">
        <v>259</v>
      </c>
      <c r="G2973" s="0" t="n">
        <v>3.4</v>
      </c>
      <c r="H2973" s="0" t="s">
        <v>222</v>
      </c>
    </row>
    <row r="2974" customFormat="false" ht="12.75" hidden="false" customHeight="false" outlineLevel="0" collapsed="false">
      <c r="A2974" s="0" t="str">
        <f aca="false">H2974&amp;C2974&amp;B2974&amp;D2974&amp;E2974</f>
        <v>C61deaths2015AllEthAllSex</v>
      </c>
      <c r="B2974" s="0" t="n">
        <v>2015</v>
      </c>
      <c r="C2974" s="0" t="s">
        <v>237</v>
      </c>
      <c r="D2974" s="0" t="s">
        <v>232</v>
      </c>
      <c r="E2974" s="0" t="s">
        <v>233</v>
      </c>
      <c r="F2974" s="0" t="n">
        <v>647</v>
      </c>
      <c r="G2974" s="0" t="n">
        <v>7.1</v>
      </c>
      <c r="H2974" s="0" t="s">
        <v>161</v>
      </c>
    </row>
    <row r="2975" customFormat="false" ht="12.75" hidden="false" customHeight="false" outlineLevel="0" collapsed="false">
      <c r="A2975" s="0" t="str">
        <f aca="false">H2975&amp;C2975&amp;B2975&amp;D2975&amp;E2975</f>
        <v>C62deaths2015AllEthAllSex</v>
      </c>
      <c r="B2975" s="0" t="n">
        <v>2015</v>
      </c>
      <c r="C2975" s="0" t="s">
        <v>237</v>
      </c>
      <c r="D2975" s="0" t="s">
        <v>232</v>
      </c>
      <c r="E2975" s="0" t="s">
        <v>233</v>
      </c>
      <c r="F2975" s="0" t="n">
        <v>10</v>
      </c>
      <c r="G2975" s="0" t="n">
        <v>0.2</v>
      </c>
      <c r="H2975" s="0" t="s">
        <v>165</v>
      </c>
    </row>
    <row r="2976" customFormat="false" ht="12.75" hidden="false" customHeight="false" outlineLevel="0" collapsed="false">
      <c r="A2976" s="0" t="str">
        <f aca="false">H2976&amp;C2976&amp;B2976&amp;D2976&amp;E2976</f>
        <v>C64-C66, C68deaths2015AllEthAllSex</v>
      </c>
      <c r="B2976" s="0" t="n">
        <v>2015</v>
      </c>
      <c r="C2976" s="0" t="s">
        <v>237</v>
      </c>
      <c r="D2976" s="0" t="s">
        <v>232</v>
      </c>
      <c r="E2976" s="0" t="s">
        <v>233</v>
      </c>
      <c r="F2976" s="0" t="n">
        <v>229</v>
      </c>
      <c r="G2976" s="0" t="n">
        <v>2.9</v>
      </c>
      <c r="H2976" s="0" t="s">
        <v>217</v>
      </c>
    </row>
    <row r="2977" customFormat="false" ht="12.75" hidden="false" customHeight="false" outlineLevel="0" collapsed="false">
      <c r="A2977" s="0" t="str">
        <f aca="false">H2977&amp;C2977&amp;B2977&amp;D2977&amp;E2977</f>
        <v>C67deaths2015AllEthAllSex</v>
      </c>
      <c r="B2977" s="0" t="n">
        <v>2015</v>
      </c>
      <c r="C2977" s="0" t="s">
        <v>237</v>
      </c>
      <c r="D2977" s="0" t="s">
        <v>232</v>
      </c>
      <c r="E2977" s="0" t="s">
        <v>233</v>
      </c>
      <c r="F2977" s="0" t="n">
        <v>235</v>
      </c>
      <c r="G2977" s="0" t="n">
        <v>2.7</v>
      </c>
      <c r="H2977" s="0" t="s">
        <v>169</v>
      </c>
    </row>
    <row r="2978" customFormat="false" ht="12.75" hidden="false" customHeight="false" outlineLevel="0" collapsed="false">
      <c r="A2978" s="0" t="str">
        <f aca="false">H2978&amp;C2978&amp;B2978&amp;D2978&amp;E2978</f>
        <v>C71deaths2015AllEthAllSex</v>
      </c>
      <c r="B2978" s="0" t="n">
        <v>2015</v>
      </c>
      <c r="C2978" s="0" t="s">
        <v>237</v>
      </c>
      <c r="D2978" s="0" t="s">
        <v>232</v>
      </c>
      <c r="E2978" s="0" t="s">
        <v>233</v>
      </c>
      <c r="F2978" s="0" t="n">
        <v>249</v>
      </c>
      <c r="G2978" s="0" t="n">
        <v>3.7</v>
      </c>
      <c r="H2978" s="0" t="s">
        <v>174</v>
      </c>
    </row>
    <row r="2979" customFormat="false" ht="12.75" hidden="false" customHeight="false" outlineLevel="0" collapsed="false">
      <c r="A2979" s="0" t="str">
        <f aca="false">H2979&amp;C2979&amp;B2979&amp;D2979&amp;E2979</f>
        <v>C73deaths2015AllEthAllSex</v>
      </c>
      <c r="B2979" s="0" t="n">
        <v>2015</v>
      </c>
      <c r="C2979" s="0" t="s">
        <v>237</v>
      </c>
      <c r="D2979" s="0" t="s">
        <v>232</v>
      </c>
      <c r="E2979" s="0" t="s">
        <v>233</v>
      </c>
      <c r="F2979" s="0" t="n">
        <v>33</v>
      </c>
      <c r="G2979" s="0" t="n">
        <v>0.4</v>
      </c>
      <c r="H2979" s="0" t="s">
        <v>177</v>
      </c>
    </row>
    <row r="2980" customFormat="false" ht="12.75" hidden="false" customHeight="false" outlineLevel="0" collapsed="false">
      <c r="A2980" s="0" t="str">
        <f aca="false">H2980&amp;C2980&amp;B2980&amp;D2980&amp;E2980</f>
        <v>C81deaths2015AllEthAllSex</v>
      </c>
      <c r="B2980" s="0" t="n">
        <v>2015</v>
      </c>
      <c r="C2980" s="0" t="s">
        <v>237</v>
      </c>
      <c r="D2980" s="0" t="s">
        <v>232</v>
      </c>
      <c r="E2980" s="0" t="s">
        <v>233</v>
      </c>
      <c r="F2980" s="0" t="n">
        <v>16</v>
      </c>
      <c r="G2980" s="0" t="n">
        <v>0.2</v>
      </c>
      <c r="H2980" s="0" t="s">
        <v>180</v>
      </c>
    </row>
    <row r="2981" customFormat="false" ht="12.75" hidden="false" customHeight="false" outlineLevel="0" collapsed="false">
      <c r="A2981" s="0" t="str">
        <f aca="false">H2981&amp;C2981&amp;B2981&amp;D2981&amp;E2981</f>
        <v>C82-C86, C96deaths2015AllEthAllSex</v>
      </c>
      <c r="B2981" s="0" t="n">
        <v>2015</v>
      </c>
      <c r="C2981" s="0" t="s">
        <v>237</v>
      </c>
      <c r="D2981" s="0" t="s">
        <v>232</v>
      </c>
      <c r="E2981" s="0" t="s">
        <v>233</v>
      </c>
      <c r="F2981" s="0" t="n">
        <v>269</v>
      </c>
      <c r="G2981" s="0" t="n">
        <v>3.4</v>
      </c>
      <c r="H2981" s="0" t="s">
        <v>218</v>
      </c>
    </row>
    <row r="2982" customFormat="false" ht="12.75" hidden="false" customHeight="false" outlineLevel="0" collapsed="false">
      <c r="A2982" s="0" t="str">
        <f aca="false">H2982&amp;C2982&amp;B2982&amp;D2982&amp;E2982</f>
        <v>C90deaths2015AllEthAllSex</v>
      </c>
      <c r="B2982" s="0" t="n">
        <v>2015</v>
      </c>
      <c r="C2982" s="0" t="s">
        <v>237</v>
      </c>
      <c r="D2982" s="0" t="s">
        <v>232</v>
      </c>
      <c r="E2982" s="0" t="s">
        <v>233</v>
      </c>
      <c r="F2982" s="0" t="n">
        <v>171</v>
      </c>
      <c r="G2982" s="0" t="n">
        <v>2.1</v>
      </c>
      <c r="H2982" s="0" t="s">
        <v>188</v>
      </c>
    </row>
    <row r="2983" customFormat="false" ht="12.75" hidden="false" customHeight="false" outlineLevel="0" collapsed="false">
      <c r="A2983" s="0" t="str">
        <f aca="false">H2983&amp;C2983&amp;B2983&amp;D2983&amp;E2983</f>
        <v>C91-C95deaths2015AllEthAllSex</v>
      </c>
      <c r="B2983" s="0" t="n">
        <v>2015</v>
      </c>
      <c r="C2983" s="0" t="s">
        <v>237</v>
      </c>
      <c r="D2983" s="0" t="s">
        <v>232</v>
      </c>
      <c r="E2983" s="0" t="s">
        <v>233</v>
      </c>
      <c r="F2983" s="0" t="n">
        <v>353</v>
      </c>
      <c r="G2983" s="0" t="n">
        <v>4.5</v>
      </c>
      <c r="H2983" s="0" t="s">
        <v>219</v>
      </c>
    </row>
    <row r="2984" customFormat="false" ht="12.75" hidden="false" customHeight="false" outlineLevel="0" collapsed="false">
      <c r="A2984" s="0" t="str">
        <f aca="false">H2984&amp;C2984&amp;B2984&amp;D2984&amp;E2984</f>
        <v>C00-C14deaths2015AllEthFemale</v>
      </c>
      <c r="B2984" s="0" t="n">
        <v>2015</v>
      </c>
      <c r="C2984" s="0" t="s">
        <v>237</v>
      </c>
      <c r="D2984" s="0" t="s">
        <v>232</v>
      </c>
      <c r="E2984" s="0" t="s">
        <v>234</v>
      </c>
      <c r="F2984" s="0" t="n">
        <v>44</v>
      </c>
      <c r="G2984" s="0" t="n">
        <v>1</v>
      </c>
      <c r="H2984" s="0" t="s">
        <v>214</v>
      </c>
    </row>
    <row r="2985" customFormat="false" ht="12.75" hidden="false" customHeight="false" outlineLevel="0" collapsed="false">
      <c r="A2985" s="0" t="str">
        <f aca="false">H2985&amp;C2985&amp;B2985&amp;D2985&amp;E2985</f>
        <v>C00-C96, D45-D47deaths2015AllEthFemale</v>
      </c>
      <c r="B2985" s="0" t="n">
        <v>2015</v>
      </c>
      <c r="C2985" s="0" t="s">
        <v>237</v>
      </c>
      <c r="D2985" s="0" t="s">
        <v>232</v>
      </c>
      <c r="E2985" s="0" t="s">
        <v>234</v>
      </c>
      <c r="F2985" s="0" t="n">
        <v>4504</v>
      </c>
      <c r="G2985" s="0" t="n">
        <v>108.7</v>
      </c>
      <c r="H2985" s="0" t="s">
        <v>213</v>
      </c>
    </row>
    <row r="2986" customFormat="false" ht="12.75" hidden="false" customHeight="false" outlineLevel="0" collapsed="false">
      <c r="A2986" s="0" t="str">
        <f aca="false">H2986&amp;C2986&amp;B2986&amp;D2986&amp;E2986</f>
        <v>C15deaths2015AllEthFemale</v>
      </c>
      <c r="B2986" s="0" t="n">
        <v>2015</v>
      </c>
      <c r="C2986" s="0" t="s">
        <v>237</v>
      </c>
      <c r="D2986" s="0" t="s">
        <v>232</v>
      </c>
      <c r="E2986" s="0" t="s">
        <v>234</v>
      </c>
      <c r="F2986" s="0" t="n">
        <v>73</v>
      </c>
      <c r="G2986" s="0" t="n">
        <v>1.6</v>
      </c>
      <c r="H2986" s="0" t="s">
        <v>119</v>
      </c>
    </row>
    <row r="2987" customFormat="false" ht="12.75" hidden="false" customHeight="false" outlineLevel="0" collapsed="false">
      <c r="A2987" s="0" t="str">
        <f aca="false">H2987&amp;C2987&amp;B2987&amp;D2987&amp;E2987</f>
        <v>C16deaths2015AllEthFemale</v>
      </c>
      <c r="B2987" s="0" t="n">
        <v>2015</v>
      </c>
      <c r="C2987" s="0" t="s">
        <v>237</v>
      </c>
      <c r="D2987" s="0" t="s">
        <v>232</v>
      </c>
      <c r="E2987" s="0" t="s">
        <v>234</v>
      </c>
      <c r="F2987" s="0" t="n">
        <v>108</v>
      </c>
      <c r="G2987" s="0" t="n">
        <v>2.7</v>
      </c>
      <c r="H2987" s="0" t="s">
        <v>122</v>
      </c>
    </row>
    <row r="2988" customFormat="false" ht="12.75" hidden="false" customHeight="false" outlineLevel="0" collapsed="false">
      <c r="A2988" s="0" t="str">
        <f aca="false">H2988&amp;C2988&amp;B2988&amp;D2988&amp;E2988</f>
        <v>C18-C21deaths2015AllEthFemale</v>
      </c>
      <c r="B2988" s="0" t="n">
        <v>2015</v>
      </c>
      <c r="C2988" s="0" t="s">
        <v>237</v>
      </c>
      <c r="D2988" s="0" t="s">
        <v>232</v>
      </c>
      <c r="E2988" s="0" t="s">
        <v>234</v>
      </c>
      <c r="F2988" s="0" t="n">
        <v>578</v>
      </c>
      <c r="G2988" s="0" t="n">
        <v>12.9</v>
      </c>
      <c r="H2988" s="0" t="s">
        <v>215</v>
      </c>
    </row>
    <row r="2989" customFormat="false" ht="12.75" hidden="false" customHeight="false" outlineLevel="0" collapsed="false">
      <c r="A2989" s="0" t="str">
        <f aca="false">H2989&amp;C2989&amp;B2989&amp;D2989&amp;E2989</f>
        <v>C22deaths2015AllEthFemale</v>
      </c>
      <c r="B2989" s="0" t="n">
        <v>2015</v>
      </c>
      <c r="C2989" s="0" t="s">
        <v>237</v>
      </c>
      <c r="D2989" s="0" t="s">
        <v>232</v>
      </c>
      <c r="E2989" s="0" t="s">
        <v>234</v>
      </c>
      <c r="F2989" s="0" t="n">
        <v>92</v>
      </c>
      <c r="G2989" s="0" t="n">
        <v>2.2</v>
      </c>
      <c r="H2989" s="0" t="s">
        <v>129</v>
      </c>
    </row>
    <row r="2990" customFormat="false" ht="12.75" hidden="false" customHeight="false" outlineLevel="0" collapsed="false">
      <c r="A2990" s="0" t="str">
        <f aca="false">H2990&amp;C2990&amp;B2990&amp;D2990&amp;E2990</f>
        <v>C25deaths2015AllEthFemale</v>
      </c>
      <c r="B2990" s="0" t="n">
        <v>2015</v>
      </c>
      <c r="C2990" s="0" t="s">
        <v>237</v>
      </c>
      <c r="D2990" s="0" t="s">
        <v>232</v>
      </c>
      <c r="E2990" s="0" t="s">
        <v>234</v>
      </c>
      <c r="F2990" s="0" t="n">
        <v>267</v>
      </c>
      <c r="G2990" s="0" t="n">
        <v>6.3</v>
      </c>
      <c r="H2990" s="0" t="s">
        <v>134</v>
      </c>
    </row>
    <row r="2991" customFormat="false" ht="12.75" hidden="false" customHeight="false" outlineLevel="0" collapsed="false">
      <c r="A2991" s="0" t="str">
        <f aca="false">H2991&amp;C2991&amp;B2991&amp;D2991&amp;E2991</f>
        <v>C33-C34deaths2015AllEthFemale</v>
      </c>
      <c r="B2991" s="0" t="n">
        <v>2015</v>
      </c>
      <c r="C2991" s="0" t="s">
        <v>237</v>
      </c>
      <c r="D2991" s="0" t="s">
        <v>232</v>
      </c>
      <c r="E2991" s="0" t="s">
        <v>234</v>
      </c>
      <c r="F2991" s="0" t="n">
        <v>852</v>
      </c>
      <c r="G2991" s="0" t="n">
        <v>21.1</v>
      </c>
      <c r="H2991" s="0" t="s">
        <v>216</v>
      </c>
    </row>
    <row r="2992" customFormat="false" ht="12.75" hidden="false" customHeight="false" outlineLevel="0" collapsed="false">
      <c r="A2992" s="0" t="str">
        <f aca="false">H2992&amp;C2992&amp;B2992&amp;D2992&amp;E2992</f>
        <v>C43deaths2015AllEthFemale</v>
      </c>
      <c r="B2992" s="0" t="n">
        <v>2015</v>
      </c>
      <c r="C2992" s="0" t="s">
        <v>237</v>
      </c>
      <c r="D2992" s="0" t="s">
        <v>232</v>
      </c>
      <c r="E2992" s="0" t="s">
        <v>234</v>
      </c>
      <c r="F2992" s="0" t="n">
        <v>123</v>
      </c>
      <c r="G2992" s="0" t="n">
        <v>3</v>
      </c>
      <c r="H2992" s="0" t="s">
        <v>141</v>
      </c>
    </row>
    <row r="2993" customFormat="false" ht="12.75" hidden="false" customHeight="false" outlineLevel="0" collapsed="false">
      <c r="A2993" s="0" t="str">
        <f aca="false">H2993&amp;C2993&amp;B2993&amp;D2993&amp;E2993</f>
        <v>C50deaths2015AllEthFemale</v>
      </c>
      <c r="B2993" s="0" t="n">
        <v>2015</v>
      </c>
      <c r="C2993" s="0" t="s">
        <v>237</v>
      </c>
      <c r="D2993" s="0" t="s">
        <v>232</v>
      </c>
      <c r="E2993" s="0" t="s">
        <v>234</v>
      </c>
      <c r="F2993" s="0" t="n">
        <v>669</v>
      </c>
      <c r="G2993" s="0" t="n">
        <v>17.9</v>
      </c>
      <c r="H2993" s="0" t="s">
        <v>220</v>
      </c>
    </row>
    <row r="2994" customFormat="false" ht="12.75" hidden="false" customHeight="false" outlineLevel="0" collapsed="false">
      <c r="A2994" s="0" t="str">
        <f aca="false">H2994&amp;C2994&amp;B2994&amp;D2994&amp;E2994</f>
        <v>C51deaths2015AllEthFemale</v>
      </c>
      <c r="B2994" s="0" t="n">
        <v>2015</v>
      </c>
      <c r="C2994" s="0" t="s">
        <v>237</v>
      </c>
      <c r="D2994" s="0" t="s">
        <v>232</v>
      </c>
      <c r="E2994" s="0" t="s">
        <v>234</v>
      </c>
      <c r="F2994" s="0" t="n">
        <v>20</v>
      </c>
      <c r="G2994" s="0" t="n">
        <v>0.5</v>
      </c>
      <c r="H2994" s="0" t="s">
        <v>155</v>
      </c>
    </row>
    <row r="2995" customFormat="false" ht="12.75" hidden="false" customHeight="false" outlineLevel="0" collapsed="false">
      <c r="A2995" s="0" t="str">
        <f aca="false">H2995&amp;C2995&amp;B2995&amp;D2995&amp;E2995</f>
        <v>C53deaths2015AllEthFemale</v>
      </c>
      <c r="B2995" s="0" t="n">
        <v>2015</v>
      </c>
      <c r="C2995" s="0" t="s">
        <v>237</v>
      </c>
      <c r="D2995" s="0" t="s">
        <v>232</v>
      </c>
      <c r="E2995" s="0" t="s">
        <v>234</v>
      </c>
      <c r="F2995" s="0" t="n">
        <v>53</v>
      </c>
      <c r="G2995" s="0" t="n">
        <v>1.6</v>
      </c>
      <c r="H2995" s="0" t="s">
        <v>151</v>
      </c>
    </row>
    <row r="2996" customFormat="false" ht="12.75" hidden="false" customHeight="false" outlineLevel="0" collapsed="false">
      <c r="A2996" s="0" t="str">
        <f aca="false">H2996&amp;C2996&amp;B2996&amp;D2996&amp;E2996</f>
        <v>C54-C55deaths2015AllEthFemale</v>
      </c>
      <c r="B2996" s="0" t="n">
        <v>2015</v>
      </c>
      <c r="C2996" s="0" t="s">
        <v>237</v>
      </c>
      <c r="D2996" s="0" t="s">
        <v>232</v>
      </c>
      <c r="E2996" s="0" t="s">
        <v>234</v>
      </c>
      <c r="F2996" s="0" t="n">
        <v>143</v>
      </c>
      <c r="G2996" s="0" t="n">
        <v>3.5</v>
      </c>
      <c r="H2996" s="0" t="s">
        <v>221</v>
      </c>
    </row>
    <row r="2997" customFormat="false" ht="12.75" hidden="false" customHeight="false" outlineLevel="0" collapsed="false">
      <c r="A2997" s="0" t="str">
        <f aca="false">H2997&amp;C2997&amp;B2997&amp;D2997&amp;E2997</f>
        <v>C56-C57deaths2015AllEthFemale</v>
      </c>
      <c r="B2997" s="0" t="n">
        <v>2015</v>
      </c>
      <c r="C2997" s="0" t="s">
        <v>237</v>
      </c>
      <c r="D2997" s="0" t="s">
        <v>232</v>
      </c>
      <c r="E2997" s="0" t="s">
        <v>234</v>
      </c>
      <c r="F2997" s="0" t="n">
        <v>259</v>
      </c>
      <c r="G2997" s="0" t="n">
        <v>6.5</v>
      </c>
      <c r="H2997" s="0" t="s">
        <v>222</v>
      </c>
    </row>
    <row r="2998" customFormat="false" ht="12.75" hidden="false" customHeight="false" outlineLevel="0" collapsed="false">
      <c r="A2998" s="0" t="str">
        <f aca="false">H2998&amp;C2998&amp;B2998&amp;D2998&amp;E2998</f>
        <v>C64-C66, C68deaths2015AllEthFemale</v>
      </c>
      <c r="B2998" s="0" t="n">
        <v>2015</v>
      </c>
      <c r="C2998" s="0" t="s">
        <v>237</v>
      </c>
      <c r="D2998" s="0" t="s">
        <v>232</v>
      </c>
      <c r="E2998" s="0" t="s">
        <v>234</v>
      </c>
      <c r="F2998" s="0" t="n">
        <v>82</v>
      </c>
      <c r="G2998" s="0" t="n">
        <v>1.8</v>
      </c>
      <c r="H2998" s="0" t="s">
        <v>217</v>
      </c>
    </row>
    <row r="2999" customFormat="false" ht="12.75" hidden="false" customHeight="false" outlineLevel="0" collapsed="false">
      <c r="A2999" s="0" t="str">
        <f aca="false">H2999&amp;C2999&amp;B2999&amp;D2999&amp;E2999</f>
        <v>C67deaths2015AllEthFemale</v>
      </c>
      <c r="B2999" s="0" t="n">
        <v>2015</v>
      </c>
      <c r="C2999" s="0" t="s">
        <v>237</v>
      </c>
      <c r="D2999" s="0" t="s">
        <v>232</v>
      </c>
      <c r="E2999" s="0" t="s">
        <v>234</v>
      </c>
      <c r="F2999" s="0" t="n">
        <v>66</v>
      </c>
      <c r="G2999" s="0" t="n">
        <v>1.3</v>
      </c>
      <c r="H2999" s="0" t="s">
        <v>169</v>
      </c>
    </row>
    <row r="3000" customFormat="false" ht="12.75" hidden="false" customHeight="false" outlineLevel="0" collapsed="false">
      <c r="A3000" s="0" t="str">
        <f aca="false">H3000&amp;C3000&amp;B3000&amp;D3000&amp;E3000</f>
        <v>C71deaths2015AllEthFemale</v>
      </c>
      <c r="B3000" s="0" t="n">
        <v>2015</v>
      </c>
      <c r="C3000" s="0" t="s">
        <v>237</v>
      </c>
      <c r="D3000" s="0" t="s">
        <v>232</v>
      </c>
      <c r="E3000" s="0" t="s">
        <v>234</v>
      </c>
      <c r="F3000" s="0" t="n">
        <v>112</v>
      </c>
      <c r="G3000" s="0" t="n">
        <v>3.1</v>
      </c>
      <c r="H3000" s="0" t="s">
        <v>174</v>
      </c>
    </row>
    <row r="3001" customFormat="false" ht="12.75" hidden="false" customHeight="false" outlineLevel="0" collapsed="false">
      <c r="A3001" s="0" t="str">
        <f aca="false">H3001&amp;C3001&amp;B3001&amp;D3001&amp;E3001</f>
        <v>C73deaths2015AllEthFemale</v>
      </c>
      <c r="B3001" s="0" t="n">
        <v>2015</v>
      </c>
      <c r="C3001" s="0" t="s">
        <v>237</v>
      </c>
      <c r="D3001" s="0" t="s">
        <v>232</v>
      </c>
      <c r="E3001" s="0" t="s">
        <v>234</v>
      </c>
      <c r="F3001" s="0" t="n">
        <v>15</v>
      </c>
      <c r="G3001" s="0" t="n">
        <v>0.4</v>
      </c>
      <c r="H3001" s="0" t="s">
        <v>177</v>
      </c>
    </row>
    <row r="3002" customFormat="false" ht="12.75" hidden="false" customHeight="false" outlineLevel="0" collapsed="false">
      <c r="A3002" s="0" t="str">
        <f aca="false">H3002&amp;C3002&amp;B3002&amp;D3002&amp;E3002</f>
        <v>C81deaths2015AllEthFemale</v>
      </c>
      <c r="B3002" s="0" t="n">
        <v>2015</v>
      </c>
      <c r="C3002" s="0" t="s">
        <v>237</v>
      </c>
      <c r="D3002" s="0" t="s">
        <v>232</v>
      </c>
      <c r="E3002" s="0" t="s">
        <v>234</v>
      </c>
      <c r="F3002" s="0" t="n">
        <v>7</v>
      </c>
      <c r="G3002" s="0" t="n">
        <v>0.2</v>
      </c>
      <c r="H3002" s="0" t="s">
        <v>180</v>
      </c>
    </row>
    <row r="3003" customFormat="false" ht="12.75" hidden="false" customHeight="false" outlineLevel="0" collapsed="false">
      <c r="A3003" s="0" t="str">
        <f aca="false">H3003&amp;C3003&amp;B3003&amp;D3003&amp;E3003</f>
        <v>C82-C86, C96deaths2015AllEthFemale</v>
      </c>
      <c r="B3003" s="0" t="n">
        <v>2015</v>
      </c>
      <c r="C3003" s="0" t="s">
        <v>237</v>
      </c>
      <c r="D3003" s="0" t="s">
        <v>232</v>
      </c>
      <c r="E3003" s="0" t="s">
        <v>234</v>
      </c>
      <c r="F3003" s="0" t="n">
        <v>108</v>
      </c>
      <c r="G3003" s="0" t="n">
        <v>2.4</v>
      </c>
      <c r="H3003" s="0" t="s">
        <v>218</v>
      </c>
    </row>
    <row r="3004" customFormat="false" ht="12.75" hidden="false" customHeight="false" outlineLevel="0" collapsed="false">
      <c r="A3004" s="0" t="str">
        <f aca="false">H3004&amp;C3004&amp;B3004&amp;D3004&amp;E3004</f>
        <v>C90deaths2015AllEthFemale</v>
      </c>
      <c r="B3004" s="0" t="n">
        <v>2015</v>
      </c>
      <c r="C3004" s="0" t="s">
        <v>237</v>
      </c>
      <c r="D3004" s="0" t="s">
        <v>232</v>
      </c>
      <c r="E3004" s="0" t="s">
        <v>234</v>
      </c>
      <c r="F3004" s="0" t="n">
        <v>65</v>
      </c>
      <c r="G3004" s="0" t="n">
        <v>1.5</v>
      </c>
      <c r="H3004" s="0" t="s">
        <v>188</v>
      </c>
    </row>
    <row r="3005" customFormat="false" ht="12.75" hidden="false" customHeight="false" outlineLevel="0" collapsed="false">
      <c r="A3005" s="0" t="str">
        <f aca="false">H3005&amp;C3005&amp;B3005&amp;D3005&amp;E3005</f>
        <v>C91-C95deaths2015AllEthFemale</v>
      </c>
      <c r="B3005" s="0" t="n">
        <v>2015</v>
      </c>
      <c r="C3005" s="0" t="s">
        <v>237</v>
      </c>
      <c r="D3005" s="0" t="s">
        <v>232</v>
      </c>
      <c r="E3005" s="0" t="s">
        <v>234</v>
      </c>
      <c r="F3005" s="0" t="n">
        <v>145</v>
      </c>
      <c r="G3005" s="0" t="n">
        <v>3.3</v>
      </c>
      <c r="H3005" s="0" t="s">
        <v>219</v>
      </c>
    </row>
    <row r="3006" customFormat="false" ht="12.75" hidden="false" customHeight="false" outlineLevel="0" collapsed="false">
      <c r="A3006" s="0" t="str">
        <f aca="false">H3006&amp;C3006&amp;B3006&amp;D3006&amp;E3006</f>
        <v>C00-C14deaths2015AllEthMale</v>
      </c>
      <c r="B3006" s="0" t="n">
        <v>2015</v>
      </c>
      <c r="C3006" s="0" t="s">
        <v>237</v>
      </c>
      <c r="D3006" s="0" t="s">
        <v>232</v>
      </c>
      <c r="E3006" s="0" t="s">
        <v>235</v>
      </c>
      <c r="F3006" s="0" t="n">
        <v>101</v>
      </c>
      <c r="G3006" s="0" t="n">
        <v>3</v>
      </c>
      <c r="H3006" s="0" t="s">
        <v>214</v>
      </c>
    </row>
    <row r="3007" customFormat="false" ht="12.75" hidden="false" customHeight="false" outlineLevel="0" collapsed="false">
      <c r="A3007" s="0" t="str">
        <f aca="false">H3007&amp;C3007&amp;B3007&amp;D3007&amp;E3007</f>
        <v>C00-C96, D45-D47deaths2015AllEthMale</v>
      </c>
      <c r="B3007" s="0" t="n">
        <v>2015</v>
      </c>
      <c r="C3007" s="0" t="s">
        <v>237</v>
      </c>
      <c r="D3007" s="0" t="s">
        <v>232</v>
      </c>
      <c r="E3007" s="0" t="s">
        <v>235</v>
      </c>
      <c r="F3007" s="0" t="n">
        <v>5113</v>
      </c>
      <c r="G3007" s="0" t="n">
        <v>140.9</v>
      </c>
      <c r="H3007" s="0" t="s">
        <v>213</v>
      </c>
    </row>
    <row r="3008" customFormat="false" ht="12.75" hidden="false" customHeight="false" outlineLevel="0" collapsed="false">
      <c r="A3008" s="0" t="str">
        <f aca="false">H3008&amp;C3008&amp;B3008&amp;D3008&amp;E3008</f>
        <v>C15deaths2015AllEthMale</v>
      </c>
      <c r="B3008" s="0" t="n">
        <v>2015</v>
      </c>
      <c r="C3008" s="0" t="s">
        <v>237</v>
      </c>
      <c r="D3008" s="0" t="s">
        <v>232</v>
      </c>
      <c r="E3008" s="0" t="s">
        <v>235</v>
      </c>
      <c r="F3008" s="0" t="n">
        <v>174</v>
      </c>
      <c r="G3008" s="0" t="n">
        <v>4.9</v>
      </c>
      <c r="H3008" s="0" t="s">
        <v>119</v>
      </c>
    </row>
    <row r="3009" customFormat="false" ht="12.75" hidden="false" customHeight="false" outlineLevel="0" collapsed="false">
      <c r="A3009" s="0" t="str">
        <f aca="false">H3009&amp;C3009&amp;B3009&amp;D3009&amp;E3009</f>
        <v>C16deaths2015AllEthMale</v>
      </c>
      <c r="B3009" s="0" t="n">
        <v>2015</v>
      </c>
      <c r="C3009" s="0" t="s">
        <v>237</v>
      </c>
      <c r="D3009" s="0" t="s">
        <v>232</v>
      </c>
      <c r="E3009" s="0" t="s">
        <v>235</v>
      </c>
      <c r="F3009" s="0" t="n">
        <v>151</v>
      </c>
      <c r="G3009" s="0" t="n">
        <v>4.3</v>
      </c>
      <c r="H3009" s="0" t="s">
        <v>122</v>
      </c>
    </row>
    <row r="3010" customFormat="false" ht="12.75" hidden="false" customHeight="false" outlineLevel="0" collapsed="false">
      <c r="A3010" s="0" t="str">
        <f aca="false">H3010&amp;C3010&amp;B3010&amp;D3010&amp;E3010</f>
        <v>C18-C21deaths2015AllEthMale</v>
      </c>
      <c r="B3010" s="0" t="n">
        <v>2015</v>
      </c>
      <c r="C3010" s="0" t="s">
        <v>237</v>
      </c>
      <c r="D3010" s="0" t="s">
        <v>232</v>
      </c>
      <c r="E3010" s="0" t="s">
        <v>235</v>
      </c>
      <c r="F3010" s="0" t="n">
        <v>689</v>
      </c>
      <c r="G3010" s="0" t="n">
        <v>19</v>
      </c>
      <c r="H3010" s="0" t="s">
        <v>215</v>
      </c>
    </row>
    <row r="3011" customFormat="false" ht="12.75" hidden="false" customHeight="false" outlineLevel="0" collapsed="false">
      <c r="A3011" s="0" t="str">
        <f aca="false">H3011&amp;C3011&amp;B3011&amp;D3011&amp;E3011</f>
        <v>C22deaths2015AllEthMale</v>
      </c>
      <c r="B3011" s="0" t="n">
        <v>2015</v>
      </c>
      <c r="C3011" s="0" t="s">
        <v>237</v>
      </c>
      <c r="D3011" s="0" t="s">
        <v>232</v>
      </c>
      <c r="E3011" s="0" t="s">
        <v>235</v>
      </c>
      <c r="F3011" s="0" t="n">
        <v>193</v>
      </c>
      <c r="G3011" s="0" t="n">
        <v>5.7</v>
      </c>
      <c r="H3011" s="0" t="s">
        <v>129</v>
      </c>
    </row>
    <row r="3012" customFormat="false" ht="12.75" hidden="false" customHeight="false" outlineLevel="0" collapsed="false">
      <c r="A3012" s="0" t="str">
        <f aca="false">H3012&amp;C3012&amp;B3012&amp;D3012&amp;E3012</f>
        <v>C25deaths2015AllEthMale</v>
      </c>
      <c r="B3012" s="0" t="n">
        <v>2015</v>
      </c>
      <c r="C3012" s="0" t="s">
        <v>237</v>
      </c>
      <c r="D3012" s="0" t="s">
        <v>232</v>
      </c>
      <c r="E3012" s="0" t="s">
        <v>235</v>
      </c>
      <c r="F3012" s="0" t="n">
        <v>238</v>
      </c>
      <c r="G3012" s="0" t="n">
        <v>6.7</v>
      </c>
      <c r="H3012" s="0" t="s">
        <v>134</v>
      </c>
    </row>
    <row r="3013" customFormat="false" ht="12.75" hidden="false" customHeight="false" outlineLevel="0" collapsed="false">
      <c r="A3013" s="0" t="str">
        <f aca="false">H3013&amp;C3013&amp;B3013&amp;D3013&amp;E3013</f>
        <v>C33-C34deaths2015AllEthMale</v>
      </c>
      <c r="B3013" s="0" t="n">
        <v>2015</v>
      </c>
      <c r="C3013" s="0" t="s">
        <v>237</v>
      </c>
      <c r="D3013" s="0" t="s">
        <v>232</v>
      </c>
      <c r="E3013" s="0" t="s">
        <v>235</v>
      </c>
      <c r="F3013" s="0" t="n">
        <v>953</v>
      </c>
      <c r="G3013" s="0" t="n">
        <v>26.3</v>
      </c>
      <c r="H3013" s="0" t="s">
        <v>216</v>
      </c>
    </row>
    <row r="3014" customFormat="false" ht="12.75" hidden="false" customHeight="false" outlineLevel="0" collapsed="false">
      <c r="A3014" s="0" t="str">
        <f aca="false">H3014&amp;C3014&amp;B3014&amp;D3014&amp;E3014</f>
        <v>C43deaths2015AllEthMale</v>
      </c>
      <c r="B3014" s="0" t="n">
        <v>2015</v>
      </c>
      <c r="C3014" s="0" t="s">
        <v>237</v>
      </c>
      <c r="D3014" s="0" t="s">
        <v>232</v>
      </c>
      <c r="E3014" s="0" t="s">
        <v>235</v>
      </c>
      <c r="F3014" s="0" t="n">
        <v>255</v>
      </c>
      <c r="G3014" s="0" t="n">
        <v>7.2</v>
      </c>
      <c r="H3014" s="0" t="s">
        <v>141</v>
      </c>
    </row>
    <row r="3015" customFormat="false" ht="12.75" hidden="false" customHeight="false" outlineLevel="0" collapsed="false">
      <c r="A3015" s="0" t="str">
        <f aca="false">H3015&amp;C3015&amp;B3015&amp;D3015&amp;E3015</f>
        <v>C50deaths2015AllEthMale</v>
      </c>
      <c r="B3015" s="0" t="n">
        <v>2015</v>
      </c>
      <c r="C3015" s="0" t="s">
        <v>237</v>
      </c>
      <c r="D3015" s="0" t="s">
        <v>232</v>
      </c>
      <c r="E3015" s="0" t="s">
        <v>235</v>
      </c>
      <c r="F3015" s="0" t="n">
        <v>5</v>
      </c>
      <c r="G3015" s="0" t="n">
        <v>0.1</v>
      </c>
      <c r="H3015" s="0" t="s">
        <v>220</v>
      </c>
    </row>
    <row r="3016" customFormat="false" ht="12.75" hidden="false" customHeight="false" outlineLevel="0" collapsed="false">
      <c r="A3016" s="0" t="str">
        <f aca="false">H3016&amp;C3016&amp;B3016&amp;D3016&amp;E3016</f>
        <v>C61deaths2015AllEthMale</v>
      </c>
      <c r="B3016" s="0" t="n">
        <v>2015</v>
      </c>
      <c r="C3016" s="0" t="s">
        <v>237</v>
      </c>
      <c r="D3016" s="0" t="s">
        <v>232</v>
      </c>
      <c r="E3016" s="0" t="s">
        <v>235</v>
      </c>
      <c r="F3016" s="0" t="n">
        <v>647</v>
      </c>
      <c r="G3016" s="0" t="n">
        <v>16.2</v>
      </c>
      <c r="H3016" s="0" t="s">
        <v>161</v>
      </c>
    </row>
    <row r="3017" customFormat="false" ht="12.75" hidden="false" customHeight="false" outlineLevel="0" collapsed="false">
      <c r="A3017" s="0" t="str">
        <f aca="false">H3017&amp;C3017&amp;B3017&amp;D3017&amp;E3017</f>
        <v>C62deaths2015AllEthMale</v>
      </c>
      <c r="B3017" s="0" t="n">
        <v>2015</v>
      </c>
      <c r="C3017" s="0" t="s">
        <v>237</v>
      </c>
      <c r="D3017" s="0" t="s">
        <v>232</v>
      </c>
      <c r="E3017" s="0" t="s">
        <v>235</v>
      </c>
      <c r="F3017" s="0" t="n">
        <v>10</v>
      </c>
      <c r="G3017" s="0" t="n">
        <v>0.4</v>
      </c>
      <c r="H3017" s="0" t="s">
        <v>165</v>
      </c>
    </row>
    <row r="3018" customFormat="false" ht="12.75" hidden="false" customHeight="false" outlineLevel="0" collapsed="false">
      <c r="A3018" s="0" t="str">
        <f aca="false">H3018&amp;C3018&amp;B3018&amp;D3018&amp;E3018</f>
        <v>C64-C66, C68deaths2015AllEthMale</v>
      </c>
      <c r="B3018" s="0" t="n">
        <v>2015</v>
      </c>
      <c r="C3018" s="0" t="s">
        <v>237</v>
      </c>
      <c r="D3018" s="0" t="s">
        <v>232</v>
      </c>
      <c r="E3018" s="0" t="s">
        <v>235</v>
      </c>
      <c r="F3018" s="0" t="n">
        <v>147</v>
      </c>
      <c r="G3018" s="0" t="n">
        <v>4.2</v>
      </c>
      <c r="H3018" s="0" t="s">
        <v>217</v>
      </c>
    </row>
    <row r="3019" customFormat="false" ht="12.75" hidden="false" customHeight="false" outlineLevel="0" collapsed="false">
      <c r="A3019" s="0" t="str">
        <f aca="false">H3019&amp;C3019&amp;B3019&amp;D3019&amp;E3019</f>
        <v>C67deaths2015AllEthMale</v>
      </c>
      <c r="B3019" s="0" t="n">
        <v>2015</v>
      </c>
      <c r="C3019" s="0" t="s">
        <v>237</v>
      </c>
      <c r="D3019" s="0" t="s">
        <v>232</v>
      </c>
      <c r="E3019" s="0" t="s">
        <v>235</v>
      </c>
      <c r="F3019" s="0" t="n">
        <v>169</v>
      </c>
      <c r="G3019" s="0" t="n">
        <v>4.4</v>
      </c>
      <c r="H3019" s="0" t="s">
        <v>169</v>
      </c>
    </row>
    <row r="3020" customFormat="false" ht="12.75" hidden="false" customHeight="false" outlineLevel="0" collapsed="false">
      <c r="A3020" s="0" t="str">
        <f aca="false">H3020&amp;C3020&amp;B3020&amp;D3020&amp;E3020</f>
        <v>C71deaths2015AllEthMale</v>
      </c>
      <c r="B3020" s="0" t="n">
        <v>2015</v>
      </c>
      <c r="C3020" s="0" t="s">
        <v>237</v>
      </c>
      <c r="D3020" s="0" t="s">
        <v>232</v>
      </c>
      <c r="E3020" s="0" t="s">
        <v>235</v>
      </c>
      <c r="F3020" s="0" t="n">
        <v>137</v>
      </c>
      <c r="G3020" s="0" t="n">
        <v>4.3</v>
      </c>
      <c r="H3020" s="0" t="s">
        <v>174</v>
      </c>
    </row>
    <row r="3021" customFormat="false" ht="12.75" hidden="false" customHeight="false" outlineLevel="0" collapsed="false">
      <c r="A3021" s="0" t="str">
        <f aca="false">H3021&amp;C3021&amp;B3021&amp;D3021&amp;E3021</f>
        <v>C73deaths2015AllEthMale</v>
      </c>
      <c r="B3021" s="0" t="n">
        <v>2015</v>
      </c>
      <c r="C3021" s="0" t="s">
        <v>237</v>
      </c>
      <c r="D3021" s="0" t="s">
        <v>232</v>
      </c>
      <c r="E3021" s="0" t="s">
        <v>235</v>
      </c>
      <c r="F3021" s="0" t="n">
        <v>18</v>
      </c>
      <c r="G3021" s="0" t="n">
        <v>0.5</v>
      </c>
      <c r="H3021" s="0" t="s">
        <v>177</v>
      </c>
    </row>
    <row r="3022" customFormat="false" ht="12.75" hidden="false" customHeight="false" outlineLevel="0" collapsed="false">
      <c r="A3022" s="0" t="str">
        <f aca="false">H3022&amp;C3022&amp;B3022&amp;D3022&amp;E3022</f>
        <v>C81deaths2015AllEthMale</v>
      </c>
      <c r="B3022" s="0" t="n">
        <v>2015</v>
      </c>
      <c r="C3022" s="0" t="s">
        <v>237</v>
      </c>
      <c r="D3022" s="0" t="s">
        <v>232</v>
      </c>
      <c r="E3022" s="0" t="s">
        <v>235</v>
      </c>
      <c r="F3022" s="0" t="n">
        <v>9</v>
      </c>
      <c r="G3022" s="0" t="n">
        <v>0.3</v>
      </c>
      <c r="H3022" s="0" t="s">
        <v>180</v>
      </c>
    </row>
    <row r="3023" customFormat="false" ht="12.75" hidden="false" customHeight="false" outlineLevel="0" collapsed="false">
      <c r="A3023" s="0" t="str">
        <f aca="false">H3023&amp;C3023&amp;B3023&amp;D3023&amp;E3023</f>
        <v>C82-C86, C96deaths2015AllEthMale</v>
      </c>
      <c r="B3023" s="0" t="n">
        <v>2015</v>
      </c>
      <c r="C3023" s="0" t="s">
        <v>237</v>
      </c>
      <c r="D3023" s="0" t="s">
        <v>232</v>
      </c>
      <c r="E3023" s="0" t="s">
        <v>235</v>
      </c>
      <c r="F3023" s="0" t="n">
        <v>161</v>
      </c>
      <c r="G3023" s="0" t="n">
        <v>4.5</v>
      </c>
      <c r="H3023" s="0" t="s">
        <v>218</v>
      </c>
    </row>
    <row r="3024" customFormat="false" ht="12.75" hidden="false" customHeight="false" outlineLevel="0" collapsed="false">
      <c r="A3024" s="0" t="str">
        <f aca="false">H3024&amp;C3024&amp;B3024&amp;D3024&amp;E3024</f>
        <v>C90deaths2015AllEthMale</v>
      </c>
      <c r="B3024" s="0" t="n">
        <v>2015</v>
      </c>
      <c r="C3024" s="0" t="s">
        <v>237</v>
      </c>
      <c r="D3024" s="0" t="s">
        <v>232</v>
      </c>
      <c r="E3024" s="0" t="s">
        <v>235</v>
      </c>
      <c r="F3024" s="0" t="n">
        <v>106</v>
      </c>
      <c r="G3024" s="0" t="n">
        <v>2.8</v>
      </c>
      <c r="H3024" s="0" t="s">
        <v>188</v>
      </c>
    </row>
    <row r="3025" customFormat="false" ht="12.75" hidden="false" customHeight="false" outlineLevel="0" collapsed="false">
      <c r="A3025" s="0" t="str">
        <f aca="false">H3025&amp;C3025&amp;B3025&amp;D3025&amp;E3025</f>
        <v>C91-C95deaths2015AllEthMale</v>
      </c>
      <c r="B3025" s="0" t="n">
        <v>2015</v>
      </c>
      <c r="C3025" s="0" t="s">
        <v>237</v>
      </c>
      <c r="D3025" s="0" t="s">
        <v>232</v>
      </c>
      <c r="E3025" s="0" t="s">
        <v>235</v>
      </c>
      <c r="F3025" s="0" t="n">
        <v>208</v>
      </c>
      <c r="G3025" s="0" t="n">
        <v>5.9</v>
      </c>
      <c r="H3025" s="0" t="s">
        <v>219</v>
      </c>
    </row>
    <row r="3026" customFormat="false" ht="12.75" hidden="false" customHeight="false" outlineLevel="0" collapsed="false">
      <c r="A3026" s="0" t="str">
        <f aca="false">H3026&amp;C3026&amp;B3026&amp;D3026&amp;E3026</f>
        <v>C00-C14deaths2016AllEthAllSex</v>
      </c>
      <c r="B3026" s="0" t="n">
        <v>2016</v>
      </c>
      <c r="C3026" s="0" t="s">
        <v>237</v>
      </c>
      <c r="D3026" s="0" t="s">
        <v>232</v>
      </c>
      <c r="E3026" s="0" t="s">
        <v>233</v>
      </c>
      <c r="F3026" s="0" t="n">
        <v>142</v>
      </c>
      <c r="G3026" s="0" t="n">
        <v>1.8</v>
      </c>
      <c r="H3026" s="0" t="s">
        <v>214</v>
      </c>
    </row>
    <row r="3027" customFormat="false" ht="12.75" hidden="false" customHeight="false" outlineLevel="0" collapsed="false">
      <c r="A3027" s="0" t="str">
        <f aca="false">H3027&amp;C3027&amp;B3027&amp;D3027&amp;E3027</f>
        <v>C00-C96, D45-D47deaths2016AllEthAllSex</v>
      </c>
      <c r="B3027" s="0" t="n">
        <v>2016</v>
      </c>
      <c r="C3027" s="0" t="s">
        <v>237</v>
      </c>
      <c r="D3027" s="0" t="s">
        <v>232</v>
      </c>
      <c r="E3027" s="0" t="s">
        <v>233</v>
      </c>
      <c r="F3027" s="0" t="n">
        <v>9518</v>
      </c>
      <c r="G3027" s="0" t="n">
        <v>117.9</v>
      </c>
      <c r="H3027" s="0" t="s">
        <v>213</v>
      </c>
    </row>
    <row r="3028" customFormat="false" ht="12.75" hidden="false" customHeight="false" outlineLevel="0" collapsed="false">
      <c r="A3028" s="0" t="str">
        <f aca="false">H3028&amp;C3028&amp;B3028&amp;D3028&amp;E3028</f>
        <v>C15deaths2016AllEthAllSex</v>
      </c>
      <c r="B3028" s="0" t="n">
        <v>2016</v>
      </c>
      <c r="C3028" s="0" t="s">
        <v>237</v>
      </c>
      <c r="D3028" s="0" t="s">
        <v>232</v>
      </c>
      <c r="E3028" s="0" t="s">
        <v>233</v>
      </c>
      <c r="F3028" s="0" t="n">
        <v>215</v>
      </c>
      <c r="G3028" s="0" t="n">
        <v>2.6</v>
      </c>
      <c r="H3028" s="0" t="s">
        <v>119</v>
      </c>
    </row>
    <row r="3029" customFormat="false" ht="12.75" hidden="false" customHeight="false" outlineLevel="0" collapsed="false">
      <c r="A3029" s="0" t="str">
        <f aca="false">H3029&amp;C3029&amp;B3029&amp;D3029&amp;E3029</f>
        <v>C16deaths2016AllEthAllSex</v>
      </c>
      <c r="B3029" s="0" t="n">
        <v>2016</v>
      </c>
      <c r="C3029" s="0" t="s">
        <v>237</v>
      </c>
      <c r="D3029" s="0" t="s">
        <v>232</v>
      </c>
      <c r="E3029" s="0" t="s">
        <v>233</v>
      </c>
      <c r="F3029" s="0" t="n">
        <v>313</v>
      </c>
      <c r="G3029" s="0" t="n">
        <v>4</v>
      </c>
      <c r="H3029" s="0" t="s">
        <v>122</v>
      </c>
    </row>
    <row r="3030" customFormat="false" ht="12.75" hidden="false" customHeight="false" outlineLevel="0" collapsed="false">
      <c r="A3030" s="0" t="str">
        <f aca="false">H3030&amp;C3030&amp;B3030&amp;D3030&amp;E3030</f>
        <v>C18-C21deaths2016AllEthAllSex</v>
      </c>
      <c r="B3030" s="0" t="n">
        <v>2016</v>
      </c>
      <c r="C3030" s="0" t="s">
        <v>237</v>
      </c>
      <c r="D3030" s="0" t="s">
        <v>232</v>
      </c>
      <c r="E3030" s="0" t="s">
        <v>233</v>
      </c>
      <c r="F3030" s="0" t="n">
        <v>1292</v>
      </c>
      <c r="G3030" s="0" t="n">
        <v>15.3</v>
      </c>
      <c r="H3030" s="0" t="s">
        <v>215</v>
      </c>
    </row>
    <row r="3031" customFormat="false" ht="12.75" hidden="false" customHeight="false" outlineLevel="0" collapsed="false">
      <c r="A3031" s="0" t="str">
        <f aca="false">H3031&amp;C3031&amp;B3031&amp;D3031&amp;E3031</f>
        <v>C22deaths2016AllEthAllSex</v>
      </c>
      <c r="B3031" s="0" t="n">
        <v>2016</v>
      </c>
      <c r="C3031" s="0" t="s">
        <v>237</v>
      </c>
      <c r="D3031" s="0" t="s">
        <v>232</v>
      </c>
      <c r="E3031" s="0" t="s">
        <v>233</v>
      </c>
      <c r="F3031" s="0" t="n">
        <v>264</v>
      </c>
      <c r="G3031" s="0" t="n">
        <v>3.4</v>
      </c>
      <c r="H3031" s="0" t="s">
        <v>129</v>
      </c>
    </row>
    <row r="3032" customFormat="false" ht="12.75" hidden="false" customHeight="false" outlineLevel="0" collapsed="false">
      <c r="A3032" s="0" t="str">
        <f aca="false">H3032&amp;C3032&amp;B3032&amp;D3032&amp;E3032</f>
        <v>C25deaths2016AllEthAllSex</v>
      </c>
      <c r="B3032" s="0" t="n">
        <v>2016</v>
      </c>
      <c r="C3032" s="0" t="s">
        <v>237</v>
      </c>
      <c r="D3032" s="0" t="s">
        <v>232</v>
      </c>
      <c r="E3032" s="0" t="s">
        <v>233</v>
      </c>
      <c r="F3032" s="0" t="n">
        <v>522</v>
      </c>
      <c r="G3032" s="0" t="n">
        <v>6.5</v>
      </c>
      <c r="H3032" s="0" t="s">
        <v>134</v>
      </c>
    </row>
    <row r="3033" customFormat="false" ht="12.75" hidden="false" customHeight="false" outlineLevel="0" collapsed="false">
      <c r="A3033" s="0" t="str">
        <f aca="false">H3033&amp;C3033&amp;B3033&amp;D3033&amp;E3033</f>
        <v>C33-C34deaths2016AllEthAllSex</v>
      </c>
      <c r="B3033" s="0" t="n">
        <v>2016</v>
      </c>
      <c r="C3033" s="0" t="s">
        <v>237</v>
      </c>
      <c r="D3033" s="0" t="s">
        <v>232</v>
      </c>
      <c r="E3033" s="0" t="s">
        <v>233</v>
      </c>
      <c r="F3033" s="0" t="n">
        <v>1758</v>
      </c>
      <c r="G3033" s="0" t="n">
        <v>22.2</v>
      </c>
      <c r="H3033" s="0" t="s">
        <v>216</v>
      </c>
    </row>
    <row r="3034" customFormat="false" ht="12.75" hidden="false" customHeight="false" outlineLevel="0" collapsed="false">
      <c r="A3034" s="0" t="str">
        <f aca="false">H3034&amp;C3034&amp;B3034&amp;D3034&amp;E3034</f>
        <v>C43deaths2016AllEthAllSex</v>
      </c>
      <c r="B3034" s="0" t="n">
        <v>2016</v>
      </c>
      <c r="C3034" s="0" t="s">
        <v>237</v>
      </c>
      <c r="D3034" s="0" t="s">
        <v>232</v>
      </c>
      <c r="E3034" s="0" t="s">
        <v>233</v>
      </c>
      <c r="F3034" s="0" t="n">
        <v>363</v>
      </c>
      <c r="G3034" s="0" t="n">
        <v>4.5</v>
      </c>
      <c r="H3034" s="0" t="s">
        <v>141</v>
      </c>
    </row>
    <row r="3035" customFormat="false" ht="12.75" hidden="false" customHeight="false" outlineLevel="0" collapsed="false">
      <c r="A3035" s="0" t="str">
        <f aca="false">H3035&amp;C3035&amp;B3035&amp;D3035&amp;E3035</f>
        <v>C50deaths2016AllEthAllSex</v>
      </c>
      <c r="B3035" s="0" t="n">
        <v>2016</v>
      </c>
      <c r="C3035" s="0" t="s">
        <v>237</v>
      </c>
      <c r="D3035" s="0" t="s">
        <v>232</v>
      </c>
      <c r="E3035" s="0" t="s">
        <v>233</v>
      </c>
      <c r="F3035" s="0" t="n">
        <v>674</v>
      </c>
      <c r="G3035" s="0" t="n">
        <v>9.2</v>
      </c>
      <c r="H3035" s="0" t="s">
        <v>220</v>
      </c>
    </row>
    <row r="3036" customFormat="false" ht="12.75" hidden="false" customHeight="false" outlineLevel="0" collapsed="false">
      <c r="A3036" s="0" t="str">
        <f aca="false">H3036&amp;C3036&amp;B3036&amp;D3036&amp;E3036</f>
        <v>C51deaths2016AllEthAllSex</v>
      </c>
      <c r="B3036" s="0" t="n">
        <v>2016</v>
      </c>
      <c r="C3036" s="0" t="s">
        <v>237</v>
      </c>
      <c r="D3036" s="0" t="s">
        <v>232</v>
      </c>
      <c r="E3036" s="0" t="s">
        <v>233</v>
      </c>
      <c r="F3036" s="0" t="n">
        <v>20</v>
      </c>
      <c r="G3036" s="0" t="n">
        <v>0.2</v>
      </c>
      <c r="H3036" s="0" t="s">
        <v>155</v>
      </c>
    </row>
    <row r="3037" customFormat="false" ht="12.75" hidden="false" customHeight="false" outlineLevel="0" collapsed="false">
      <c r="A3037" s="0" t="str">
        <f aca="false">H3037&amp;C3037&amp;B3037&amp;D3037&amp;E3037</f>
        <v>C53deaths2016AllEthAllSex</v>
      </c>
      <c r="B3037" s="0" t="n">
        <v>2016</v>
      </c>
      <c r="C3037" s="0" t="s">
        <v>237</v>
      </c>
      <c r="D3037" s="0" t="s">
        <v>232</v>
      </c>
      <c r="E3037" s="0" t="s">
        <v>233</v>
      </c>
      <c r="F3037" s="0" t="n">
        <v>55</v>
      </c>
      <c r="G3037" s="0" t="n">
        <v>0.8</v>
      </c>
      <c r="H3037" s="0" t="s">
        <v>151</v>
      </c>
    </row>
    <row r="3038" customFormat="false" ht="12.75" hidden="false" customHeight="false" outlineLevel="0" collapsed="false">
      <c r="A3038" s="0" t="str">
        <f aca="false">H3038&amp;C3038&amp;B3038&amp;D3038&amp;E3038</f>
        <v>C54-C55deaths2016AllEthAllSex</v>
      </c>
      <c r="B3038" s="0" t="n">
        <v>2016</v>
      </c>
      <c r="C3038" s="0" t="s">
        <v>237</v>
      </c>
      <c r="D3038" s="0" t="s">
        <v>232</v>
      </c>
      <c r="E3038" s="0" t="s">
        <v>233</v>
      </c>
      <c r="F3038" s="0" t="n">
        <v>132</v>
      </c>
      <c r="G3038" s="0" t="n">
        <v>1.7</v>
      </c>
      <c r="H3038" s="0" t="s">
        <v>221</v>
      </c>
    </row>
    <row r="3039" customFormat="false" ht="12.75" hidden="false" customHeight="false" outlineLevel="0" collapsed="false">
      <c r="A3039" s="0" t="str">
        <f aca="false">H3039&amp;C3039&amp;B3039&amp;D3039&amp;E3039</f>
        <v>C56-C57deaths2016AllEthAllSex</v>
      </c>
      <c r="B3039" s="0" t="n">
        <v>2016</v>
      </c>
      <c r="C3039" s="0" t="s">
        <v>237</v>
      </c>
      <c r="D3039" s="0" t="s">
        <v>232</v>
      </c>
      <c r="E3039" s="0" t="s">
        <v>233</v>
      </c>
      <c r="F3039" s="0" t="n">
        <v>228</v>
      </c>
      <c r="G3039" s="0" t="n">
        <v>3</v>
      </c>
      <c r="H3039" s="0" t="s">
        <v>222</v>
      </c>
    </row>
    <row r="3040" customFormat="false" ht="12.75" hidden="false" customHeight="false" outlineLevel="0" collapsed="false">
      <c r="A3040" s="0" t="str">
        <f aca="false">H3040&amp;C3040&amp;B3040&amp;D3040&amp;E3040</f>
        <v>C61deaths2016AllEthAllSex</v>
      </c>
      <c r="B3040" s="0" t="n">
        <v>2016</v>
      </c>
      <c r="C3040" s="0" t="s">
        <v>237</v>
      </c>
      <c r="D3040" s="0" t="s">
        <v>232</v>
      </c>
      <c r="E3040" s="0" t="s">
        <v>233</v>
      </c>
      <c r="F3040" s="0" t="n">
        <v>590</v>
      </c>
      <c r="G3040" s="0" t="n">
        <v>6.3</v>
      </c>
      <c r="H3040" s="0" t="s">
        <v>161</v>
      </c>
    </row>
    <row r="3041" customFormat="false" ht="12.75" hidden="false" customHeight="false" outlineLevel="0" collapsed="false">
      <c r="A3041" s="0" t="str">
        <f aca="false">H3041&amp;C3041&amp;B3041&amp;D3041&amp;E3041</f>
        <v>C62deaths2016AllEthAllSex</v>
      </c>
      <c r="B3041" s="0" t="n">
        <v>2016</v>
      </c>
      <c r="C3041" s="0" t="s">
        <v>237</v>
      </c>
      <c r="D3041" s="0" t="s">
        <v>232</v>
      </c>
      <c r="E3041" s="0" t="s">
        <v>233</v>
      </c>
      <c r="F3041" s="0" t="n">
        <v>7</v>
      </c>
      <c r="G3041" s="0" t="n">
        <v>0.2</v>
      </c>
      <c r="H3041" s="0" t="s">
        <v>165</v>
      </c>
    </row>
    <row r="3042" customFormat="false" ht="12.75" hidden="false" customHeight="false" outlineLevel="0" collapsed="false">
      <c r="A3042" s="0" t="str">
        <f aca="false">H3042&amp;C3042&amp;B3042&amp;D3042&amp;E3042</f>
        <v>C64-C66, C68deaths2016AllEthAllSex</v>
      </c>
      <c r="B3042" s="0" t="n">
        <v>2016</v>
      </c>
      <c r="C3042" s="0" t="s">
        <v>237</v>
      </c>
      <c r="D3042" s="0" t="s">
        <v>232</v>
      </c>
      <c r="E3042" s="0" t="s">
        <v>233</v>
      </c>
      <c r="F3042" s="0" t="n">
        <v>233</v>
      </c>
      <c r="G3042" s="0" t="n">
        <v>2.9</v>
      </c>
      <c r="H3042" s="0" t="s">
        <v>217</v>
      </c>
    </row>
    <row r="3043" customFormat="false" ht="12.75" hidden="false" customHeight="false" outlineLevel="0" collapsed="false">
      <c r="A3043" s="0" t="str">
        <f aca="false">H3043&amp;C3043&amp;B3043&amp;D3043&amp;E3043</f>
        <v>C67deaths2016AllEthAllSex</v>
      </c>
      <c r="B3043" s="0" t="n">
        <v>2016</v>
      </c>
      <c r="C3043" s="0" t="s">
        <v>237</v>
      </c>
      <c r="D3043" s="0" t="s">
        <v>232</v>
      </c>
      <c r="E3043" s="0" t="s">
        <v>233</v>
      </c>
      <c r="F3043" s="0" t="n">
        <v>224</v>
      </c>
      <c r="G3043" s="0" t="n">
        <v>2.5</v>
      </c>
      <c r="H3043" s="0" t="s">
        <v>169</v>
      </c>
    </row>
    <row r="3044" customFormat="false" ht="12.75" hidden="false" customHeight="false" outlineLevel="0" collapsed="false">
      <c r="A3044" s="0" t="str">
        <f aca="false">H3044&amp;C3044&amp;B3044&amp;D3044&amp;E3044</f>
        <v>C71deaths2016AllEthAllSex</v>
      </c>
      <c r="B3044" s="0" t="n">
        <v>2016</v>
      </c>
      <c r="C3044" s="0" t="s">
        <v>237</v>
      </c>
      <c r="D3044" s="0" t="s">
        <v>232</v>
      </c>
      <c r="E3044" s="0" t="s">
        <v>233</v>
      </c>
      <c r="F3044" s="0" t="n">
        <v>273</v>
      </c>
      <c r="G3044" s="0" t="n">
        <v>4.2</v>
      </c>
      <c r="H3044" s="0" t="s">
        <v>174</v>
      </c>
    </row>
    <row r="3045" customFormat="false" ht="12.75" hidden="false" customHeight="false" outlineLevel="0" collapsed="false">
      <c r="A3045" s="0" t="str">
        <f aca="false">H3045&amp;C3045&amp;B3045&amp;D3045&amp;E3045</f>
        <v>C73deaths2016AllEthAllSex</v>
      </c>
      <c r="B3045" s="0" t="n">
        <v>2016</v>
      </c>
      <c r="C3045" s="0" t="s">
        <v>237</v>
      </c>
      <c r="D3045" s="0" t="s">
        <v>232</v>
      </c>
      <c r="E3045" s="0" t="s">
        <v>233</v>
      </c>
      <c r="F3045" s="0" t="n">
        <v>28</v>
      </c>
      <c r="G3045" s="0" t="n">
        <v>0.4</v>
      </c>
      <c r="H3045" s="0" t="s">
        <v>177</v>
      </c>
    </row>
    <row r="3046" customFormat="false" ht="12.75" hidden="false" customHeight="false" outlineLevel="0" collapsed="false">
      <c r="A3046" s="0" t="str">
        <f aca="false">H3046&amp;C3046&amp;B3046&amp;D3046&amp;E3046</f>
        <v>C81deaths2016AllEthAllSex</v>
      </c>
      <c r="B3046" s="0" t="n">
        <v>2016</v>
      </c>
      <c r="C3046" s="0" t="s">
        <v>237</v>
      </c>
      <c r="D3046" s="0" t="s">
        <v>232</v>
      </c>
      <c r="E3046" s="0" t="s">
        <v>233</v>
      </c>
      <c r="F3046" s="0" t="n">
        <v>10</v>
      </c>
      <c r="G3046" s="0" t="n">
        <v>0.1</v>
      </c>
      <c r="H3046" s="0" t="s">
        <v>180</v>
      </c>
    </row>
    <row r="3047" customFormat="false" ht="12.75" hidden="false" customHeight="false" outlineLevel="0" collapsed="false">
      <c r="A3047" s="0" t="str">
        <f aca="false">H3047&amp;C3047&amp;B3047&amp;D3047&amp;E3047</f>
        <v>C82-C86, C96deaths2016AllEthAllSex</v>
      </c>
      <c r="B3047" s="0" t="n">
        <v>2016</v>
      </c>
      <c r="C3047" s="0" t="s">
        <v>237</v>
      </c>
      <c r="D3047" s="0" t="s">
        <v>232</v>
      </c>
      <c r="E3047" s="0" t="s">
        <v>233</v>
      </c>
      <c r="F3047" s="0" t="n">
        <v>316</v>
      </c>
      <c r="G3047" s="0" t="n">
        <v>3.8</v>
      </c>
      <c r="H3047" s="0" t="s">
        <v>218</v>
      </c>
    </row>
    <row r="3048" customFormat="false" ht="12.75" hidden="false" customHeight="false" outlineLevel="0" collapsed="false">
      <c r="A3048" s="0" t="str">
        <f aca="false">H3048&amp;C3048&amp;B3048&amp;D3048&amp;E3048</f>
        <v>C90deaths2016AllEthAllSex</v>
      </c>
      <c r="B3048" s="0" t="n">
        <v>2016</v>
      </c>
      <c r="C3048" s="0" t="s">
        <v>237</v>
      </c>
      <c r="D3048" s="0" t="s">
        <v>232</v>
      </c>
      <c r="E3048" s="0" t="s">
        <v>233</v>
      </c>
      <c r="F3048" s="0" t="n">
        <v>205</v>
      </c>
      <c r="G3048" s="0" t="n">
        <v>2.4</v>
      </c>
      <c r="H3048" s="0" t="s">
        <v>188</v>
      </c>
    </row>
    <row r="3049" customFormat="false" ht="12.75" hidden="false" customHeight="false" outlineLevel="0" collapsed="false">
      <c r="A3049" s="0" t="str">
        <f aca="false">H3049&amp;C3049&amp;B3049&amp;D3049&amp;E3049</f>
        <v>C91-C95deaths2016AllEthAllSex</v>
      </c>
      <c r="B3049" s="0" t="n">
        <v>2016</v>
      </c>
      <c r="C3049" s="0" t="s">
        <v>237</v>
      </c>
      <c r="D3049" s="0" t="s">
        <v>232</v>
      </c>
      <c r="E3049" s="0" t="s">
        <v>233</v>
      </c>
      <c r="F3049" s="0" t="n">
        <v>333</v>
      </c>
      <c r="G3049" s="0" t="n">
        <v>4.2</v>
      </c>
      <c r="H3049" s="0" t="s">
        <v>219</v>
      </c>
    </row>
    <row r="3050" customFormat="false" ht="12.75" hidden="false" customHeight="false" outlineLevel="0" collapsed="false">
      <c r="A3050" s="0" t="str">
        <f aca="false">H3050&amp;C3050&amp;B3050&amp;D3050&amp;E3050</f>
        <v>C00-C14deaths2016AllEthFemale</v>
      </c>
      <c r="B3050" s="0" t="n">
        <v>2016</v>
      </c>
      <c r="C3050" s="0" t="s">
        <v>237</v>
      </c>
      <c r="D3050" s="0" t="s">
        <v>232</v>
      </c>
      <c r="E3050" s="0" t="s">
        <v>234</v>
      </c>
      <c r="F3050" s="0" t="n">
        <v>46</v>
      </c>
      <c r="G3050" s="0" t="n">
        <v>1</v>
      </c>
      <c r="H3050" s="0" t="s">
        <v>214</v>
      </c>
    </row>
    <row r="3051" customFormat="false" ht="12.75" hidden="false" customHeight="false" outlineLevel="0" collapsed="false">
      <c r="A3051" s="0" t="str">
        <f aca="false">H3051&amp;C3051&amp;B3051&amp;D3051&amp;E3051</f>
        <v>C00-C96, D45-D47deaths2016AllEthFemale</v>
      </c>
      <c r="B3051" s="0" t="n">
        <v>2016</v>
      </c>
      <c r="C3051" s="0" t="s">
        <v>237</v>
      </c>
      <c r="D3051" s="0" t="s">
        <v>232</v>
      </c>
      <c r="E3051" s="0" t="s">
        <v>234</v>
      </c>
      <c r="F3051" s="0" t="n">
        <v>4495</v>
      </c>
      <c r="G3051" s="0" t="n">
        <v>105.1</v>
      </c>
      <c r="H3051" s="0" t="s">
        <v>213</v>
      </c>
    </row>
    <row r="3052" customFormat="false" ht="12.75" hidden="false" customHeight="false" outlineLevel="0" collapsed="false">
      <c r="A3052" s="0" t="str">
        <f aca="false">H3052&amp;C3052&amp;B3052&amp;D3052&amp;E3052</f>
        <v>C15deaths2016AllEthFemale</v>
      </c>
      <c r="B3052" s="0" t="n">
        <v>2016</v>
      </c>
      <c r="C3052" s="0" t="s">
        <v>237</v>
      </c>
      <c r="D3052" s="0" t="s">
        <v>232</v>
      </c>
      <c r="E3052" s="0" t="s">
        <v>234</v>
      </c>
      <c r="F3052" s="0" t="n">
        <v>70</v>
      </c>
      <c r="G3052" s="0" t="n">
        <v>1.5</v>
      </c>
      <c r="H3052" s="0" t="s">
        <v>119</v>
      </c>
    </row>
    <row r="3053" customFormat="false" ht="12.75" hidden="false" customHeight="false" outlineLevel="0" collapsed="false">
      <c r="A3053" s="0" t="str">
        <f aca="false">H3053&amp;C3053&amp;B3053&amp;D3053&amp;E3053</f>
        <v>C16deaths2016AllEthFemale</v>
      </c>
      <c r="B3053" s="0" t="n">
        <v>2016</v>
      </c>
      <c r="C3053" s="0" t="s">
        <v>237</v>
      </c>
      <c r="D3053" s="0" t="s">
        <v>232</v>
      </c>
      <c r="E3053" s="0" t="s">
        <v>234</v>
      </c>
      <c r="F3053" s="0" t="n">
        <v>134</v>
      </c>
      <c r="G3053" s="0" t="n">
        <v>3.2</v>
      </c>
      <c r="H3053" s="0" t="s">
        <v>122</v>
      </c>
    </row>
    <row r="3054" customFormat="false" ht="12.75" hidden="false" customHeight="false" outlineLevel="0" collapsed="false">
      <c r="A3054" s="0" t="str">
        <f aca="false">H3054&amp;C3054&amp;B3054&amp;D3054&amp;E3054</f>
        <v>C18-C21deaths2016AllEthFemale</v>
      </c>
      <c r="B3054" s="0" t="n">
        <v>2016</v>
      </c>
      <c r="C3054" s="0" t="s">
        <v>237</v>
      </c>
      <c r="D3054" s="0" t="s">
        <v>232</v>
      </c>
      <c r="E3054" s="0" t="s">
        <v>234</v>
      </c>
      <c r="F3054" s="0" t="n">
        <v>637</v>
      </c>
      <c r="G3054" s="0" t="n">
        <v>13.4</v>
      </c>
      <c r="H3054" s="0" t="s">
        <v>215</v>
      </c>
    </row>
    <row r="3055" customFormat="false" ht="12.75" hidden="false" customHeight="false" outlineLevel="0" collapsed="false">
      <c r="A3055" s="0" t="str">
        <f aca="false">H3055&amp;C3055&amp;B3055&amp;D3055&amp;E3055</f>
        <v>C22deaths2016AllEthFemale</v>
      </c>
      <c r="B3055" s="0" t="n">
        <v>2016</v>
      </c>
      <c r="C3055" s="0" t="s">
        <v>237</v>
      </c>
      <c r="D3055" s="0" t="s">
        <v>232</v>
      </c>
      <c r="E3055" s="0" t="s">
        <v>234</v>
      </c>
      <c r="F3055" s="0" t="n">
        <v>79</v>
      </c>
      <c r="G3055" s="0" t="n">
        <v>1.7</v>
      </c>
      <c r="H3055" s="0" t="s">
        <v>129</v>
      </c>
    </row>
    <row r="3056" customFormat="false" ht="12.75" hidden="false" customHeight="false" outlineLevel="0" collapsed="false">
      <c r="A3056" s="0" t="str">
        <f aca="false">H3056&amp;C3056&amp;B3056&amp;D3056&amp;E3056</f>
        <v>C25deaths2016AllEthFemale</v>
      </c>
      <c r="B3056" s="0" t="n">
        <v>2016</v>
      </c>
      <c r="C3056" s="0" t="s">
        <v>237</v>
      </c>
      <c r="D3056" s="0" t="s">
        <v>232</v>
      </c>
      <c r="E3056" s="0" t="s">
        <v>234</v>
      </c>
      <c r="F3056" s="0" t="n">
        <v>266</v>
      </c>
      <c r="G3056" s="0" t="n">
        <v>6.1</v>
      </c>
      <c r="H3056" s="0" t="s">
        <v>134</v>
      </c>
    </row>
    <row r="3057" customFormat="false" ht="12.75" hidden="false" customHeight="false" outlineLevel="0" collapsed="false">
      <c r="A3057" s="0" t="str">
        <f aca="false">H3057&amp;C3057&amp;B3057&amp;D3057&amp;E3057</f>
        <v>C33-C34deaths2016AllEthFemale</v>
      </c>
      <c r="B3057" s="0" t="n">
        <v>2016</v>
      </c>
      <c r="C3057" s="0" t="s">
        <v>237</v>
      </c>
      <c r="D3057" s="0" t="s">
        <v>232</v>
      </c>
      <c r="E3057" s="0" t="s">
        <v>234</v>
      </c>
      <c r="F3057" s="0" t="n">
        <v>819</v>
      </c>
      <c r="G3057" s="0" t="n">
        <v>19.9</v>
      </c>
      <c r="H3057" s="0" t="s">
        <v>216</v>
      </c>
    </row>
    <row r="3058" customFormat="false" ht="12.75" hidden="false" customHeight="false" outlineLevel="0" collapsed="false">
      <c r="A3058" s="0" t="str">
        <f aca="false">H3058&amp;C3058&amp;B3058&amp;D3058&amp;E3058</f>
        <v>C43deaths2016AllEthFemale</v>
      </c>
      <c r="B3058" s="0" t="n">
        <v>2016</v>
      </c>
      <c r="C3058" s="0" t="s">
        <v>237</v>
      </c>
      <c r="D3058" s="0" t="s">
        <v>232</v>
      </c>
      <c r="E3058" s="0" t="s">
        <v>234</v>
      </c>
      <c r="F3058" s="0" t="n">
        <v>120</v>
      </c>
      <c r="G3058" s="0" t="n">
        <v>2.8</v>
      </c>
      <c r="H3058" s="0" t="s">
        <v>141</v>
      </c>
    </row>
    <row r="3059" customFormat="false" ht="12.75" hidden="false" customHeight="false" outlineLevel="0" collapsed="false">
      <c r="A3059" s="0" t="str">
        <f aca="false">H3059&amp;C3059&amp;B3059&amp;D3059&amp;E3059</f>
        <v>C50deaths2016AllEthFemale</v>
      </c>
      <c r="B3059" s="0" t="n">
        <v>2016</v>
      </c>
      <c r="C3059" s="0" t="s">
        <v>237</v>
      </c>
      <c r="D3059" s="0" t="s">
        <v>232</v>
      </c>
      <c r="E3059" s="0" t="s">
        <v>234</v>
      </c>
      <c r="F3059" s="0" t="n">
        <v>668</v>
      </c>
      <c r="G3059" s="0" t="n">
        <v>17.3</v>
      </c>
      <c r="H3059" s="0" t="s">
        <v>220</v>
      </c>
    </row>
    <row r="3060" customFormat="false" ht="12.75" hidden="false" customHeight="false" outlineLevel="0" collapsed="false">
      <c r="A3060" s="0" t="str">
        <f aca="false">H3060&amp;C3060&amp;B3060&amp;D3060&amp;E3060</f>
        <v>C51deaths2016AllEthFemale</v>
      </c>
      <c r="B3060" s="0" t="n">
        <v>2016</v>
      </c>
      <c r="C3060" s="0" t="s">
        <v>237</v>
      </c>
      <c r="D3060" s="0" t="s">
        <v>232</v>
      </c>
      <c r="E3060" s="0" t="s">
        <v>234</v>
      </c>
      <c r="F3060" s="0" t="n">
        <v>20</v>
      </c>
      <c r="G3060" s="0" t="n">
        <v>0.4</v>
      </c>
      <c r="H3060" s="0" t="s">
        <v>155</v>
      </c>
    </row>
    <row r="3061" customFormat="false" ht="12.75" hidden="false" customHeight="false" outlineLevel="0" collapsed="false">
      <c r="A3061" s="0" t="str">
        <f aca="false">H3061&amp;C3061&amp;B3061&amp;D3061&amp;E3061</f>
        <v>C53deaths2016AllEthFemale</v>
      </c>
      <c r="B3061" s="0" t="n">
        <v>2016</v>
      </c>
      <c r="C3061" s="0" t="s">
        <v>237</v>
      </c>
      <c r="D3061" s="0" t="s">
        <v>232</v>
      </c>
      <c r="E3061" s="0" t="s">
        <v>234</v>
      </c>
      <c r="F3061" s="0" t="n">
        <v>55</v>
      </c>
      <c r="G3061" s="0" t="n">
        <v>1.6</v>
      </c>
      <c r="H3061" s="0" t="s">
        <v>151</v>
      </c>
    </row>
    <row r="3062" customFormat="false" ht="12.75" hidden="false" customHeight="false" outlineLevel="0" collapsed="false">
      <c r="A3062" s="0" t="str">
        <f aca="false">H3062&amp;C3062&amp;B3062&amp;D3062&amp;E3062</f>
        <v>C54-C55deaths2016AllEthFemale</v>
      </c>
      <c r="B3062" s="0" t="n">
        <v>2016</v>
      </c>
      <c r="C3062" s="0" t="s">
        <v>237</v>
      </c>
      <c r="D3062" s="0" t="s">
        <v>232</v>
      </c>
      <c r="E3062" s="0" t="s">
        <v>234</v>
      </c>
      <c r="F3062" s="0" t="n">
        <v>132</v>
      </c>
      <c r="G3062" s="0" t="n">
        <v>3.2</v>
      </c>
      <c r="H3062" s="0" t="s">
        <v>221</v>
      </c>
    </row>
    <row r="3063" customFormat="false" ht="12.75" hidden="false" customHeight="false" outlineLevel="0" collapsed="false">
      <c r="A3063" s="0" t="str">
        <f aca="false">H3063&amp;C3063&amp;B3063&amp;D3063&amp;E3063</f>
        <v>C56-C57deaths2016AllEthFemale</v>
      </c>
      <c r="B3063" s="0" t="n">
        <v>2016</v>
      </c>
      <c r="C3063" s="0" t="s">
        <v>237</v>
      </c>
      <c r="D3063" s="0" t="s">
        <v>232</v>
      </c>
      <c r="E3063" s="0" t="s">
        <v>234</v>
      </c>
      <c r="F3063" s="0" t="n">
        <v>228</v>
      </c>
      <c r="G3063" s="0" t="n">
        <v>5.6</v>
      </c>
      <c r="H3063" s="0" t="s">
        <v>222</v>
      </c>
    </row>
    <row r="3064" customFormat="false" ht="12.75" hidden="false" customHeight="false" outlineLevel="0" collapsed="false">
      <c r="A3064" s="0" t="str">
        <f aca="false">H3064&amp;C3064&amp;B3064&amp;D3064&amp;E3064</f>
        <v>C64-C66, C68deaths2016AllEthFemale</v>
      </c>
      <c r="B3064" s="0" t="n">
        <v>2016</v>
      </c>
      <c r="C3064" s="0" t="s">
        <v>237</v>
      </c>
      <c r="D3064" s="0" t="s">
        <v>232</v>
      </c>
      <c r="E3064" s="0" t="s">
        <v>234</v>
      </c>
      <c r="F3064" s="0" t="n">
        <v>77</v>
      </c>
      <c r="G3064" s="0" t="n">
        <v>1.7</v>
      </c>
      <c r="H3064" s="0" t="s">
        <v>217</v>
      </c>
    </row>
    <row r="3065" customFormat="false" ht="12.75" hidden="false" customHeight="false" outlineLevel="0" collapsed="false">
      <c r="A3065" s="0" t="str">
        <f aca="false">H3065&amp;C3065&amp;B3065&amp;D3065&amp;E3065</f>
        <v>C67deaths2016AllEthFemale</v>
      </c>
      <c r="B3065" s="0" t="n">
        <v>2016</v>
      </c>
      <c r="C3065" s="0" t="s">
        <v>237</v>
      </c>
      <c r="D3065" s="0" t="s">
        <v>232</v>
      </c>
      <c r="E3065" s="0" t="s">
        <v>234</v>
      </c>
      <c r="F3065" s="0" t="n">
        <v>69</v>
      </c>
      <c r="G3065" s="0" t="n">
        <v>1.4</v>
      </c>
      <c r="H3065" s="0" t="s">
        <v>169</v>
      </c>
    </row>
    <row r="3066" customFormat="false" ht="12.75" hidden="false" customHeight="false" outlineLevel="0" collapsed="false">
      <c r="A3066" s="0" t="str">
        <f aca="false">H3066&amp;C3066&amp;B3066&amp;D3066&amp;E3066</f>
        <v>C71deaths2016AllEthFemale</v>
      </c>
      <c r="B3066" s="0" t="n">
        <v>2016</v>
      </c>
      <c r="C3066" s="0" t="s">
        <v>237</v>
      </c>
      <c r="D3066" s="0" t="s">
        <v>232</v>
      </c>
      <c r="E3066" s="0" t="s">
        <v>234</v>
      </c>
      <c r="F3066" s="0" t="n">
        <v>98</v>
      </c>
      <c r="G3066" s="0" t="n">
        <v>2.9</v>
      </c>
      <c r="H3066" s="0" t="s">
        <v>174</v>
      </c>
    </row>
    <row r="3067" customFormat="false" ht="12.75" hidden="false" customHeight="false" outlineLevel="0" collapsed="false">
      <c r="A3067" s="0" t="str">
        <f aca="false">H3067&amp;C3067&amp;B3067&amp;D3067&amp;E3067</f>
        <v>C73deaths2016AllEthFemale</v>
      </c>
      <c r="B3067" s="0" t="n">
        <v>2016</v>
      </c>
      <c r="C3067" s="0" t="s">
        <v>237</v>
      </c>
      <c r="D3067" s="0" t="s">
        <v>232</v>
      </c>
      <c r="E3067" s="0" t="s">
        <v>234</v>
      </c>
      <c r="F3067" s="0" t="n">
        <v>16</v>
      </c>
      <c r="G3067" s="0" t="n">
        <v>0.3</v>
      </c>
      <c r="H3067" s="0" t="s">
        <v>177</v>
      </c>
    </row>
    <row r="3068" customFormat="false" ht="12.75" hidden="false" customHeight="false" outlineLevel="0" collapsed="false">
      <c r="A3068" s="0" t="str">
        <f aca="false">H3068&amp;C3068&amp;B3068&amp;D3068&amp;E3068</f>
        <v>C81deaths2016AllEthFemale</v>
      </c>
      <c r="B3068" s="0" t="n">
        <v>2016</v>
      </c>
      <c r="C3068" s="0" t="s">
        <v>237</v>
      </c>
      <c r="D3068" s="0" t="s">
        <v>232</v>
      </c>
      <c r="E3068" s="0" t="s">
        <v>234</v>
      </c>
      <c r="F3068" s="0" t="n">
        <v>3</v>
      </c>
      <c r="G3068" s="0" t="n">
        <v>0.1</v>
      </c>
      <c r="H3068" s="0" t="s">
        <v>180</v>
      </c>
    </row>
    <row r="3069" customFormat="false" ht="12.75" hidden="false" customHeight="false" outlineLevel="0" collapsed="false">
      <c r="A3069" s="0" t="str">
        <f aca="false">H3069&amp;C3069&amp;B3069&amp;D3069&amp;E3069</f>
        <v>C82-C86, C96deaths2016AllEthFemale</v>
      </c>
      <c r="B3069" s="0" t="n">
        <v>2016</v>
      </c>
      <c r="C3069" s="0" t="s">
        <v>237</v>
      </c>
      <c r="D3069" s="0" t="s">
        <v>232</v>
      </c>
      <c r="E3069" s="0" t="s">
        <v>234</v>
      </c>
      <c r="F3069" s="0" t="n">
        <v>136</v>
      </c>
      <c r="G3069" s="0" t="n">
        <v>3.1</v>
      </c>
      <c r="H3069" s="0" t="s">
        <v>218</v>
      </c>
    </row>
    <row r="3070" customFormat="false" ht="12.75" hidden="false" customHeight="false" outlineLevel="0" collapsed="false">
      <c r="A3070" s="0" t="str">
        <f aca="false">H3070&amp;C3070&amp;B3070&amp;D3070&amp;E3070</f>
        <v>C90deaths2016AllEthFemale</v>
      </c>
      <c r="B3070" s="0" t="n">
        <v>2016</v>
      </c>
      <c r="C3070" s="0" t="s">
        <v>237</v>
      </c>
      <c r="D3070" s="0" t="s">
        <v>232</v>
      </c>
      <c r="E3070" s="0" t="s">
        <v>234</v>
      </c>
      <c r="F3070" s="0" t="n">
        <v>86</v>
      </c>
      <c r="G3070" s="0" t="n">
        <v>1.8</v>
      </c>
      <c r="H3070" s="0" t="s">
        <v>188</v>
      </c>
    </row>
    <row r="3071" customFormat="false" ht="12.75" hidden="false" customHeight="false" outlineLevel="0" collapsed="false">
      <c r="A3071" s="0" t="str">
        <f aca="false">H3071&amp;C3071&amp;B3071&amp;D3071&amp;E3071</f>
        <v>C91-C95deaths2016AllEthFemale</v>
      </c>
      <c r="B3071" s="0" t="n">
        <v>2016</v>
      </c>
      <c r="C3071" s="0" t="s">
        <v>237</v>
      </c>
      <c r="D3071" s="0" t="s">
        <v>232</v>
      </c>
      <c r="E3071" s="0" t="s">
        <v>234</v>
      </c>
      <c r="F3071" s="0" t="n">
        <v>118</v>
      </c>
      <c r="G3071" s="0" t="n">
        <v>2.7</v>
      </c>
      <c r="H3071" s="0" t="s">
        <v>219</v>
      </c>
    </row>
    <row r="3072" customFormat="false" ht="12.75" hidden="false" customHeight="false" outlineLevel="0" collapsed="false">
      <c r="A3072" s="0" t="str">
        <f aca="false">H3072&amp;C3072&amp;B3072&amp;D3072&amp;E3072</f>
        <v>C00-C14deaths2016AllEthMale</v>
      </c>
      <c r="B3072" s="0" t="n">
        <v>2016</v>
      </c>
      <c r="C3072" s="0" t="s">
        <v>237</v>
      </c>
      <c r="D3072" s="0" t="s">
        <v>232</v>
      </c>
      <c r="E3072" s="0" t="s">
        <v>235</v>
      </c>
      <c r="F3072" s="0" t="n">
        <v>96</v>
      </c>
      <c r="G3072" s="0" t="n">
        <v>2.7</v>
      </c>
      <c r="H3072" s="0" t="s">
        <v>214</v>
      </c>
    </row>
    <row r="3073" customFormat="false" ht="12.75" hidden="false" customHeight="false" outlineLevel="0" collapsed="false">
      <c r="A3073" s="0" t="str">
        <f aca="false">H3073&amp;C3073&amp;B3073&amp;D3073&amp;E3073</f>
        <v>C00-C96, D45-D47deaths2016AllEthMale</v>
      </c>
      <c r="B3073" s="0" t="n">
        <v>2016</v>
      </c>
      <c r="C3073" s="0" t="s">
        <v>237</v>
      </c>
      <c r="D3073" s="0" t="s">
        <v>232</v>
      </c>
      <c r="E3073" s="0" t="s">
        <v>235</v>
      </c>
      <c r="F3073" s="0" t="n">
        <v>5023</v>
      </c>
      <c r="G3073" s="0" t="n">
        <v>134</v>
      </c>
      <c r="H3073" s="0" t="s">
        <v>213</v>
      </c>
    </row>
    <row r="3074" customFormat="false" ht="12.75" hidden="false" customHeight="false" outlineLevel="0" collapsed="false">
      <c r="A3074" s="0" t="str">
        <f aca="false">H3074&amp;C3074&amp;B3074&amp;D3074&amp;E3074</f>
        <v>C15deaths2016AllEthMale</v>
      </c>
      <c r="B3074" s="0" t="n">
        <v>2016</v>
      </c>
      <c r="C3074" s="0" t="s">
        <v>237</v>
      </c>
      <c r="D3074" s="0" t="s">
        <v>232</v>
      </c>
      <c r="E3074" s="0" t="s">
        <v>235</v>
      </c>
      <c r="F3074" s="0" t="n">
        <v>145</v>
      </c>
      <c r="G3074" s="0" t="n">
        <v>3.9</v>
      </c>
      <c r="H3074" s="0" t="s">
        <v>119</v>
      </c>
    </row>
    <row r="3075" customFormat="false" ht="12.75" hidden="false" customHeight="false" outlineLevel="0" collapsed="false">
      <c r="A3075" s="0" t="str">
        <f aca="false">H3075&amp;C3075&amp;B3075&amp;D3075&amp;E3075</f>
        <v>C16deaths2016AllEthMale</v>
      </c>
      <c r="B3075" s="0" t="n">
        <v>2016</v>
      </c>
      <c r="C3075" s="0" t="s">
        <v>237</v>
      </c>
      <c r="D3075" s="0" t="s">
        <v>232</v>
      </c>
      <c r="E3075" s="0" t="s">
        <v>235</v>
      </c>
      <c r="F3075" s="0" t="n">
        <v>179</v>
      </c>
      <c r="G3075" s="0" t="n">
        <v>5</v>
      </c>
      <c r="H3075" s="0" t="s">
        <v>122</v>
      </c>
    </row>
    <row r="3076" customFormat="false" ht="12.75" hidden="false" customHeight="false" outlineLevel="0" collapsed="false">
      <c r="A3076" s="0" t="str">
        <f aca="false">H3076&amp;C3076&amp;B3076&amp;D3076&amp;E3076</f>
        <v>C18-C21deaths2016AllEthMale</v>
      </c>
      <c r="B3076" s="0" t="n">
        <v>2016</v>
      </c>
      <c r="C3076" s="0" t="s">
        <v>237</v>
      </c>
      <c r="D3076" s="0" t="s">
        <v>232</v>
      </c>
      <c r="E3076" s="0" t="s">
        <v>235</v>
      </c>
      <c r="F3076" s="0" t="n">
        <v>655</v>
      </c>
      <c r="G3076" s="0" t="n">
        <v>17.5</v>
      </c>
      <c r="H3076" s="0" t="s">
        <v>215</v>
      </c>
    </row>
    <row r="3077" customFormat="false" ht="12.75" hidden="false" customHeight="false" outlineLevel="0" collapsed="false">
      <c r="A3077" s="0" t="str">
        <f aca="false">H3077&amp;C3077&amp;B3077&amp;D3077&amp;E3077</f>
        <v>C22deaths2016AllEthMale</v>
      </c>
      <c r="B3077" s="0" t="n">
        <v>2016</v>
      </c>
      <c r="C3077" s="0" t="s">
        <v>237</v>
      </c>
      <c r="D3077" s="0" t="s">
        <v>232</v>
      </c>
      <c r="E3077" s="0" t="s">
        <v>235</v>
      </c>
      <c r="F3077" s="0" t="n">
        <v>185</v>
      </c>
      <c r="G3077" s="0" t="n">
        <v>5.2</v>
      </c>
      <c r="H3077" s="0" t="s">
        <v>129</v>
      </c>
    </row>
    <row r="3078" customFormat="false" ht="12.75" hidden="false" customHeight="false" outlineLevel="0" collapsed="false">
      <c r="A3078" s="0" t="str">
        <f aca="false">H3078&amp;C3078&amp;B3078&amp;D3078&amp;E3078</f>
        <v>C25deaths2016AllEthMale</v>
      </c>
      <c r="B3078" s="0" t="n">
        <v>2016</v>
      </c>
      <c r="C3078" s="0" t="s">
        <v>237</v>
      </c>
      <c r="D3078" s="0" t="s">
        <v>232</v>
      </c>
      <c r="E3078" s="0" t="s">
        <v>235</v>
      </c>
      <c r="F3078" s="0" t="n">
        <v>256</v>
      </c>
      <c r="G3078" s="0" t="n">
        <v>7</v>
      </c>
      <c r="H3078" s="0" t="s">
        <v>134</v>
      </c>
    </row>
    <row r="3079" customFormat="false" ht="12.75" hidden="false" customHeight="false" outlineLevel="0" collapsed="false">
      <c r="A3079" s="0" t="str">
        <f aca="false">H3079&amp;C3079&amp;B3079&amp;D3079&amp;E3079</f>
        <v>C33-C34deaths2016AllEthMale</v>
      </c>
      <c r="B3079" s="0" t="n">
        <v>2016</v>
      </c>
      <c r="C3079" s="0" t="s">
        <v>237</v>
      </c>
      <c r="D3079" s="0" t="s">
        <v>232</v>
      </c>
      <c r="E3079" s="0" t="s">
        <v>235</v>
      </c>
      <c r="F3079" s="0" t="n">
        <v>939</v>
      </c>
      <c r="G3079" s="0" t="n">
        <v>25.2</v>
      </c>
      <c r="H3079" s="0" t="s">
        <v>216</v>
      </c>
    </row>
    <row r="3080" customFormat="false" ht="12.75" hidden="false" customHeight="false" outlineLevel="0" collapsed="false">
      <c r="A3080" s="0" t="str">
        <f aca="false">H3080&amp;C3080&amp;B3080&amp;D3080&amp;E3080</f>
        <v>C43deaths2016AllEthMale</v>
      </c>
      <c r="B3080" s="0" t="n">
        <v>2016</v>
      </c>
      <c r="C3080" s="0" t="s">
        <v>237</v>
      </c>
      <c r="D3080" s="0" t="s">
        <v>232</v>
      </c>
      <c r="E3080" s="0" t="s">
        <v>235</v>
      </c>
      <c r="F3080" s="0" t="n">
        <v>243</v>
      </c>
      <c r="G3080" s="0" t="n">
        <v>6.4</v>
      </c>
      <c r="H3080" s="0" t="s">
        <v>141</v>
      </c>
    </row>
    <row r="3081" customFormat="false" ht="12.75" hidden="false" customHeight="false" outlineLevel="0" collapsed="false">
      <c r="A3081" s="0" t="str">
        <f aca="false">H3081&amp;C3081&amp;B3081&amp;D3081&amp;E3081</f>
        <v>C50deaths2016AllEthMale</v>
      </c>
      <c r="B3081" s="0" t="n">
        <v>2016</v>
      </c>
      <c r="C3081" s="0" t="s">
        <v>237</v>
      </c>
      <c r="D3081" s="0" t="s">
        <v>232</v>
      </c>
      <c r="E3081" s="0" t="s">
        <v>235</v>
      </c>
      <c r="F3081" s="0" t="n">
        <v>6</v>
      </c>
      <c r="G3081" s="0" t="n">
        <v>0.2</v>
      </c>
      <c r="H3081" s="0" t="s">
        <v>220</v>
      </c>
    </row>
    <row r="3082" customFormat="false" ht="12.75" hidden="false" customHeight="false" outlineLevel="0" collapsed="false">
      <c r="A3082" s="0" t="str">
        <f aca="false">H3082&amp;C3082&amp;B3082&amp;D3082&amp;E3082</f>
        <v>C61deaths2016AllEthMale</v>
      </c>
      <c r="B3082" s="0" t="n">
        <v>2016</v>
      </c>
      <c r="C3082" s="0" t="s">
        <v>237</v>
      </c>
      <c r="D3082" s="0" t="s">
        <v>232</v>
      </c>
      <c r="E3082" s="0" t="s">
        <v>235</v>
      </c>
      <c r="F3082" s="0" t="n">
        <v>590</v>
      </c>
      <c r="G3082" s="0" t="n">
        <v>14.3</v>
      </c>
      <c r="H3082" s="0" t="s">
        <v>161</v>
      </c>
    </row>
    <row r="3083" customFormat="false" ht="12.75" hidden="false" customHeight="false" outlineLevel="0" collapsed="false">
      <c r="A3083" s="0" t="str">
        <f aca="false">H3083&amp;C3083&amp;B3083&amp;D3083&amp;E3083</f>
        <v>C62deaths2016AllEthMale</v>
      </c>
      <c r="B3083" s="0" t="n">
        <v>2016</v>
      </c>
      <c r="C3083" s="0" t="s">
        <v>237</v>
      </c>
      <c r="D3083" s="0" t="s">
        <v>232</v>
      </c>
      <c r="E3083" s="0" t="s">
        <v>235</v>
      </c>
      <c r="F3083" s="0" t="n">
        <v>7</v>
      </c>
      <c r="G3083" s="0" t="n">
        <v>0.3</v>
      </c>
      <c r="H3083" s="0" t="s">
        <v>165</v>
      </c>
    </row>
    <row r="3084" customFormat="false" ht="12.75" hidden="false" customHeight="false" outlineLevel="0" collapsed="false">
      <c r="A3084" s="0" t="str">
        <f aca="false">H3084&amp;C3084&amp;B3084&amp;D3084&amp;E3084</f>
        <v>C64-C66, C68deaths2016AllEthMale</v>
      </c>
      <c r="B3084" s="0" t="n">
        <v>2016</v>
      </c>
      <c r="C3084" s="0" t="s">
        <v>237</v>
      </c>
      <c r="D3084" s="0" t="s">
        <v>232</v>
      </c>
      <c r="E3084" s="0" t="s">
        <v>235</v>
      </c>
      <c r="F3084" s="0" t="n">
        <v>156</v>
      </c>
      <c r="G3084" s="0" t="n">
        <v>4.3</v>
      </c>
      <c r="H3084" s="0" t="s">
        <v>217</v>
      </c>
    </row>
    <row r="3085" customFormat="false" ht="12.75" hidden="false" customHeight="false" outlineLevel="0" collapsed="false">
      <c r="A3085" s="0" t="str">
        <f aca="false">H3085&amp;C3085&amp;B3085&amp;D3085&amp;E3085</f>
        <v>C67deaths2016AllEthMale</v>
      </c>
      <c r="B3085" s="0" t="n">
        <v>2016</v>
      </c>
      <c r="C3085" s="0" t="s">
        <v>237</v>
      </c>
      <c r="D3085" s="0" t="s">
        <v>232</v>
      </c>
      <c r="E3085" s="0" t="s">
        <v>235</v>
      </c>
      <c r="F3085" s="0" t="n">
        <v>155</v>
      </c>
      <c r="G3085" s="0" t="n">
        <v>3.9</v>
      </c>
      <c r="H3085" s="0" t="s">
        <v>169</v>
      </c>
    </row>
    <row r="3086" customFormat="false" ht="12.75" hidden="false" customHeight="false" outlineLevel="0" collapsed="false">
      <c r="A3086" s="0" t="str">
        <f aca="false">H3086&amp;C3086&amp;B3086&amp;D3086&amp;E3086</f>
        <v>C71deaths2016AllEthMale</v>
      </c>
      <c r="B3086" s="0" t="n">
        <v>2016</v>
      </c>
      <c r="C3086" s="0" t="s">
        <v>237</v>
      </c>
      <c r="D3086" s="0" t="s">
        <v>232</v>
      </c>
      <c r="E3086" s="0" t="s">
        <v>235</v>
      </c>
      <c r="F3086" s="0" t="n">
        <v>175</v>
      </c>
      <c r="G3086" s="0" t="n">
        <v>5.6</v>
      </c>
      <c r="H3086" s="0" t="s">
        <v>174</v>
      </c>
    </row>
    <row r="3087" customFormat="false" ht="12.75" hidden="false" customHeight="false" outlineLevel="0" collapsed="false">
      <c r="A3087" s="0" t="str">
        <f aca="false">H3087&amp;C3087&amp;B3087&amp;D3087&amp;E3087</f>
        <v>C73deaths2016AllEthMale</v>
      </c>
      <c r="B3087" s="0" t="n">
        <v>2016</v>
      </c>
      <c r="C3087" s="0" t="s">
        <v>237</v>
      </c>
      <c r="D3087" s="0" t="s">
        <v>232</v>
      </c>
      <c r="E3087" s="0" t="s">
        <v>235</v>
      </c>
      <c r="F3087" s="0" t="n">
        <v>12</v>
      </c>
      <c r="G3087" s="0" t="n">
        <v>0.4</v>
      </c>
      <c r="H3087" s="0" t="s">
        <v>177</v>
      </c>
    </row>
    <row r="3088" customFormat="false" ht="12.75" hidden="false" customHeight="false" outlineLevel="0" collapsed="false">
      <c r="A3088" s="0" t="str">
        <f aca="false">H3088&amp;C3088&amp;B3088&amp;D3088&amp;E3088</f>
        <v>C81deaths2016AllEthMale</v>
      </c>
      <c r="B3088" s="0" t="n">
        <v>2016</v>
      </c>
      <c r="C3088" s="0" t="s">
        <v>237</v>
      </c>
      <c r="D3088" s="0" t="s">
        <v>232</v>
      </c>
      <c r="E3088" s="0" t="s">
        <v>235</v>
      </c>
      <c r="F3088" s="0" t="n">
        <v>7</v>
      </c>
      <c r="G3088" s="0" t="n">
        <v>0.2</v>
      </c>
      <c r="H3088" s="0" t="s">
        <v>180</v>
      </c>
    </row>
    <row r="3089" customFormat="false" ht="12.75" hidden="false" customHeight="false" outlineLevel="0" collapsed="false">
      <c r="A3089" s="0" t="str">
        <f aca="false">H3089&amp;C3089&amp;B3089&amp;D3089&amp;E3089</f>
        <v>C82-C86, C96deaths2016AllEthMale</v>
      </c>
      <c r="B3089" s="0" t="n">
        <v>2016</v>
      </c>
      <c r="C3089" s="0" t="s">
        <v>237</v>
      </c>
      <c r="D3089" s="0" t="s">
        <v>232</v>
      </c>
      <c r="E3089" s="0" t="s">
        <v>235</v>
      </c>
      <c r="F3089" s="0" t="n">
        <v>180</v>
      </c>
      <c r="G3089" s="0" t="n">
        <v>4.7</v>
      </c>
      <c r="H3089" s="0" t="s">
        <v>218</v>
      </c>
    </row>
    <row r="3090" customFormat="false" ht="12.75" hidden="false" customHeight="false" outlineLevel="0" collapsed="false">
      <c r="A3090" s="0" t="str">
        <f aca="false">H3090&amp;C3090&amp;B3090&amp;D3090&amp;E3090</f>
        <v>C90deaths2016AllEthMale</v>
      </c>
      <c r="B3090" s="0" t="n">
        <v>2016</v>
      </c>
      <c r="C3090" s="0" t="s">
        <v>237</v>
      </c>
      <c r="D3090" s="0" t="s">
        <v>232</v>
      </c>
      <c r="E3090" s="0" t="s">
        <v>235</v>
      </c>
      <c r="F3090" s="0" t="n">
        <v>119</v>
      </c>
      <c r="G3090" s="0" t="n">
        <v>3.1</v>
      </c>
      <c r="H3090" s="0" t="s">
        <v>188</v>
      </c>
    </row>
    <row r="3091" customFormat="false" ht="12.75" hidden="false" customHeight="false" outlineLevel="0" collapsed="false">
      <c r="A3091" s="0" t="str">
        <f aca="false">H3091&amp;C3091&amp;B3091&amp;D3091&amp;E3091</f>
        <v>C91-C95deaths2016AllEthMale</v>
      </c>
      <c r="B3091" s="0" t="n">
        <v>2016</v>
      </c>
      <c r="C3091" s="0" t="s">
        <v>237</v>
      </c>
      <c r="D3091" s="0" t="s">
        <v>232</v>
      </c>
      <c r="E3091" s="0" t="s">
        <v>235</v>
      </c>
      <c r="F3091" s="0" t="n">
        <v>215</v>
      </c>
      <c r="G3091" s="0" t="n">
        <v>5.9</v>
      </c>
      <c r="H3091" s="0" t="s">
        <v>219</v>
      </c>
    </row>
    <row r="3092" customFormat="false" ht="12.75" hidden="false" customHeight="false" outlineLevel="0" collapsed="false">
      <c r="A3092" s="0" t="str">
        <f aca="false">H3092&amp;C3092&amp;B3092&amp;D3092&amp;E3092</f>
        <v>C00-C14deaths2017AllEthAllSex</v>
      </c>
      <c r="B3092" s="0" t="n">
        <v>2017</v>
      </c>
      <c r="C3092" s="0" t="s">
        <v>237</v>
      </c>
      <c r="D3092" s="0" t="s">
        <v>232</v>
      </c>
      <c r="E3092" s="0" t="s">
        <v>233</v>
      </c>
      <c r="F3092" s="0" t="n">
        <v>140</v>
      </c>
      <c r="G3092" s="0" t="n">
        <v>1.8</v>
      </c>
      <c r="H3092" s="0" t="s">
        <v>214</v>
      </c>
    </row>
    <row r="3093" customFormat="false" ht="12.75" hidden="false" customHeight="false" outlineLevel="0" collapsed="false">
      <c r="A3093" s="0" t="str">
        <f aca="false">H3093&amp;C3093&amp;B3093&amp;D3093&amp;E3093</f>
        <v>C00-C96, D45-D47deaths2017AllEthAllSex</v>
      </c>
      <c r="B3093" s="0" t="n">
        <v>2017</v>
      </c>
      <c r="C3093" s="0" t="s">
        <v>237</v>
      </c>
      <c r="D3093" s="0" t="s">
        <v>232</v>
      </c>
      <c r="E3093" s="0" t="s">
        <v>233</v>
      </c>
      <c r="F3093" s="0" t="n">
        <v>9638</v>
      </c>
      <c r="G3093" s="0" t="n">
        <v>115.5</v>
      </c>
      <c r="H3093" s="0" t="s">
        <v>213</v>
      </c>
    </row>
    <row r="3094" customFormat="false" ht="12.75" hidden="false" customHeight="false" outlineLevel="0" collapsed="false">
      <c r="A3094" s="0" t="str">
        <f aca="false">H3094&amp;C3094&amp;B3094&amp;D3094&amp;E3094</f>
        <v>C15deaths2017AllEthAllSex</v>
      </c>
      <c r="B3094" s="0" t="n">
        <v>2017</v>
      </c>
      <c r="C3094" s="0" t="s">
        <v>237</v>
      </c>
      <c r="D3094" s="0" t="s">
        <v>232</v>
      </c>
      <c r="E3094" s="0" t="s">
        <v>233</v>
      </c>
      <c r="F3094" s="0" t="n">
        <v>237</v>
      </c>
      <c r="G3094" s="0" t="n">
        <v>2.8</v>
      </c>
      <c r="H3094" s="0" t="s">
        <v>119</v>
      </c>
    </row>
    <row r="3095" customFormat="false" ht="12.75" hidden="false" customHeight="false" outlineLevel="0" collapsed="false">
      <c r="A3095" s="0" t="str">
        <f aca="false">H3095&amp;C3095&amp;B3095&amp;D3095&amp;E3095</f>
        <v>C16deaths2017AllEthAllSex</v>
      </c>
      <c r="B3095" s="0" t="n">
        <v>2017</v>
      </c>
      <c r="C3095" s="0" t="s">
        <v>237</v>
      </c>
      <c r="D3095" s="0" t="s">
        <v>232</v>
      </c>
      <c r="E3095" s="0" t="s">
        <v>233</v>
      </c>
      <c r="F3095" s="0" t="n">
        <v>288</v>
      </c>
      <c r="G3095" s="0" t="n">
        <v>3.6</v>
      </c>
      <c r="H3095" s="0" t="s">
        <v>122</v>
      </c>
    </row>
    <row r="3096" customFormat="false" ht="12.75" hidden="false" customHeight="false" outlineLevel="0" collapsed="false">
      <c r="A3096" s="0" t="str">
        <f aca="false">H3096&amp;C3096&amp;B3096&amp;D3096&amp;E3096</f>
        <v>C18-C21deaths2017AllEthAllSex</v>
      </c>
      <c r="B3096" s="0" t="n">
        <v>2017</v>
      </c>
      <c r="C3096" s="0" t="s">
        <v>237</v>
      </c>
      <c r="D3096" s="0" t="s">
        <v>232</v>
      </c>
      <c r="E3096" s="0" t="s">
        <v>233</v>
      </c>
      <c r="F3096" s="0" t="n">
        <v>1229</v>
      </c>
      <c r="G3096" s="0" t="n">
        <v>14.3</v>
      </c>
      <c r="H3096" s="0" t="s">
        <v>215</v>
      </c>
    </row>
    <row r="3097" customFormat="false" ht="12.75" hidden="false" customHeight="false" outlineLevel="0" collapsed="false">
      <c r="A3097" s="0" t="str">
        <f aca="false">H3097&amp;C3097&amp;B3097&amp;D3097&amp;E3097</f>
        <v>C22deaths2017AllEthAllSex</v>
      </c>
      <c r="B3097" s="0" t="n">
        <v>2017</v>
      </c>
      <c r="C3097" s="0" t="s">
        <v>237</v>
      </c>
      <c r="D3097" s="0" t="s">
        <v>232</v>
      </c>
      <c r="E3097" s="0" t="s">
        <v>233</v>
      </c>
      <c r="F3097" s="0" t="n">
        <v>288</v>
      </c>
      <c r="G3097" s="0" t="n">
        <v>3.7</v>
      </c>
      <c r="H3097" s="0" t="s">
        <v>129</v>
      </c>
    </row>
    <row r="3098" customFormat="false" ht="12.75" hidden="false" customHeight="false" outlineLevel="0" collapsed="false">
      <c r="A3098" s="0" t="str">
        <f aca="false">H3098&amp;C3098&amp;B3098&amp;D3098&amp;E3098</f>
        <v>C25deaths2017AllEthAllSex</v>
      </c>
      <c r="B3098" s="0" t="n">
        <v>2017</v>
      </c>
      <c r="C3098" s="0" t="s">
        <v>237</v>
      </c>
      <c r="D3098" s="0" t="s">
        <v>232</v>
      </c>
      <c r="E3098" s="0" t="s">
        <v>233</v>
      </c>
      <c r="F3098" s="0" t="n">
        <v>542</v>
      </c>
      <c r="G3098" s="0" t="n">
        <v>6.6</v>
      </c>
      <c r="H3098" s="0" t="s">
        <v>134</v>
      </c>
    </row>
    <row r="3099" customFormat="false" ht="12.75" hidden="false" customHeight="false" outlineLevel="0" collapsed="false">
      <c r="A3099" s="0" t="str">
        <f aca="false">H3099&amp;C3099&amp;B3099&amp;D3099&amp;E3099</f>
        <v>C33-C34deaths2017AllEthAllSex</v>
      </c>
      <c r="B3099" s="0" t="n">
        <v>2017</v>
      </c>
      <c r="C3099" s="0" t="s">
        <v>237</v>
      </c>
      <c r="D3099" s="0" t="s">
        <v>232</v>
      </c>
      <c r="E3099" s="0" t="s">
        <v>233</v>
      </c>
      <c r="F3099" s="0" t="n">
        <v>1781</v>
      </c>
      <c r="G3099" s="0" t="n">
        <v>21.8</v>
      </c>
      <c r="H3099" s="0" t="s">
        <v>216</v>
      </c>
    </row>
    <row r="3100" customFormat="false" ht="12.75" hidden="false" customHeight="false" outlineLevel="0" collapsed="false">
      <c r="A3100" s="0" t="str">
        <f aca="false">H3100&amp;C3100&amp;B3100&amp;D3100&amp;E3100</f>
        <v>C43deaths2017AllEthAllSex</v>
      </c>
      <c r="B3100" s="0" t="n">
        <v>2017</v>
      </c>
      <c r="C3100" s="0" t="s">
        <v>237</v>
      </c>
      <c r="D3100" s="0" t="s">
        <v>232</v>
      </c>
      <c r="E3100" s="0" t="s">
        <v>233</v>
      </c>
      <c r="F3100" s="0" t="n">
        <v>310</v>
      </c>
      <c r="G3100" s="0" t="n">
        <v>3.7</v>
      </c>
      <c r="H3100" s="0" t="s">
        <v>141</v>
      </c>
    </row>
    <row r="3101" customFormat="false" ht="12.75" hidden="false" customHeight="false" outlineLevel="0" collapsed="false">
      <c r="A3101" s="0" t="str">
        <f aca="false">H3101&amp;C3101&amp;B3101&amp;D3101&amp;E3101</f>
        <v>C50deaths2017AllEthAllSex</v>
      </c>
      <c r="B3101" s="0" t="n">
        <v>2017</v>
      </c>
      <c r="C3101" s="0" t="s">
        <v>237</v>
      </c>
      <c r="D3101" s="0" t="s">
        <v>232</v>
      </c>
      <c r="E3101" s="0" t="s">
        <v>233</v>
      </c>
      <c r="F3101" s="0" t="n">
        <v>680</v>
      </c>
      <c r="G3101" s="0" t="n">
        <v>9</v>
      </c>
      <c r="H3101" s="0" t="s">
        <v>220</v>
      </c>
    </row>
    <row r="3102" customFormat="false" ht="12.75" hidden="false" customHeight="false" outlineLevel="0" collapsed="false">
      <c r="A3102" s="0" t="str">
        <f aca="false">H3102&amp;C3102&amp;B3102&amp;D3102&amp;E3102</f>
        <v>C51deaths2017AllEthAllSex</v>
      </c>
      <c r="B3102" s="0" t="n">
        <v>2017</v>
      </c>
      <c r="C3102" s="0" t="s">
        <v>237</v>
      </c>
      <c r="D3102" s="0" t="s">
        <v>232</v>
      </c>
      <c r="E3102" s="0" t="s">
        <v>233</v>
      </c>
      <c r="F3102" s="0" t="n">
        <v>14</v>
      </c>
      <c r="G3102" s="0" t="n">
        <v>0.2</v>
      </c>
      <c r="H3102" s="0" t="s">
        <v>155</v>
      </c>
    </row>
    <row r="3103" customFormat="false" ht="12.75" hidden="false" customHeight="false" outlineLevel="0" collapsed="false">
      <c r="A3103" s="0" t="str">
        <f aca="false">H3103&amp;C3103&amp;B3103&amp;D3103&amp;E3103</f>
        <v>C53deaths2017AllEthAllSex</v>
      </c>
      <c r="B3103" s="0" t="n">
        <v>2017</v>
      </c>
      <c r="C3103" s="0" t="s">
        <v>237</v>
      </c>
      <c r="D3103" s="0" t="s">
        <v>232</v>
      </c>
      <c r="E3103" s="0" t="s">
        <v>233</v>
      </c>
      <c r="F3103" s="0" t="n">
        <v>45</v>
      </c>
      <c r="G3103" s="0" t="n">
        <v>0.7</v>
      </c>
      <c r="H3103" s="0" t="s">
        <v>151</v>
      </c>
    </row>
    <row r="3104" customFormat="false" ht="12.75" hidden="false" customHeight="false" outlineLevel="0" collapsed="false">
      <c r="A3104" s="0" t="str">
        <f aca="false">H3104&amp;C3104&amp;B3104&amp;D3104&amp;E3104</f>
        <v>C54-C55deaths2017AllEthAllSex</v>
      </c>
      <c r="B3104" s="0" t="n">
        <v>2017</v>
      </c>
      <c r="C3104" s="0" t="s">
        <v>237</v>
      </c>
      <c r="D3104" s="0" t="s">
        <v>232</v>
      </c>
      <c r="E3104" s="0" t="s">
        <v>233</v>
      </c>
      <c r="F3104" s="0" t="n">
        <v>135</v>
      </c>
      <c r="G3104" s="0" t="n">
        <v>1.7</v>
      </c>
      <c r="H3104" s="0" t="s">
        <v>221</v>
      </c>
    </row>
    <row r="3105" customFormat="false" ht="12.75" hidden="false" customHeight="false" outlineLevel="0" collapsed="false">
      <c r="A3105" s="0" t="str">
        <f aca="false">H3105&amp;C3105&amp;B3105&amp;D3105&amp;E3105</f>
        <v>C56-C57deaths2017AllEthAllSex</v>
      </c>
      <c r="B3105" s="0" t="n">
        <v>2017</v>
      </c>
      <c r="C3105" s="0" t="s">
        <v>237</v>
      </c>
      <c r="D3105" s="0" t="s">
        <v>232</v>
      </c>
      <c r="E3105" s="0" t="s">
        <v>233</v>
      </c>
      <c r="F3105" s="0" t="n">
        <v>223</v>
      </c>
      <c r="G3105" s="0" t="n">
        <v>2.8</v>
      </c>
      <c r="H3105" s="0" t="s">
        <v>222</v>
      </c>
    </row>
    <row r="3106" customFormat="false" ht="12.75" hidden="false" customHeight="false" outlineLevel="0" collapsed="false">
      <c r="A3106" s="0" t="str">
        <f aca="false">H3106&amp;C3106&amp;B3106&amp;D3106&amp;E3106</f>
        <v>C61deaths2017AllEthAllSex</v>
      </c>
      <c r="B3106" s="0" t="n">
        <v>2017</v>
      </c>
      <c r="C3106" s="0" t="s">
        <v>237</v>
      </c>
      <c r="D3106" s="0" t="s">
        <v>232</v>
      </c>
      <c r="E3106" s="0" t="s">
        <v>233</v>
      </c>
      <c r="F3106" s="0" t="n">
        <v>695</v>
      </c>
      <c r="G3106" s="0" t="n">
        <v>7.2</v>
      </c>
      <c r="H3106" s="0" t="s">
        <v>161</v>
      </c>
    </row>
    <row r="3107" customFormat="false" ht="12.75" hidden="false" customHeight="false" outlineLevel="0" collapsed="false">
      <c r="A3107" s="0" t="str">
        <f aca="false">H3107&amp;C3107&amp;B3107&amp;D3107&amp;E3107</f>
        <v>C62deaths2017AllEthAllSex</v>
      </c>
      <c r="B3107" s="0" t="n">
        <v>2017</v>
      </c>
      <c r="C3107" s="0" t="s">
        <v>237</v>
      </c>
      <c r="D3107" s="0" t="s">
        <v>232</v>
      </c>
      <c r="E3107" s="0" t="s">
        <v>233</v>
      </c>
      <c r="F3107" s="0" t="n">
        <v>8</v>
      </c>
      <c r="G3107" s="0" t="n">
        <v>0.2</v>
      </c>
      <c r="H3107" s="0" t="s">
        <v>165</v>
      </c>
    </row>
    <row r="3108" customFormat="false" ht="12.75" hidden="false" customHeight="false" outlineLevel="0" collapsed="false">
      <c r="A3108" s="0" t="str">
        <f aca="false">H3108&amp;C3108&amp;B3108&amp;D3108&amp;E3108</f>
        <v>C64-C66, C68deaths2017AllEthAllSex</v>
      </c>
      <c r="B3108" s="0" t="n">
        <v>2017</v>
      </c>
      <c r="C3108" s="0" t="s">
        <v>237</v>
      </c>
      <c r="D3108" s="0" t="s">
        <v>232</v>
      </c>
      <c r="E3108" s="0" t="s">
        <v>233</v>
      </c>
      <c r="F3108" s="0" t="n">
        <v>243</v>
      </c>
      <c r="G3108" s="0" t="n">
        <v>2.9</v>
      </c>
      <c r="H3108" s="0" t="s">
        <v>217</v>
      </c>
    </row>
    <row r="3109" customFormat="false" ht="12.75" hidden="false" customHeight="false" outlineLevel="0" collapsed="false">
      <c r="A3109" s="0" t="str">
        <f aca="false">H3109&amp;C3109&amp;B3109&amp;D3109&amp;E3109</f>
        <v>C67deaths2017AllEthAllSex</v>
      </c>
      <c r="B3109" s="0" t="n">
        <v>2017</v>
      </c>
      <c r="C3109" s="0" t="s">
        <v>237</v>
      </c>
      <c r="D3109" s="0" t="s">
        <v>232</v>
      </c>
      <c r="E3109" s="0" t="s">
        <v>233</v>
      </c>
      <c r="F3109" s="0" t="n">
        <v>248</v>
      </c>
      <c r="G3109" s="0" t="n">
        <v>2.6</v>
      </c>
      <c r="H3109" s="0" t="s">
        <v>169</v>
      </c>
    </row>
    <row r="3110" customFormat="false" ht="12.75" hidden="false" customHeight="false" outlineLevel="0" collapsed="false">
      <c r="A3110" s="0" t="str">
        <f aca="false">H3110&amp;C3110&amp;B3110&amp;D3110&amp;E3110</f>
        <v>C71deaths2017AllEthAllSex</v>
      </c>
      <c r="B3110" s="0" t="n">
        <v>2017</v>
      </c>
      <c r="C3110" s="0" t="s">
        <v>237</v>
      </c>
      <c r="D3110" s="0" t="s">
        <v>232</v>
      </c>
      <c r="E3110" s="0" t="s">
        <v>233</v>
      </c>
      <c r="F3110" s="0" t="n">
        <v>266</v>
      </c>
      <c r="G3110" s="0" t="n">
        <v>3.8</v>
      </c>
      <c r="H3110" s="0" t="s">
        <v>174</v>
      </c>
    </row>
    <row r="3111" customFormat="false" ht="12.75" hidden="false" customHeight="false" outlineLevel="0" collapsed="false">
      <c r="A3111" s="0" t="str">
        <f aca="false">H3111&amp;C3111&amp;B3111&amp;D3111&amp;E3111</f>
        <v>C73deaths2017AllEthAllSex</v>
      </c>
      <c r="B3111" s="0" t="n">
        <v>2017</v>
      </c>
      <c r="C3111" s="0" t="s">
        <v>237</v>
      </c>
      <c r="D3111" s="0" t="s">
        <v>232</v>
      </c>
      <c r="E3111" s="0" t="s">
        <v>233</v>
      </c>
      <c r="F3111" s="0" t="n">
        <v>24</v>
      </c>
      <c r="G3111" s="0" t="n">
        <v>0.3</v>
      </c>
      <c r="H3111" s="0" t="s">
        <v>177</v>
      </c>
    </row>
    <row r="3112" customFormat="false" ht="12.75" hidden="false" customHeight="false" outlineLevel="0" collapsed="false">
      <c r="A3112" s="0" t="str">
        <f aca="false">H3112&amp;C3112&amp;B3112&amp;D3112&amp;E3112</f>
        <v>C81deaths2017AllEthAllSex</v>
      </c>
      <c r="B3112" s="0" t="n">
        <v>2017</v>
      </c>
      <c r="C3112" s="0" t="s">
        <v>237</v>
      </c>
      <c r="D3112" s="0" t="s">
        <v>232</v>
      </c>
      <c r="E3112" s="0" t="s">
        <v>233</v>
      </c>
      <c r="F3112" s="0" t="n">
        <v>14</v>
      </c>
      <c r="G3112" s="0" t="n">
        <v>0.2</v>
      </c>
      <c r="H3112" s="0" t="s">
        <v>180</v>
      </c>
    </row>
    <row r="3113" customFormat="false" ht="12.75" hidden="false" customHeight="false" outlineLevel="0" collapsed="false">
      <c r="A3113" s="0" t="str">
        <f aca="false">H3113&amp;C3113&amp;B3113&amp;D3113&amp;E3113</f>
        <v>C82-C86, C96deaths2017AllEthAllSex</v>
      </c>
      <c r="B3113" s="0" t="n">
        <v>2017</v>
      </c>
      <c r="C3113" s="0" t="s">
        <v>237</v>
      </c>
      <c r="D3113" s="0" t="s">
        <v>232</v>
      </c>
      <c r="E3113" s="0" t="s">
        <v>233</v>
      </c>
      <c r="F3113" s="0" t="n">
        <v>331</v>
      </c>
      <c r="G3113" s="0" t="n">
        <v>3.9</v>
      </c>
      <c r="H3113" s="0" t="s">
        <v>218</v>
      </c>
    </row>
    <row r="3114" customFormat="false" ht="12.75" hidden="false" customHeight="false" outlineLevel="0" collapsed="false">
      <c r="A3114" s="0" t="str">
        <f aca="false">H3114&amp;C3114&amp;B3114&amp;D3114&amp;E3114</f>
        <v>C90deaths2017AllEthAllSex</v>
      </c>
      <c r="B3114" s="0" t="n">
        <v>2017</v>
      </c>
      <c r="C3114" s="0" t="s">
        <v>237</v>
      </c>
      <c r="D3114" s="0" t="s">
        <v>232</v>
      </c>
      <c r="E3114" s="0" t="s">
        <v>233</v>
      </c>
      <c r="F3114" s="0" t="n">
        <v>212</v>
      </c>
      <c r="G3114" s="0" t="n">
        <v>2.5</v>
      </c>
      <c r="H3114" s="0" t="s">
        <v>188</v>
      </c>
    </row>
    <row r="3115" customFormat="false" ht="12.75" hidden="false" customHeight="false" outlineLevel="0" collapsed="false">
      <c r="A3115" s="0" t="str">
        <f aca="false">H3115&amp;C3115&amp;B3115&amp;D3115&amp;E3115</f>
        <v>C91-C95deaths2017AllEthAllSex</v>
      </c>
      <c r="B3115" s="0" t="n">
        <v>2017</v>
      </c>
      <c r="C3115" s="0" t="s">
        <v>237</v>
      </c>
      <c r="D3115" s="0" t="s">
        <v>232</v>
      </c>
      <c r="E3115" s="0" t="s">
        <v>233</v>
      </c>
      <c r="F3115" s="0" t="n">
        <v>312</v>
      </c>
      <c r="G3115" s="0" t="n">
        <v>3.8</v>
      </c>
      <c r="H3115" s="0" t="s">
        <v>219</v>
      </c>
    </row>
    <row r="3116" customFormat="false" ht="12.75" hidden="false" customHeight="false" outlineLevel="0" collapsed="false">
      <c r="A3116" s="0" t="str">
        <f aca="false">H3116&amp;C3116&amp;B3116&amp;D3116&amp;E3116</f>
        <v>C00-C14deaths2017AllEthFemale</v>
      </c>
      <c r="B3116" s="0" t="n">
        <v>2017</v>
      </c>
      <c r="C3116" s="0" t="s">
        <v>237</v>
      </c>
      <c r="D3116" s="0" t="s">
        <v>232</v>
      </c>
      <c r="E3116" s="0" t="s">
        <v>234</v>
      </c>
      <c r="F3116" s="0" t="n">
        <v>46</v>
      </c>
      <c r="G3116" s="0" t="n">
        <v>1</v>
      </c>
      <c r="H3116" s="0" t="s">
        <v>214</v>
      </c>
    </row>
    <row r="3117" customFormat="false" ht="12.75" hidden="false" customHeight="false" outlineLevel="0" collapsed="false">
      <c r="A3117" s="0" t="str">
        <f aca="false">H3117&amp;C3117&amp;B3117&amp;D3117&amp;E3117</f>
        <v>C00-C96, D45-D47deaths2017AllEthFemale</v>
      </c>
      <c r="B3117" s="0" t="n">
        <v>2017</v>
      </c>
      <c r="C3117" s="0" t="s">
        <v>237</v>
      </c>
      <c r="D3117" s="0" t="s">
        <v>232</v>
      </c>
      <c r="E3117" s="0" t="s">
        <v>234</v>
      </c>
      <c r="F3117" s="0" t="n">
        <v>4510</v>
      </c>
      <c r="G3117" s="0" t="n">
        <v>102.5</v>
      </c>
      <c r="H3117" s="0" t="s">
        <v>213</v>
      </c>
    </row>
    <row r="3118" customFormat="false" ht="12.75" hidden="false" customHeight="false" outlineLevel="0" collapsed="false">
      <c r="A3118" s="0" t="str">
        <f aca="false">H3118&amp;C3118&amp;B3118&amp;D3118&amp;E3118</f>
        <v>C15deaths2017AllEthFemale</v>
      </c>
      <c r="B3118" s="0" t="n">
        <v>2017</v>
      </c>
      <c r="C3118" s="0" t="s">
        <v>237</v>
      </c>
      <c r="D3118" s="0" t="s">
        <v>232</v>
      </c>
      <c r="E3118" s="0" t="s">
        <v>234</v>
      </c>
      <c r="F3118" s="0" t="n">
        <v>77</v>
      </c>
      <c r="G3118" s="0" t="n">
        <v>1.5</v>
      </c>
      <c r="H3118" s="0" t="s">
        <v>119</v>
      </c>
    </row>
    <row r="3119" customFormat="false" ht="12.75" hidden="false" customHeight="false" outlineLevel="0" collapsed="false">
      <c r="A3119" s="0" t="str">
        <f aca="false">H3119&amp;C3119&amp;B3119&amp;D3119&amp;E3119</f>
        <v>C16deaths2017AllEthFemale</v>
      </c>
      <c r="B3119" s="0" t="n">
        <v>2017</v>
      </c>
      <c r="C3119" s="0" t="s">
        <v>237</v>
      </c>
      <c r="D3119" s="0" t="s">
        <v>232</v>
      </c>
      <c r="E3119" s="0" t="s">
        <v>234</v>
      </c>
      <c r="F3119" s="0" t="n">
        <v>92</v>
      </c>
      <c r="G3119" s="0" t="n">
        <v>2.2</v>
      </c>
      <c r="H3119" s="0" t="s">
        <v>122</v>
      </c>
    </row>
    <row r="3120" customFormat="false" ht="12.75" hidden="false" customHeight="false" outlineLevel="0" collapsed="false">
      <c r="A3120" s="0" t="str">
        <f aca="false">H3120&amp;C3120&amp;B3120&amp;D3120&amp;E3120</f>
        <v>C18-C21deaths2017AllEthFemale</v>
      </c>
      <c r="B3120" s="0" t="n">
        <v>2017</v>
      </c>
      <c r="C3120" s="0" t="s">
        <v>237</v>
      </c>
      <c r="D3120" s="0" t="s">
        <v>232</v>
      </c>
      <c r="E3120" s="0" t="s">
        <v>234</v>
      </c>
      <c r="F3120" s="0" t="n">
        <v>554</v>
      </c>
      <c r="G3120" s="0" t="n">
        <v>11.7</v>
      </c>
      <c r="H3120" s="0" t="s">
        <v>215</v>
      </c>
    </row>
    <row r="3121" customFormat="false" ht="12.75" hidden="false" customHeight="false" outlineLevel="0" collapsed="false">
      <c r="A3121" s="0" t="str">
        <f aca="false">H3121&amp;C3121&amp;B3121&amp;D3121&amp;E3121</f>
        <v>C22deaths2017AllEthFemale</v>
      </c>
      <c r="B3121" s="0" t="n">
        <v>2017</v>
      </c>
      <c r="C3121" s="0" t="s">
        <v>237</v>
      </c>
      <c r="D3121" s="0" t="s">
        <v>232</v>
      </c>
      <c r="E3121" s="0" t="s">
        <v>234</v>
      </c>
      <c r="F3121" s="0" t="n">
        <v>107</v>
      </c>
      <c r="G3121" s="0" t="n">
        <v>2.4</v>
      </c>
      <c r="H3121" s="0" t="s">
        <v>129</v>
      </c>
    </row>
    <row r="3122" customFormat="false" ht="12.75" hidden="false" customHeight="false" outlineLevel="0" collapsed="false">
      <c r="A3122" s="0" t="str">
        <f aca="false">H3122&amp;C3122&amp;B3122&amp;D3122&amp;E3122</f>
        <v>C25deaths2017AllEthFemale</v>
      </c>
      <c r="B3122" s="0" t="n">
        <v>2017</v>
      </c>
      <c r="C3122" s="0" t="s">
        <v>237</v>
      </c>
      <c r="D3122" s="0" t="s">
        <v>232</v>
      </c>
      <c r="E3122" s="0" t="s">
        <v>234</v>
      </c>
      <c r="F3122" s="0" t="n">
        <v>262</v>
      </c>
      <c r="G3122" s="0" t="n">
        <v>5.8</v>
      </c>
      <c r="H3122" s="0" t="s">
        <v>134</v>
      </c>
    </row>
    <row r="3123" customFormat="false" ht="12.75" hidden="false" customHeight="false" outlineLevel="0" collapsed="false">
      <c r="A3123" s="0" t="str">
        <f aca="false">H3123&amp;C3123&amp;B3123&amp;D3123&amp;E3123</f>
        <v>C33-C34deaths2017AllEthFemale</v>
      </c>
      <c r="B3123" s="0" t="n">
        <v>2017</v>
      </c>
      <c r="C3123" s="0" t="s">
        <v>237</v>
      </c>
      <c r="D3123" s="0" t="s">
        <v>232</v>
      </c>
      <c r="E3123" s="0" t="s">
        <v>234</v>
      </c>
      <c r="F3123" s="0" t="n">
        <v>921</v>
      </c>
      <c r="G3123" s="0" t="n">
        <v>21.6</v>
      </c>
      <c r="H3123" s="0" t="s">
        <v>216</v>
      </c>
    </row>
    <row r="3124" customFormat="false" ht="12.75" hidden="false" customHeight="false" outlineLevel="0" collapsed="false">
      <c r="A3124" s="0" t="str">
        <f aca="false">H3124&amp;C3124&amp;B3124&amp;D3124&amp;E3124</f>
        <v>C43deaths2017AllEthFemale</v>
      </c>
      <c r="B3124" s="0" t="n">
        <v>2017</v>
      </c>
      <c r="C3124" s="0" t="s">
        <v>237</v>
      </c>
      <c r="D3124" s="0" t="s">
        <v>232</v>
      </c>
      <c r="E3124" s="0" t="s">
        <v>234</v>
      </c>
      <c r="F3124" s="0" t="n">
        <v>108</v>
      </c>
      <c r="G3124" s="0" t="n">
        <v>2.4</v>
      </c>
      <c r="H3124" s="0" t="s">
        <v>141</v>
      </c>
    </row>
    <row r="3125" customFormat="false" ht="12.75" hidden="false" customHeight="false" outlineLevel="0" collapsed="false">
      <c r="A3125" s="0" t="str">
        <f aca="false">H3125&amp;C3125&amp;B3125&amp;D3125&amp;E3125</f>
        <v>C50deaths2017AllEthFemale</v>
      </c>
      <c r="B3125" s="0" t="n">
        <v>2017</v>
      </c>
      <c r="C3125" s="0" t="s">
        <v>237</v>
      </c>
      <c r="D3125" s="0" t="s">
        <v>232</v>
      </c>
      <c r="E3125" s="0" t="s">
        <v>234</v>
      </c>
      <c r="F3125" s="0" t="n">
        <v>672</v>
      </c>
      <c r="G3125" s="0" t="n">
        <v>16.9</v>
      </c>
      <c r="H3125" s="0" t="s">
        <v>220</v>
      </c>
    </row>
    <row r="3126" customFormat="false" ht="12.75" hidden="false" customHeight="false" outlineLevel="0" collapsed="false">
      <c r="A3126" s="0" t="str">
        <f aca="false">H3126&amp;C3126&amp;B3126&amp;D3126&amp;E3126</f>
        <v>C51deaths2017AllEthFemale</v>
      </c>
      <c r="B3126" s="0" t="n">
        <v>2017</v>
      </c>
      <c r="C3126" s="0" t="s">
        <v>237</v>
      </c>
      <c r="D3126" s="0" t="s">
        <v>232</v>
      </c>
      <c r="E3126" s="0" t="s">
        <v>234</v>
      </c>
      <c r="F3126" s="0" t="n">
        <v>14</v>
      </c>
      <c r="G3126" s="0" t="n">
        <v>0.3</v>
      </c>
      <c r="H3126" s="0" t="s">
        <v>155</v>
      </c>
    </row>
    <row r="3127" customFormat="false" ht="12.75" hidden="false" customHeight="false" outlineLevel="0" collapsed="false">
      <c r="A3127" s="0" t="str">
        <f aca="false">H3127&amp;C3127&amp;B3127&amp;D3127&amp;E3127</f>
        <v>C53deaths2017AllEthFemale</v>
      </c>
      <c r="B3127" s="0" t="n">
        <v>2017</v>
      </c>
      <c r="C3127" s="0" t="s">
        <v>237</v>
      </c>
      <c r="D3127" s="0" t="s">
        <v>232</v>
      </c>
      <c r="E3127" s="0" t="s">
        <v>234</v>
      </c>
      <c r="F3127" s="0" t="n">
        <v>45</v>
      </c>
      <c r="G3127" s="0" t="n">
        <v>1.4</v>
      </c>
      <c r="H3127" s="0" t="s">
        <v>151</v>
      </c>
    </row>
    <row r="3128" customFormat="false" ht="12.75" hidden="false" customHeight="false" outlineLevel="0" collapsed="false">
      <c r="A3128" s="0" t="str">
        <f aca="false">H3128&amp;C3128&amp;B3128&amp;D3128&amp;E3128</f>
        <v>C54-C55deaths2017AllEthFemale</v>
      </c>
      <c r="B3128" s="0" t="n">
        <v>2017</v>
      </c>
      <c r="C3128" s="0" t="s">
        <v>237</v>
      </c>
      <c r="D3128" s="0" t="s">
        <v>232</v>
      </c>
      <c r="E3128" s="0" t="s">
        <v>234</v>
      </c>
      <c r="F3128" s="0" t="n">
        <v>135</v>
      </c>
      <c r="G3128" s="0" t="n">
        <v>3.1</v>
      </c>
      <c r="H3128" s="0" t="s">
        <v>221</v>
      </c>
    </row>
    <row r="3129" customFormat="false" ht="12.75" hidden="false" customHeight="false" outlineLevel="0" collapsed="false">
      <c r="A3129" s="0" t="str">
        <f aca="false">H3129&amp;C3129&amp;B3129&amp;D3129&amp;E3129</f>
        <v>C56-C57deaths2017AllEthFemale</v>
      </c>
      <c r="B3129" s="0" t="n">
        <v>2017</v>
      </c>
      <c r="C3129" s="0" t="s">
        <v>237</v>
      </c>
      <c r="D3129" s="0" t="s">
        <v>232</v>
      </c>
      <c r="E3129" s="0" t="s">
        <v>234</v>
      </c>
      <c r="F3129" s="0" t="n">
        <v>223</v>
      </c>
      <c r="G3129" s="0" t="n">
        <v>5.2</v>
      </c>
      <c r="H3129" s="0" t="s">
        <v>222</v>
      </c>
    </row>
    <row r="3130" customFormat="false" ht="12.75" hidden="false" customHeight="false" outlineLevel="0" collapsed="false">
      <c r="A3130" s="0" t="str">
        <f aca="false">H3130&amp;C3130&amp;B3130&amp;D3130&amp;E3130</f>
        <v>C64-C66, C68deaths2017AllEthFemale</v>
      </c>
      <c r="B3130" s="0" t="n">
        <v>2017</v>
      </c>
      <c r="C3130" s="0" t="s">
        <v>237</v>
      </c>
      <c r="D3130" s="0" t="s">
        <v>232</v>
      </c>
      <c r="E3130" s="0" t="s">
        <v>234</v>
      </c>
      <c r="F3130" s="0" t="n">
        <v>84</v>
      </c>
      <c r="G3130" s="0" t="n">
        <v>1.8</v>
      </c>
      <c r="H3130" s="0" t="s">
        <v>217</v>
      </c>
    </row>
    <row r="3131" customFormat="false" ht="12.75" hidden="false" customHeight="false" outlineLevel="0" collapsed="false">
      <c r="A3131" s="0" t="str">
        <f aca="false">H3131&amp;C3131&amp;B3131&amp;D3131&amp;E3131</f>
        <v>C67deaths2017AllEthFemale</v>
      </c>
      <c r="B3131" s="0" t="n">
        <v>2017</v>
      </c>
      <c r="C3131" s="0" t="s">
        <v>237</v>
      </c>
      <c r="D3131" s="0" t="s">
        <v>232</v>
      </c>
      <c r="E3131" s="0" t="s">
        <v>234</v>
      </c>
      <c r="F3131" s="0" t="n">
        <v>59</v>
      </c>
      <c r="G3131" s="0" t="n">
        <v>1.1</v>
      </c>
      <c r="H3131" s="0" t="s">
        <v>169</v>
      </c>
    </row>
    <row r="3132" customFormat="false" ht="12.75" hidden="false" customHeight="false" outlineLevel="0" collapsed="false">
      <c r="A3132" s="0" t="str">
        <f aca="false">H3132&amp;C3132&amp;B3132&amp;D3132&amp;E3132</f>
        <v>C71deaths2017AllEthFemale</v>
      </c>
      <c r="B3132" s="0" t="n">
        <v>2017</v>
      </c>
      <c r="C3132" s="0" t="s">
        <v>237</v>
      </c>
      <c r="D3132" s="0" t="s">
        <v>232</v>
      </c>
      <c r="E3132" s="0" t="s">
        <v>234</v>
      </c>
      <c r="F3132" s="0" t="n">
        <v>116</v>
      </c>
      <c r="G3132" s="0" t="n">
        <v>3.2</v>
      </c>
      <c r="H3132" s="0" t="s">
        <v>174</v>
      </c>
    </row>
    <row r="3133" customFormat="false" ht="12.75" hidden="false" customHeight="false" outlineLevel="0" collapsed="false">
      <c r="A3133" s="0" t="str">
        <f aca="false">H3133&amp;C3133&amp;B3133&amp;D3133&amp;E3133</f>
        <v>C73deaths2017AllEthFemale</v>
      </c>
      <c r="B3133" s="0" t="n">
        <v>2017</v>
      </c>
      <c r="C3133" s="0" t="s">
        <v>237</v>
      </c>
      <c r="D3133" s="0" t="s">
        <v>232</v>
      </c>
      <c r="E3133" s="0" t="s">
        <v>234</v>
      </c>
      <c r="F3133" s="0" t="n">
        <v>11</v>
      </c>
      <c r="G3133" s="0" t="n">
        <v>0.2</v>
      </c>
      <c r="H3133" s="0" t="s">
        <v>177</v>
      </c>
    </row>
    <row r="3134" customFormat="false" ht="12.75" hidden="false" customHeight="false" outlineLevel="0" collapsed="false">
      <c r="A3134" s="0" t="str">
        <f aca="false">H3134&amp;C3134&amp;B3134&amp;D3134&amp;E3134</f>
        <v>C81deaths2017AllEthFemale</v>
      </c>
      <c r="B3134" s="0" t="n">
        <v>2017</v>
      </c>
      <c r="C3134" s="0" t="s">
        <v>237</v>
      </c>
      <c r="D3134" s="0" t="s">
        <v>232</v>
      </c>
      <c r="E3134" s="0" t="s">
        <v>234</v>
      </c>
      <c r="F3134" s="0" t="n">
        <v>6</v>
      </c>
      <c r="G3134" s="0" t="n">
        <v>0.2</v>
      </c>
      <c r="H3134" s="0" t="s">
        <v>180</v>
      </c>
    </row>
    <row r="3135" customFormat="false" ht="12.75" hidden="false" customHeight="false" outlineLevel="0" collapsed="false">
      <c r="A3135" s="0" t="str">
        <f aca="false">H3135&amp;C3135&amp;B3135&amp;D3135&amp;E3135</f>
        <v>C82-C86, C96deaths2017AllEthFemale</v>
      </c>
      <c r="B3135" s="0" t="n">
        <v>2017</v>
      </c>
      <c r="C3135" s="0" t="s">
        <v>237</v>
      </c>
      <c r="D3135" s="0" t="s">
        <v>232</v>
      </c>
      <c r="E3135" s="0" t="s">
        <v>234</v>
      </c>
      <c r="F3135" s="0" t="n">
        <v>158</v>
      </c>
      <c r="G3135" s="0" t="n">
        <v>3.3</v>
      </c>
      <c r="H3135" s="0" t="s">
        <v>218</v>
      </c>
    </row>
    <row r="3136" customFormat="false" ht="12.75" hidden="false" customHeight="false" outlineLevel="0" collapsed="false">
      <c r="A3136" s="0" t="str">
        <f aca="false">H3136&amp;C3136&amp;B3136&amp;D3136&amp;E3136</f>
        <v>C90deaths2017AllEthFemale</v>
      </c>
      <c r="B3136" s="0" t="n">
        <v>2017</v>
      </c>
      <c r="C3136" s="0" t="s">
        <v>237</v>
      </c>
      <c r="D3136" s="0" t="s">
        <v>232</v>
      </c>
      <c r="E3136" s="0" t="s">
        <v>234</v>
      </c>
      <c r="F3136" s="0" t="n">
        <v>87</v>
      </c>
      <c r="G3136" s="0" t="n">
        <v>1.9</v>
      </c>
      <c r="H3136" s="0" t="s">
        <v>188</v>
      </c>
    </row>
    <row r="3137" customFormat="false" ht="12.75" hidden="false" customHeight="false" outlineLevel="0" collapsed="false">
      <c r="A3137" s="0" t="str">
        <f aca="false">H3137&amp;C3137&amp;B3137&amp;D3137&amp;E3137</f>
        <v>C91-C95deaths2017AllEthFemale</v>
      </c>
      <c r="B3137" s="0" t="n">
        <v>2017</v>
      </c>
      <c r="C3137" s="0" t="s">
        <v>237</v>
      </c>
      <c r="D3137" s="0" t="s">
        <v>232</v>
      </c>
      <c r="E3137" s="0" t="s">
        <v>234</v>
      </c>
      <c r="F3137" s="0" t="n">
        <v>119</v>
      </c>
      <c r="G3137" s="0" t="n">
        <v>2.7</v>
      </c>
      <c r="H3137" s="0" t="s">
        <v>219</v>
      </c>
    </row>
    <row r="3138" customFormat="false" ht="12.75" hidden="false" customHeight="false" outlineLevel="0" collapsed="false">
      <c r="A3138" s="0" t="str">
        <f aca="false">H3138&amp;C3138&amp;B3138&amp;D3138&amp;E3138</f>
        <v>C00-C14deaths2017AllEthMale</v>
      </c>
      <c r="B3138" s="0" t="n">
        <v>2017</v>
      </c>
      <c r="C3138" s="0" t="s">
        <v>237</v>
      </c>
      <c r="D3138" s="0" t="s">
        <v>232</v>
      </c>
      <c r="E3138" s="0" t="s">
        <v>235</v>
      </c>
      <c r="F3138" s="0" t="n">
        <v>94</v>
      </c>
      <c r="G3138" s="0" t="n">
        <v>2.6</v>
      </c>
      <c r="H3138" s="0" t="s">
        <v>214</v>
      </c>
    </row>
    <row r="3139" customFormat="false" ht="12.75" hidden="false" customHeight="false" outlineLevel="0" collapsed="false">
      <c r="A3139" s="0" t="str">
        <f aca="false">H3139&amp;C3139&amp;B3139&amp;D3139&amp;E3139</f>
        <v>C00-C96, D45-D47deaths2017AllEthMale</v>
      </c>
      <c r="B3139" s="0" t="n">
        <v>2017</v>
      </c>
      <c r="C3139" s="0" t="s">
        <v>237</v>
      </c>
      <c r="D3139" s="0" t="s">
        <v>232</v>
      </c>
      <c r="E3139" s="0" t="s">
        <v>235</v>
      </c>
      <c r="F3139" s="0" t="n">
        <v>5128</v>
      </c>
      <c r="G3139" s="0" t="n">
        <v>132.1</v>
      </c>
      <c r="H3139" s="0" t="s">
        <v>213</v>
      </c>
    </row>
    <row r="3140" customFormat="false" ht="12.75" hidden="false" customHeight="false" outlineLevel="0" collapsed="false">
      <c r="A3140" s="0" t="str">
        <f aca="false">H3140&amp;C3140&amp;B3140&amp;D3140&amp;E3140</f>
        <v>C15deaths2017AllEthMale</v>
      </c>
      <c r="B3140" s="0" t="n">
        <v>2017</v>
      </c>
      <c r="C3140" s="0" t="s">
        <v>237</v>
      </c>
      <c r="D3140" s="0" t="s">
        <v>232</v>
      </c>
      <c r="E3140" s="0" t="s">
        <v>235</v>
      </c>
      <c r="F3140" s="0" t="n">
        <v>160</v>
      </c>
      <c r="G3140" s="0" t="n">
        <v>4.2</v>
      </c>
      <c r="H3140" s="0" t="s">
        <v>119</v>
      </c>
    </row>
    <row r="3141" customFormat="false" ht="12.75" hidden="false" customHeight="false" outlineLevel="0" collapsed="false">
      <c r="A3141" s="0" t="str">
        <f aca="false">H3141&amp;C3141&amp;B3141&amp;D3141&amp;E3141</f>
        <v>C16deaths2017AllEthMale</v>
      </c>
      <c r="B3141" s="0" t="n">
        <v>2017</v>
      </c>
      <c r="C3141" s="0" t="s">
        <v>237</v>
      </c>
      <c r="D3141" s="0" t="s">
        <v>232</v>
      </c>
      <c r="E3141" s="0" t="s">
        <v>235</v>
      </c>
      <c r="F3141" s="0" t="n">
        <v>196</v>
      </c>
      <c r="G3141" s="0" t="n">
        <v>5.2</v>
      </c>
      <c r="H3141" s="0" t="s">
        <v>122</v>
      </c>
    </row>
    <row r="3142" customFormat="false" ht="12.75" hidden="false" customHeight="false" outlineLevel="0" collapsed="false">
      <c r="A3142" s="0" t="str">
        <f aca="false">H3142&amp;C3142&amp;B3142&amp;D3142&amp;E3142</f>
        <v>C18-C21deaths2017AllEthMale</v>
      </c>
      <c r="B3142" s="0" t="n">
        <v>2017</v>
      </c>
      <c r="C3142" s="0" t="s">
        <v>237</v>
      </c>
      <c r="D3142" s="0" t="s">
        <v>232</v>
      </c>
      <c r="E3142" s="0" t="s">
        <v>235</v>
      </c>
      <c r="F3142" s="0" t="n">
        <v>675</v>
      </c>
      <c r="G3142" s="0" t="n">
        <v>17.4</v>
      </c>
      <c r="H3142" s="0" t="s">
        <v>215</v>
      </c>
    </row>
    <row r="3143" customFormat="false" ht="12.75" hidden="false" customHeight="false" outlineLevel="0" collapsed="false">
      <c r="A3143" s="0" t="str">
        <f aca="false">H3143&amp;C3143&amp;B3143&amp;D3143&amp;E3143</f>
        <v>C22deaths2017AllEthMale</v>
      </c>
      <c r="B3143" s="0" t="n">
        <v>2017</v>
      </c>
      <c r="C3143" s="0" t="s">
        <v>237</v>
      </c>
      <c r="D3143" s="0" t="s">
        <v>232</v>
      </c>
      <c r="E3143" s="0" t="s">
        <v>235</v>
      </c>
      <c r="F3143" s="0" t="n">
        <v>181</v>
      </c>
      <c r="G3143" s="0" t="n">
        <v>5.1</v>
      </c>
      <c r="H3143" s="0" t="s">
        <v>129</v>
      </c>
    </row>
    <row r="3144" customFormat="false" ht="12.75" hidden="false" customHeight="false" outlineLevel="0" collapsed="false">
      <c r="A3144" s="0" t="str">
        <f aca="false">H3144&amp;C3144&amp;B3144&amp;D3144&amp;E3144</f>
        <v>C25deaths2017AllEthMale</v>
      </c>
      <c r="B3144" s="0" t="n">
        <v>2017</v>
      </c>
      <c r="C3144" s="0" t="s">
        <v>237</v>
      </c>
      <c r="D3144" s="0" t="s">
        <v>232</v>
      </c>
      <c r="E3144" s="0" t="s">
        <v>235</v>
      </c>
      <c r="F3144" s="0" t="n">
        <v>280</v>
      </c>
      <c r="G3144" s="0" t="n">
        <v>7.4</v>
      </c>
      <c r="H3144" s="0" t="s">
        <v>134</v>
      </c>
    </row>
    <row r="3145" customFormat="false" ht="12.75" hidden="false" customHeight="false" outlineLevel="0" collapsed="false">
      <c r="A3145" s="0" t="str">
        <f aca="false">H3145&amp;C3145&amp;B3145&amp;D3145&amp;E3145</f>
        <v>C33-C34deaths2017AllEthMale</v>
      </c>
      <c r="B3145" s="0" t="n">
        <v>2017</v>
      </c>
      <c r="C3145" s="0" t="s">
        <v>237</v>
      </c>
      <c r="D3145" s="0" t="s">
        <v>232</v>
      </c>
      <c r="E3145" s="0" t="s">
        <v>235</v>
      </c>
      <c r="F3145" s="0" t="n">
        <v>860</v>
      </c>
      <c r="G3145" s="0" t="n">
        <v>22.3</v>
      </c>
      <c r="H3145" s="0" t="s">
        <v>216</v>
      </c>
    </row>
    <row r="3146" customFormat="false" ht="12.75" hidden="false" customHeight="false" outlineLevel="0" collapsed="false">
      <c r="A3146" s="0" t="str">
        <f aca="false">H3146&amp;C3146&amp;B3146&amp;D3146&amp;E3146</f>
        <v>C43deaths2017AllEthMale</v>
      </c>
      <c r="B3146" s="0" t="n">
        <v>2017</v>
      </c>
      <c r="C3146" s="0" t="s">
        <v>237</v>
      </c>
      <c r="D3146" s="0" t="s">
        <v>232</v>
      </c>
      <c r="E3146" s="0" t="s">
        <v>235</v>
      </c>
      <c r="F3146" s="0" t="n">
        <v>202</v>
      </c>
      <c r="G3146" s="0" t="n">
        <v>5.3</v>
      </c>
      <c r="H3146" s="0" t="s">
        <v>141</v>
      </c>
    </row>
    <row r="3147" customFormat="false" ht="12.75" hidden="false" customHeight="false" outlineLevel="0" collapsed="false">
      <c r="A3147" s="0" t="str">
        <f aca="false">H3147&amp;C3147&amp;B3147&amp;D3147&amp;E3147</f>
        <v>C50deaths2017AllEthMale</v>
      </c>
      <c r="B3147" s="0" t="n">
        <v>2017</v>
      </c>
      <c r="C3147" s="0" t="s">
        <v>237</v>
      </c>
      <c r="D3147" s="0" t="s">
        <v>232</v>
      </c>
      <c r="E3147" s="0" t="s">
        <v>235</v>
      </c>
      <c r="F3147" s="0" t="n">
        <v>8</v>
      </c>
      <c r="G3147" s="0" t="n">
        <v>0.2</v>
      </c>
      <c r="H3147" s="0" t="s">
        <v>220</v>
      </c>
    </row>
    <row r="3148" customFormat="false" ht="12.75" hidden="false" customHeight="false" outlineLevel="0" collapsed="false">
      <c r="A3148" s="0" t="str">
        <f aca="false">H3148&amp;C3148&amp;B3148&amp;D3148&amp;E3148</f>
        <v>C61deaths2017AllEthMale</v>
      </c>
      <c r="B3148" s="0" t="n">
        <v>2017</v>
      </c>
      <c r="C3148" s="0" t="s">
        <v>237</v>
      </c>
      <c r="D3148" s="0" t="s">
        <v>232</v>
      </c>
      <c r="E3148" s="0" t="s">
        <v>235</v>
      </c>
      <c r="F3148" s="0" t="n">
        <v>695</v>
      </c>
      <c r="G3148" s="0" t="n">
        <v>16.3</v>
      </c>
      <c r="H3148" s="0" t="s">
        <v>161</v>
      </c>
    </row>
    <row r="3149" customFormat="false" ht="12.75" hidden="false" customHeight="false" outlineLevel="0" collapsed="false">
      <c r="A3149" s="0" t="str">
        <f aca="false">H3149&amp;C3149&amp;B3149&amp;D3149&amp;E3149</f>
        <v>C62deaths2017AllEthMale</v>
      </c>
      <c r="B3149" s="0" t="n">
        <v>2017</v>
      </c>
      <c r="C3149" s="0" t="s">
        <v>237</v>
      </c>
      <c r="D3149" s="0" t="s">
        <v>232</v>
      </c>
      <c r="E3149" s="0" t="s">
        <v>235</v>
      </c>
      <c r="F3149" s="0" t="n">
        <v>8</v>
      </c>
      <c r="G3149" s="0" t="n">
        <v>0.3</v>
      </c>
      <c r="H3149" s="0" t="s">
        <v>165</v>
      </c>
    </row>
    <row r="3150" customFormat="false" ht="12.75" hidden="false" customHeight="false" outlineLevel="0" collapsed="false">
      <c r="A3150" s="0" t="str">
        <f aca="false">H3150&amp;C3150&amp;B3150&amp;D3150&amp;E3150</f>
        <v>C64-C66, C68deaths2017AllEthMale</v>
      </c>
      <c r="B3150" s="0" t="n">
        <v>2017</v>
      </c>
      <c r="C3150" s="0" t="s">
        <v>237</v>
      </c>
      <c r="D3150" s="0" t="s">
        <v>232</v>
      </c>
      <c r="E3150" s="0" t="s">
        <v>235</v>
      </c>
      <c r="F3150" s="0" t="n">
        <v>159</v>
      </c>
      <c r="G3150" s="0" t="n">
        <v>4.2</v>
      </c>
      <c r="H3150" s="0" t="s">
        <v>217</v>
      </c>
    </row>
    <row r="3151" customFormat="false" ht="12.75" hidden="false" customHeight="false" outlineLevel="0" collapsed="false">
      <c r="A3151" s="0" t="str">
        <f aca="false">H3151&amp;C3151&amp;B3151&amp;D3151&amp;E3151</f>
        <v>C67deaths2017AllEthMale</v>
      </c>
      <c r="B3151" s="0" t="n">
        <v>2017</v>
      </c>
      <c r="C3151" s="0" t="s">
        <v>237</v>
      </c>
      <c r="D3151" s="0" t="s">
        <v>232</v>
      </c>
      <c r="E3151" s="0" t="s">
        <v>235</v>
      </c>
      <c r="F3151" s="0" t="n">
        <v>189</v>
      </c>
      <c r="G3151" s="0" t="n">
        <v>4.5</v>
      </c>
      <c r="H3151" s="0" t="s">
        <v>169</v>
      </c>
    </row>
    <row r="3152" customFormat="false" ht="12.75" hidden="false" customHeight="false" outlineLevel="0" collapsed="false">
      <c r="A3152" s="0" t="str">
        <f aca="false">H3152&amp;C3152&amp;B3152&amp;D3152&amp;E3152</f>
        <v>C71deaths2017AllEthMale</v>
      </c>
      <c r="B3152" s="0" t="n">
        <v>2017</v>
      </c>
      <c r="C3152" s="0" t="s">
        <v>237</v>
      </c>
      <c r="D3152" s="0" t="s">
        <v>232</v>
      </c>
      <c r="E3152" s="0" t="s">
        <v>235</v>
      </c>
      <c r="F3152" s="0" t="n">
        <v>150</v>
      </c>
      <c r="G3152" s="0" t="n">
        <v>4.4</v>
      </c>
      <c r="H3152" s="0" t="s">
        <v>174</v>
      </c>
    </row>
    <row r="3153" customFormat="false" ht="12.75" hidden="false" customHeight="false" outlineLevel="0" collapsed="false">
      <c r="A3153" s="0" t="str">
        <f aca="false">H3153&amp;C3153&amp;B3153&amp;D3153&amp;E3153</f>
        <v>C73deaths2017AllEthMale</v>
      </c>
      <c r="B3153" s="0" t="n">
        <v>2017</v>
      </c>
      <c r="C3153" s="0" t="s">
        <v>237</v>
      </c>
      <c r="D3153" s="0" t="s">
        <v>232</v>
      </c>
      <c r="E3153" s="0" t="s">
        <v>235</v>
      </c>
      <c r="F3153" s="0" t="n">
        <v>13</v>
      </c>
      <c r="G3153" s="0" t="n">
        <v>0.4</v>
      </c>
      <c r="H3153" s="0" t="s">
        <v>177</v>
      </c>
    </row>
    <row r="3154" customFormat="false" ht="12.75" hidden="false" customHeight="false" outlineLevel="0" collapsed="false">
      <c r="A3154" s="0" t="str">
        <f aca="false">H3154&amp;C3154&amp;B3154&amp;D3154&amp;E3154</f>
        <v>C81deaths2017AllEthMale</v>
      </c>
      <c r="B3154" s="0" t="n">
        <v>2017</v>
      </c>
      <c r="C3154" s="0" t="s">
        <v>237</v>
      </c>
      <c r="D3154" s="0" t="s">
        <v>232</v>
      </c>
      <c r="E3154" s="0" t="s">
        <v>235</v>
      </c>
      <c r="F3154" s="0" t="n">
        <v>8</v>
      </c>
      <c r="G3154" s="0" t="n">
        <v>0.3</v>
      </c>
      <c r="H3154" s="0" t="s">
        <v>180</v>
      </c>
    </row>
    <row r="3155" customFormat="false" ht="12.75" hidden="false" customHeight="false" outlineLevel="0" collapsed="false">
      <c r="A3155" s="0" t="str">
        <f aca="false">H3155&amp;C3155&amp;B3155&amp;D3155&amp;E3155</f>
        <v>C82-C86, C96deaths2017AllEthMale</v>
      </c>
      <c r="B3155" s="0" t="n">
        <v>2017</v>
      </c>
      <c r="C3155" s="0" t="s">
        <v>237</v>
      </c>
      <c r="D3155" s="0" t="s">
        <v>232</v>
      </c>
      <c r="E3155" s="0" t="s">
        <v>235</v>
      </c>
      <c r="F3155" s="0" t="n">
        <v>173</v>
      </c>
      <c r="G3155" s="0" t="n">
        <v>4.5</v>
      </c>
      <c r="H3155" s="0" t="s">
        <v>218</v>
      </c>
    </row>
    <row r="3156" customFormat="false" ht="12.75" hidden="false" customHeight="false" outlineLevel="0" collapsed="false">
      <c r="A3156" s="0" t="str">
        <f aca="false">H3156&amp;C3156&amp;B3156&amp;D3156&amp;E3156</f>
        <v>C90deaths2017AllEthMale</v>
      </c>
      <c r="B3156" s="0" t="n">
        <v>2017</v>
      </c>
      <c r="C3156" s="0" t="s">
        <v>237</v>
      </c>
      <c r="D3156" s="0" t="s">
        <v>232</v>
      </c>
      <c r="E3156" s="0" t="s">
        <v>235</v>
      </c>
      <c r="F3156" s="0" t="n">
        <v>125</v>
      </c>
      <c r="G3156" s="0" t="n">
        <v>3.2</v>
      </c>
      <c r="H3156" s="0" t="s">
        <v>188</v>
      </c>
    </row>
    <row r="3157" customFormat="false" ht="12.75" hidden="false" customHeight="false" outlineLevel="0" collapsed="false">
      <c r="A3157" s="0" t="str">
        <f aca="false">H3157&amp;C3157&amp;B3157&amp;D3157&amp;E3157</f>
        <v>C91-C95deaths2017AllEthMale</v>
      </c>
      <c r="B3157" s="0" t="n">
        <v>2017</v>
      </c>
      <c r="C3157" s="0" t="s">
        <v>237</v>
      </c>
      <c r="D3157" s="0" t="s">
        <v>232</v>
      </c>
      <c r="E3157" s="0" t="s">
        <v>235</v>
      </c>
      <c r="F3157" s="0" t="n">
        <v>193</v>
      </c>
      <c r="G3157" s="0" t="n">
        <v>5.1</v>
      </c>
      <c r="H3157" s="0" t="s">
        <v>219</v>
      </c>
    </row>
    <row r="3158" customFormat="false" ht="12.75" hidden="false" customHeight="false" outlineLevel="0" collapsed="false">
      <c r="A3158" s="0" t="str">
        <f aca="false">H3158&amp;C3158&amp;B3158&amp;D3158&amp;E3158</f>
        <v>C00-C14deaths2018AllEthAllSex</v>
      </c>
      <c r="B3158" s="0" t="n">
        <v>2018</v>
      </c>
      <c r="C3158" s="0" t="s">
        <v>237</v>
      </c>
      <c r="D3158" s="0" t="s">
        <v>232</v>
      </c>
      <c r="E3158" s="0" t="s">
        <v>233</v>
      </c>
      <c r="F3158" s="0" t="n">
        <v>166</v>
      </c>
      <c r="G3158" s="0" t="n">
        <v>2</v>
      </c>
      <c r="H3158" s="0" t="s">
        <v>214</v>
      </c>
    </row>
    <row r="3159" customFormat="false" ht="12.75" hidden="false" customHeight="false" outlineLevel="0" collapsed="false">
      <c r="A3159" s="0" t="str">
        <f aca="false">H3159&amp;C3159&amp;B3159&amp;D3159&amp;E3159</f>
        <v>C00-C96, D45-D47deaths2018AllEthAllSex</v>
      </c>
      <c r="B3159" s="0" t="n">
        <v>2018</v>
      </c>
      <c r="C3159" s="0" t="s">
        <v>237</v>
      </c>
      <c r="D3159" s="0" t="s">
        <v>232</v>
      </c>
      <c r="E3159" s="0" t="s">
        <v>233</v>
      </c>
      <c r="F3159" s="0" t="n">
        <v>9818</v>
      </c>
      <c r="G3159" s="0" t="n">
        <v>114</v>
      </c>
      <c r="H3159" s="0" t="s">
        <v>213</v>
      </c>
    </row>
    <row r="3160" customFormat="false" ht="12.75" hidden="false" customHeight="false" outlineLevel="0" collapsed="false">
      <c r="A3160" s="0" t="str">
        <f aca="false">H3160&amp;C3160&amp;B3160&amp;D3160&amp;E3160</f>
        <v>C15deaths2018AllEthAllSex</v>
      </c>
      <c r="B3160" s="0" t="n">
        <v>2018</v>
      </c>
      <c r="C3160" s="0" t="s">
        <v>237</v>
      </c>
      <c r="D3160" s="0" t="s">
        <v>232</v>
      </c>
      <c r="E3160" s="0" t="s">
        <v>233</v>
      </c>
      <c r="F3160" s="0" t="n">
        <v>251</v>
      </c>
      <c r="G3160" s="0" t="n">
        <v>2.9</v>
      </c>
      <c r="H3160" s="0" t="s">
        <v>119</v>
      </c>
    </row>
    <row r="3161" customFormat="false" ht="12.75" hidden="false" customHeight="false" outlineLevel="0" collapsed="false">
      <c r="A3161" s="0" t="str">
        <f aca="false">H3161&amp;C3161&amp;B3161&amp;D3161&amp;E3161</f>
        <v>C16deaths2018AllEthAllSex</v>
      </c>
      <c r="B3161" s="0" t="n">
        <v>2018</v>
      </c>
      <c r="C3161" s="0" t="s">
        <v>237</v>
      </c>
      <c r="D3161" s="0" t="s">
        <v>232</v>
      </c>
      <c r="E3161" s="0" t="s">
        <v>233</v>
      </c>
      <c r="F3161" s="0" t="n">
        <v>274</v>
      </c>
      <c r="G3161" s="0" t="n">
        <v>3.3</v>
      </c>
      <c r="H3161" s="0" t="s">
        <v>122</v>
      </c>
    </row>
    <row r="3162" customFormat="false" ht="12.75" hidden="false" customHeight="false" outlineLevel="0" collapsed="false">
      <c r="A3162" s="0" t="str">
        <f aca="false">H3162&amp;C3162&amp;B3162&amp;D3162&amp;E3162</f>
        <v>C18-C21deaths2018AllEthAllSex</v>
      </c>
      <c r="B3162" s="0" t="n">
        <v>2018</v>
      </c>
      <c r="C3162" s="0" t="s">
        <v>237</v>
      </c>
      <c r="D3162" s="0" t="s">
        <v>232</v>
      </c>
      <c r="E3162" s="0" t="s">
        <v>233</v>
      </c>
      <c r="F3162" s="0" t="n">
        <v>1248</v>
      </c>
      <c r="G3162" s="0" t="n">
        <v>14.3</v>
      </c>
      <c r="H3162" s="0" t="s">
        <v>215</v>
      </c>
    </row>
    <row r="3163" customFormat="false" ht="12.75" hidden="false" customHeight="false" outlineLevel="0" collapsed="false">
      <c r="A3163" s="0" t="str">
        <f aca="false">H3163&amp;C3163&amp;B3163&amp;D3163&amp;E3163</f>
        <v>C22deaths2018AllEthAllSex</v>
      </c>
      <c r="B3163" s="0" t="n">
        <v>2018</v>
      </c>
      <c r="C3163" s="0" t="s">
        <v>237</v>
      </c>
      <c r="D3163" s="0" t="s">
        <v>232</v>
      </c>
      <c r="E3163" s="0" t="s">
        <v>233</v>
      </c>
      <c r="F3163" s="0" t="n">
        <v>281</v>
      </c>
      <c r="G3163" s="0" t="n">
        <v>3.4</v>
      </c>
      <c r="H3163" s="0" t="s">
        <v>129</v>
      </c>
    </row>
    <row r="3164" customFormat="false" ht="12.75" hidden="false" customHeight="false" outlineLevel="0" collapsed="false">
      <c r="A3164" s="0" t="str">
        <f aca="false">H3164&amp;C3164&amp;B3164&amp;D3164&amp;E3164</f>
        <v>C25deaths2018AllEthAllSex</v>
      </c>
      <c r="B3164" s="0" t="n">
        <v>2018</v>
      </c>
      <c r="C3164" s="0" t="s">
        <v>237</v>
      </c>
      <c r="D3164" s="0" t="s">
        <v>232</v>
      </c>
      <c r="E3164" s="0" t="s">
        <v>233</v>
      </c>
      <c r="F3164" s="0" t="n">
        <v>537</v>
      </c>
      <c r="G3164" s="0" t="n">
        <v>6.3</v>
      </c>
      <c r="H3164" s="0" t="s">
        <v>134</v>
      </c>
    </row>
    <row r="3165" customFormat="false" ht="12.75" hidden="false" customHeight="false" outlineLevel="0" collapsed="false">
      <c r="A3165" s="0" t="str">
        <f aca="false">H3165&amp;C3165&amp;B3165&amp;D3165&amp;E3165</f>
        <v>C33-C34deaths2018AllEthAllSex</v>
      </c>
      <c r="B3165" s="0" t="n">
        <v>2018</v>
      </c>
      <c r="C3165" s="0" t="s">
        <v>237</v>
      </c>
      <c r="D3165" s="0" t="s">
        <v>232</v>
      </c>
      <c r="E3165" s="0" t="s">
        <v>233</v>
      </c>
      <c r="F3165" s="0" t="n">
        <v>1788</v>
      </c>
      <c r="G3165" s="0" t="n">
        <v>21</v>
      </c>
      <c r="H3165" s="0" t="s">
        <v>216</v>
      </c>
    </row>
    <row r="3166" customFormat="false" ht="12.75" hidden="false" customHeight="false" outlineLevel="0" collapsed="false">
      <c r="A3166" s="0" t="str">
        <f aca="false">H3166&amp;C3166&amp;B3166&amp;D3166&amp;E3166</f>
        <v>C43deaths2018AllEthAllSex</v>
      </c>
      <c r="B3166" s="0" t="n">
        <v>2018</v>
      </c>
      <c r="C3166" s="0" t="s">
        <v>237</v>
      </c>
      <c r="D3166" s="0" t="s">
        <v>232</v>
      </c>
      <c r="E3166" s="0" t="s">
        <v>233</v>
      </c>
      <c r="F3166" s="0" t="n">
        <v>296</v>
      </c>
      <c r="G3166" s="0" t="n">
        <v>3.3</v>
      </c>
      <c r="H3166" s="0" t="s">
        <v>141</v>
      </c>
    </row>
    <row r="3167" customFormat="false" ht="12.75" hidden="false" customHeight="false" outlineLevel="0" collapsed="false">
      <c r="A3167" s="0" t="str">
        <f aca="false">H3167&amp;C3167&amp;B3167&amp;D3167&amp;E3167</f>
        <v>C50deaths2018AllEthAllSex</v>
      </c>
      <c r="B3167" s="0" t="n">
        <v>2018</v>
      </c>
      <c r="C3167" s="0" t="s">
        <v>237</v>
      </c>
      <c r="D3167" s="0" t="s">
        <v>232</v>
      </c>
      <c r="E3167" s="0" t="s">
        <v>233</v>
      </c>
      <c r="F3167" s="0" t="n">
        <v>689</v>
      </c>
      <c r="G3167" s="0" t="n">
        <v>8.7</v>
      </c>
      <c r="H3167" s="0" t="s">
        <v>220</v>
      </c>
    </row>
    <row r="3168" customFormat="false" ht="12.75" hidden="false" customHeight="false" outlineLevel="0" collapsed="false">
      <c r="A3168" s="0" t="str">
        <f aca="false">H3168&amp;C3168&amp;B3168&amp;D3168&amp;E3168</f>
        <v>C51deaths2018AllEthAllSex</v>
      </c>
      <c r="B3168" s="0" t="n">
        <v>2018</v>
      </c>
      <c r="C3168" s="0" t="s">
        <v>237</v>
      </c>
      <c r="D3168" s="0" t="s">
        <v>232</v>
      </c>
      <c r="E3168" s="0" t="s">
        <v>233</v>
      </c>
      <c r="F3168" s="0" t="n">
        <v>9</v>
      </c>
      <c r="G3168" s="0" t="n">
        <v>0.1</v>
      </c>
      <c r="H3168" s="0" t="s">
        <v>155</v>
      </c>
    </row>
    <row r="3169" customFormat="false" ht="12.75" hidden="false" customHeight="false" outlineLevel="0" collapsed="false">
      <c r="A3169" s="0" t="str">
        <f aca="false">H3169&amp;C3169&amp;B3169&amp;D3169&amp;E3169</f>
        <v>C53deaths2018AllEthAllSex</v>
      </c>
      <c r="B3169" s="0" t="n">
        <v>2018</v>
      </c>
      <c r="C3169" s="0" t="s">
        <v>237</v>
      </c>
      <c r="D3169" s="0" t="s">
        <v>232</v>
      </c>
      <c r="E3169" s="0" t="s">
        <v>233</v>
      </c>
      <c r="F3169" s="0" t="n">
        <v>60</v>
      </c>
      <c r="G3169" s="0" t="n">
        <v>0.9</v>
      </c>
      <c r="H3169" s="0" t="s">
        <v>151</v>
      </c>
    </row>
    <row r="3170" customFormat="false" ht="12.75" hidden="false" customHeight="false" outlineLevel="0" collapsed="false">
      <c r="A3170" s="0" t="str">
        <f aca="false">H3170&amp;C3170&amp;B3170&amp;D3170&amp;E3170</f>
        <v>C54-C55deaths2018AllEthAllSex</v>
      </c>
      <c r="B3170" s="0" t="n">
        <v>2018</v>
      </c>
      <c r="C3170" s="0" t="s">
        <v>237</v>
      </c>
      <c r="D3170" s="0" t="s">
        <v>232</v>
      </c>
      <c r="E3170" s="0" t="s">
        <v>233</v>
      </c>
      <c r="F3170" s="0" t="n">
        <v>134</v>
      </c>
      <c r="G3170" s="0" t="n">
        <v>1.7</v>
      </c>
      <c r="H3170" s="0" t="s">
        <v>221</v>
      </c>
    </row>
    <row r="3171" customFormat="false" ht="12.75" hidden="false" customHeight="false" outlineLevel="0" collapsed="false">
      <c r="A3171" s="0" t="str">
        <f aca="false">H3171&amp;C3171&amp;B3171&amp;D3171&amp;E3171</f>
        <v>C56-C57deaths2018AllEthAllSex</v>
      </c>
      <c r="B3171" s="0" t="n">
        <v>2018</v>
      </c>
      <c r="C3171" s="0" t="s">
        <v>237</v>
      </c>
      <c r="D3171" s="0" t="s">
        <v>232</v>
      </c>
      <c r="E3171" s="0" t="s">
        <v>233</v>
      </c>
      <c r="F3171" s="0" t="n">
        <v>249</v>
      </c>
      <c r="G3171" s="0" t="n">
        <v>3</v>
      </c>
      <c r="H3171" s="0" t="s">
        <v>222</v>
      </c>
    </row>
    <row r="3172" customFormat="false" ht="12.75" hidden="false" customHeight="false" outlineLevel="0" collapsed="false">
      <c r="A3172" s="0" t="str">
        <f aca="false">H3172&amp;C3172&amp;B3172&amp;D3172&amp;E3172</f>
        <v>C61deaths2018AllEthAllSex</v>
      </c>
      <c r="B3172" s="0" t="n">
        <v>2018</v>
      </c>
      <c r="C3172" s="0" t="s">
        <v>237</v>
      </c>
      <c r="D3172" s="0" t="s">
        <v>232</v>
      </c>
      <c r="E3172" s="0" t="s">
        <v>233</v>
      </c>
      <c r="F3172" s="0" t="n">
        <v>701</v>
      </c>
      <c r="G3172" s="0" t="n">
        <v>7</v>
      </c>
      <c r="H3172" s="0" t="s">
        <v>161</v>
      </c>
    </row>
    <row r="3173" customFormat="false" ht="12.75" hidden="false" customHeight="false" outlineLevel="0" collapsed="false">
      <c r="A3173" s="0" t="str">
        <f aca="false">H3173&amp;C3173&amp;B3173&amp;D3173&amp;E3173</f>
        <v>C62deaths2018AllEthAllSex</v>
      </c>
      <c r="B3173" s="0" t="n">
        <v>2018</v>
      </c>
      <c r="C3173" s="0" t="s">
        <v>237</v>
      </c>
      <c r="D3173" s="0" t="s">
        <v>232</v>
      </c>
      <c r="E3173" s="0" t="s">
        <v>233</v>
      </c>
      <c r="F3173" s="0" t="n">
        <v>8</v>
      </c>
      <c r="G3173" s="0" t="n">
        <v>0.2</v>
      </c>
      <c r="H3173" s="0" t="s">
        <v>165</v>
      </c>
    </row>
    <row r="3174" customFormat="false" ht="12.75" hidden="false" customHeight="false" outlineLevel="0" collapsed="false">
      <c r="A3174" s="0" t="str">
        <f aca="false">H3174&amp;C3174&amp;B3174&amp;D3174&amp;E3174</f>
        <v>C64-C66, C68deaths2018AllEthAllSex</v>
      </c>
      <c r="B3174" s="0" t="n">
        <v>2018</v>
      </c>
      <c r="C3174" s="0" t="s">
        <v>237</v>
      </c>
      <c r="D3174" s="0" t="s">
        <v>232</v>
      </c>
      <c r="E3174" s="0" t="s">
        <v>233</v>
      </c>
      <c r="F3174" s="0" t="n">
        <v>258</v>
      </c>
      <c r="G3174" s="0" t="n">
        <v>3</v>
      </c>
      <c r="H3174" s="0" t="s">
        <v>217</v>
      </c>
    </row>
    <row r="3175" customFormat="false" ht="12.75" hidden="false" customHeight="false" outlineLevel="0" collapsed="false">
      <c r="A3175" s="0" t="str">
        <f aca="false">H3175&amp;C3175&amp;B3175&amp;D3175&amp;E3175</f>
        <v>C67deaths2018AllEthAllSex</v>
      </c>
      <c r="B3175" s="0" t="n">
        <v>2018</v>
      </c>
      <c r="C3175" s="0" t="s">
        <v>237</v>
      </c>
      <c r="D3175" s="0" t="s">
        <v>232</v>
      </c>
      <c r="E3175" s="0" t="s">
        <v>233</v>
      </c>
      <c r="F3175" s="0" t="n">
        <v>231</v>
      </c>
      <c r="G3175" s="0" t="n">
        <v>2.5</v>
      </c>
      <c r="H3175" s="0" t="s">
        <v>169</v>
      </c>
    </row>
    <row r="3176" customFormat="false" ht="12.75" hidden="false" customHeight="false" outlineLevel="0" collapsed="false">
      <c r="A3176" s="0" t="str">
        <f aca="false">H3176&amp;C3176&amp;B3176&amp;D3176&amp;E3176</f>
        <v>C71deaths2018AllEthAllSex</v>
      </c>
      <c r="B3176" s="0" t="n">
        <v>2018</v>
      </c>
      <c r="C3176" s="0" t="s">
        <v>237</v>
      </c>
      <c r="D3176" s="0" t="s">
        <v>232</v>
      </c>
      <c r="E3176" s="0" t="s">
        <v>233</v>
      </c>
      <c r="F3176" s="0" t="n">
        <v>314</v>
      </c>
      <c r="G3176" s="0" t="n">
        <v>4.5</v>
      </c>
      <c r="H3176" s="0" t="s">
        <v>174</v>
      </c>
    </row>
    <row r="3177" customFormat="false" ht="12.75" hidden="false" customHeight="false" outlineLevel="0" collapsed="false">
      <c r="A3177" s="0" t="str">
        <f aca="false">H3177&amp;C3177&amp;B3177&amp;D3177&amp;E3177</f>
        <v>C73deaths2018AllEthAllSex</v>
      </c>
      <c r="B3177" s="0" t="n">
        <v>2018</v>
      </c>
      <c r="C3177" s="0" t="s">
        <v>237</v>
      </c>
      <c r="D3177" s="0" t="s">
        <v>232</v>
      </c>
      <c r="E3177" s="0" t="s">
        <v>233</v>
      </c>
      <c r="F3177" s="0" t="n">
        <v>29</v>
      </c>
      <c r="G3177" s="0" t="n">
        <v>0.3</v>
      </c>
      <c r="H3177" s="0" t="s">
        <v>177</v>
      </c>
    </row>
    <row r="3178" customFormat="false" ht="12.75" hidden="false" customHeight="false" outlineLevel="0" collapsed="false">
      <c r="A3178" s="0" t="str">
        <f aca="false">H3178&amp;C3178&amp;B3178&amp;D3178&amp;E3178</f>
        <v>C81deaths2018AllEthAllSex</v>
      </c>
      <c r="B3178" s="0" t="n">
        <v>2018</v>
      </c>
      <c r="C3178" s="0" t="s">
        <v>237</v>
      </c>
      <c r="D3178" s="0" t="s">
        <v>232</v>
      </c>
      <c r="E3178" s="0" t="s">
        <v>233</v>
      </c>
      <c r="F3178" s="0" t="n">
        <v>24</v>
      </c>
      <c r="G3178" s="0" t="n">
        <v>0.3</v>
      </c>
      <c r="H3178" s="0" t="s">
        <v>180</v>
      </c>
    </row>
    <row r="3179" customFormat="false" ht="12.75" hidden="false" customHeight="false" outlineLevel="0" collapsed="false">
      <c r="A3179" s="0" t="str">
        <f aca="false">H3179&amp;C3179&amp;B3179&amp;D3179&amp;E3179</f>
        <v>C82-C86, C96deaths2018AllEthAllSex</v>
      </c>
      <c r="B3179" s="0" t="n">
        <v>2018</v>
      </c>
      <c r="C3179" s="0" t="s">
        <v>237</v>
      </c>
      <c r="D3179" s="0" t="s">
        <v>232</v>
      </c>
      <c r="E3179" s="0" t="s">
        <v>233</v>
      </c>
      <c r="F3179" s="0" t="n">
        <v>328</v>
      </c>
      <c r="G3179" s="0" t="n">
        <v>3.8</v>
      </c>
      <c r="H3179" s="0" t="s">
        <v>218</v>
      </c>
    </row>
    <row r="3180" customFormat="false" ht="12.75" hidden="false" customHeight="false" outlineLevel="0" collapsed="false">
      <c r="A3180" s="0" t="str">
        <f aca="false">H3180&amp;C3180&amp;B3180&amp;D3180&amp;E3180</f>
        <v>C90deaths2018AllEthAllSex</v>
      </c>
      <c r="B3180" s="0" t="n">
        <v>2018</v>
      </c>
      <c r="C3180" s="0" t="s">
        <v>237</v>
      </c>
      <c r="D3180" s="0" t="s">
        <v>232</v>
      </c>
      <c r="E3180" s="0" t="s">
        <v>233</v>
      </c>
      <c r="F3180" s="0" t="n">
        <v>208</v>
      </c>
      <c r="G3180" s="0" t="n">
        <v>2.3</v>
      </c>
      <c r="H3180" s="0" t="s">
        <v>188</v>
      </c>
    </row>
    <row r="3181" customFormat="false" ht="12.75" hidden="false" customHeight="false" outlineLevel="0" collapsed="false">
      <c r="A3181" s="0" t="str">
        <f aca="false">H3181&amp;C3181&amp;B3181&amp;D3181&amp;E3181</f>
        <v>C91-C95deaths2018AllEthAllSex</v>
      </c>
      <c r="B3181" s="0" t="n">
        <v>2018</v>
      </c>
      <c r="C3181" s="0" t="s">
        <v>237</v>
      </c>
      <c r="D3181" s="0" t="s">
        <v>232</v>
      </c>
      <c r="E3181" s="0" t="s">
        <v>233</v>
      </c>
      <c r="F3181" s="0" t="n">
        <v>359</v>
      </c>
      <c r="G3181" s="0" t="n">
        <v>4.2</v>
      </c>
      <c r="H3181" s="0" t="s">
        <v>219</v>
      </c>
    </row>
    <row r="3182" customFormat="false" ht="12.75" hidden="false" customHeight="false" outlineLevel="0" collapsed="false">
      <c r="A3182" s="0" t="str">
        <f aca="false">H3182&amp;C3182&amp;B3182&amp;D3182&amp;E3182</f>
        <v>C00-C14deaths2018AllEthFemale</v>
      </c>
      <c r="B3182" s="0" t="n">
        <v>2018</v>
      </c>
      <c r="C3182" s="0" t="s">
        <v>237</v>
      </c>
      <c r="D3182" s="0" t="s">
        <v>232</v>
      </c>
      <c r="E3182" s="0" t="s">
        <v>234</v>
      </c>
      <c r="F3182" s="0" t="n">
        <v>68</v>
      </c>
      <c r="G3182" s="0" t="n">
        <v>1.5</v>
      </c>
      <c r="H3182" s="0" t="s">
        <v>214</v>
      </c>
    </row>
    <row r="3183" customFormat="false" ht="12.75" hidden="false" customHeight="false" outlineLevel="0" collapsed="false">
      <c r="A3183" s="0" t="str">
        <f aca="false">H3183&amp;C3183&amp;B3183&amp;D3183&amp;E3183</f>
        <v>C00-C96, D45-D47deaths2018AllEthFemale</v>
      </c>
      <c r="B3183" s="0" t="n">
        <v>2018</v>
      </c>
      <c r="C3183" s="0" t="s">
        <v>237</v>
      </c>
      <c r="D3183" s="0" t="s">
        <v>232</v>
      </c>
      <c r="E3183" s="0" t="s">
        <v>234</v>
      </c>
      <c r="F3183" s="0" t="n">
        <v>4633</v>
      </c>
      <c r="G3183" s="0" t="n">
        <v>102.2</v>
      </c>
      <c r="H3183" s="0" t="s">
        <v>213</v>
      </c>
    </row>
    <row r="3184" customFormat="false" ht="12.75" hidden="false" customHeight="false" outlineLevel="0" collapsed="false">
      <c r="A3184" s="0" t="str">
        <f aca="false">H3184&amp;C3184&amp;B3184&amp;D3184&amp;E3184</f>
        <v>C15deaths2018AllEthFemale</v>
      </c>
      <c r="B3184" s="0" t="n">
        <v>2018</v>
      </c>
      <c r="C3184" s="0" t="s">
        <v>237</v>
      </c>
      <c r="D3184" s="0" t="s">
        <v>232</v>
      </c>
      <c r="E3184" s="0" t="s">
        <v>234</v>
      </c>
      <c r="F3184" s="0" t="n">
        <v>78</v>
      </c>
      <c r="G3184" s="0" t="n">
        <v>1.8</v>
      </c>
      <c r="H3184" s="0" t="s">
        <v>119</v>
      </c>
    </row>
    <row r="3185" customFormat="false" ht="12.75" hidden="false" customHeight="false" outlineLevel="0" collapsed="false">
      <c r="A3185" s="0" t="str">
        <f aca="false">H3185&amp;C3185&amp;B3185&amp;D3185&amp;E3185</f>
        <v>C16deaths2018AllEthFemale</v>
      </c>
      <c r="B3185" s="0" t="n">
        <v>2018</v>
      </c>
      <c r="C3185" s="0" t="s">
        <v>237</v>
      </c>
      <c r="D3185" s="0" t="s">
        <v>232</v>
      </c>
      <c r="E3185" s="0" t="s">
        <v>234</v>
      </c>
      <c r="F3185" s="0" t="n">
        <v>97</v>
      </c>
      <c r="G3185" s="0" t="n">
        <v>2.3</v>
      </c>
      <c r="H3185" s="0" t="s">
        <v>122</v>
      </c>
    </row>
    <row r="3186" customFormat="false" ht="12.75" hidden="false" customHeight="false" outlineLevel="0" collapsed="false">
      <c r="A3186" s="0" t="str">
        <f aca="false">H3186&amp;C3186&amp;B3186&amp;D3186&amp;E3186</f>
        <v>C18-C21deaths2018AllEthFemale</v>
      </c>
      <c r="B3186" s="0" t="n">
        <v>2018</v>
      </c>
      <c r="C3186" s="0" t="s">
        <v>237</v>
      </c>
      <c r="D3186" s="0" t="s">
        <v>232</v>
      </c>
      <c r="E3186" s="0" t="s">
        <v>234</v>
      </c>
      <c r="F3186" s="0" t="n">
        <v>596</v>
      </c>
      <c r="G3186" s="0" t="n">
        <v>12.4</v>
      </c>
      <c r="H3186" s="0" t="s">
        <v>215</v>
      </c>
    </row>
    <row r="3187" customFormat="false" ht="12.75" hidden="false" customHeight="false" outlineLevel="0" collapsed="false">
      <c r="A3187" s="0" t="str">
        <f aca="false">H3187&amp;C3187&amp;B3187&amp;D3187&amp;E3187</f>
        <v>C22deaths2018AllEthFemale</v>
      </c>
      <c r="B3187" s="0" t="n">
        <v>2018</v>
      </c>
      <c r="C3187" s="0" t="s">
        <v>237</v>
      </c>
      <c r="D3187" s="0" t="s">
        <v>232</v>
      </c>
      <c r="E3187" s="0" t="s">
        <v>234</v>
      </c>
      <c r="F3187" s="0" t="n">
        <v>85</v>
      </c>
      <c r="G3187" s="0" t="n">
        <v>1.8</v>
      </c>
      <c r="H3187" s="0" t="s">
        <v>129</v>
      </c>
    </row>
    <row r="3188" customFormat="false" ht="12.75" hidden="false" customHeight="false" outlineLevel="0" collapsed="false">
      <c r="A3188" s="0" t="str">
        <f aca="false">H3188&amp;C3188&amp;B3188&amp;D3188&amp;E3188</f>
        <v>C25deaths2018AllEthFemale</v>
      </c>
      <c r="B3188" s="0" t="n">
        <v>2018</v>
      </c>
      <c r="C3188" s="0" t="s">
        <v>237</v>
      </c>
      <c r="D3188" s="0" t="s">
        <v>232</v>
      </c>
      <c r="E3188" s="0" t="s">
        <v>234</v>
      </c>
      <c r="F3188" s="0" t="n">
        <v>272</v>
      </c>
      <c r="G3188" s="0" t="n">
        <v>5.9</v>
      </c>
      <c r="H3188" s="0" t="s">
        <v>134</v>
      </c>
    </row>
    <row r="3189" customFormat="false" ht="12.75" hidden="false" customHeight="false" outlineLevel="0" collapsed="false">
      <c r="A3189" s="0" t="str">
        <f aca="false">H3189&amp;C3189&amp;B3189&amp;D3189&amp;E3189</f>
        <v>C33-C34deaths2018AllEthFemale</v>
      </c>
      <c r="B3189" s="0" t="n">
        <v>2018</v>
      </c>
      <c r="C3189" s="0" t="s">
        <v>237</v>
      </c>
      <c r="D3189" s="0" t="s">
        <v>232</v>
      </c>
      <c r="E3189" s="0" t="s">
        <v>234</v>
      </c>
      <c r="F3189" s="0" t="n">
        <v>874</v>
      </c>
      <c r="G3189" s="0" t="n">
        <v>19.6</v>
      </c>
      <c r="H3189" s="0" t="s">
        <v>216</v>
      </c>
    </row>
    <row r="3190" customFormat="false" ht="12.75" hidden="false" customHeight="false" outlineLevel="0" collapsed="false">
      <c r="A3190" s="0" t="str">
        <f aca="false">H3190&amp;C3190&amp;B3190&amp;D3190&amp;E3190</f>
        <v>C43deaths2018AllEthFemale</v>
      </c>
      <c r="B3190" s="0" t="n">
        <v>2018</v>
      </c>
      <c r="C3190" s="0" t="s">
        <v>237</v>
      </c>
      <c r="D3190" s="0" t="s">
        <v>232</v>
      </c>
      <c r="E3190" s="0" t="s">
        <v>234</v>
      </c>
      <c r="F3190" s="0" t="n">
        <v>104</v>
      </c>
      <c r="G3190" s="0" t="n">
        <v>2.1</v>
      </c>
      <c r="H3190" s="0" t="s">
        <v>141</v>
      </c>
    </row>
    <row r="3191" customFormat="false" ht="12.75" hidden="false" customHeight="false" outlineLevel="0" collapsed="false">
      <c r="A3191" s="0" t="str">
        <f aca="false">H3191&amp;C3191&amp;B3191&amp;D3191&amp;E3191</f>
        <v>C50deaths2018AllEthFemale</v>
      </c>
      <c r="B3191" s="0" t="n">
        <v>2018</v>
      </c>
      <c r="C3191" s="0" t="s">
        <v>237</v>
      </c>
      <c r="D3191" s="0" t="s">
        <v>232</v>
      </c>
      <c r="E3191" s="0" t="s">
        <v>234</v>
      </c>
      <c r="F3191" s="0" t="n">
        <v>685</v>
      </c>
      <c r="G3191" s="0" t="n">
        <v>16.3</v>
      </c>
      <c r="H3191" s="0" t="s">
        <v>220</v>
      </c>
    </row>
    <row r="3192" customFormat="false" ht="12.75" hidden="false" customHeight="false" outlineLevel="0" collapsed="false">
      <c r="A3192" s="0" t="str">
        <f aca="false">H3192&amp;C3192&amp;B3192&amp;D3192&amp;E3192</f>
        <v>C51deaths2018AllEthFemale</v>
      </c>
      <c r="B3192" s="0" t="n">
        <v>2018</v>
      </c>
      <c r="C3192" s="0" t="s">
        <v>237</v>
      </c>
      <c r="D3192" s="0" t="s">
        <v>232</v>
      </c>
      <c r="E3192" s="0" t="s">
        <v>234</v>
      </c>
      <c r="F3192" s="0" t="n">
        <v>9</v>
      </c>
      <c r="G3192" s="0" t="n">
        <v>0.2</v>
      </c>
      <c r="H3192" s="0" t="s">
        <v>155</v>
      </c>
    </row>
    <row r="3193" customFormat="false" ht="12.75" hidden="false" customHeight="false" outlineLevel="0" collapsed="false">
      <c r="A3193" s="0" t="str">
        <f aca="false">H3193&amp;C3193&amp;B3193&amp;D3193&amp;E3193</f>
        <v>C53deaths2018AllEthFemale</v>
      </c>
      <c r="B3193" s="0" t="n">
        <v>2018</v>
      </c>
      <c r="C3193" s="0" t="s">
        <v>237</v>
      </c>
      <c r="D3193" s="0" t="s">
        <v>232</v>
      </c>
      <c r="E3193" s="0" t="s">
        <v>234</v>
      </c>
      <c r="F3193" s="0" t="n">
        <v>60</v>
      </c>
      <c r="G3193" s="0" t="n">
        <v>1.7</v>
      </c>
      <c r="H3193" s="0" t="s">
        <v>151</v>
      </c>
    </row>
    <row r="3194" customFormat="false" ht="12.75" hidden="false" customHeight="false" outlineLevel="0" collapsed="false">
      <c r="A3194" s="0" t="str">
        <f aca="false">H3194&amp;C3194&amp;B3194&amp;D3194&amp;E3194</f>
        <v>C54-C55deaths2018AllEthFemale</v>
      </c>
      <c r="B3194" s="0" t="n">
        <v>2018</v>
      </c>
      <c r="C3194" s="0" t="s">
        <v>237</v>
      </c>
      <c r="D3194" s="0" t="s">
        <v>232</v>
      </c>
      <c r="E3194" s="0" t="s">
        <v>234</v>
      </c>
      <c r="F3194" s="0" t="n">
        <v>134</v>
      </c>
      <c r="G3194" s="0" t="n">
        <v>3.2</v>
      </c>
      <c r="H3194" s="0" t="s">
        <v>221</v>
      </c>
    </row>
    <row r="3195" customFormat="false" ht="12.75" hidden="false" customHeight="false" outlineLevel="0" collapsed="false">
      <c r="A3195" s="0" t="str">
        <f aca="false">H3195&amp;C3195&amp;B3195&amp;D3195&amp;E3195</f>
        <v>C56-C57deaths2018AllEthFemale</v>
      </c>
      <c r="B3195" s="0" t="n">
        <v>2018</v>
      </c>
      <c r="C3195" s="0" t="s">
        <v>237</v>
      </c>
      <c r="D3195" s="0" t="s">
        <v>232</v>
      </c>
      <c r="E3195" s="0" t="s">
        <v>234</v>
      </c>
      <c r="F3195" s="0" t="n">
        <v>249</v>
      </c>
      <c r="G3195" s="0" t="n">
        <v>5.6</v>
      </c>
      <c r="H3195" s="0" t="s">
        <v>222</v>
      </c>
    </row>
    <row r="3196" customFormat="false" ht="12.75" hidden="false" customHeight="false" outlineLevel="0" collapsed="false">
      <c r="A3196" s="0" t="str">
        <f aca="false">H3196&amp;C3196&amp;B3196&amp;D3196&amp;E3196</f>
        <v>C64-C66, C68deaths2018AllEthFemale</v>
      </c>
      <c r="B3196" s="0" t="n">
        <v>2018</v>
      </c>
      <c r="C3196" s="0" t="s">
        <v>237</v>
      </c>
      <c r="D3196" s="0" t="s">
        <v>232</v>
      </c>
      <c r="E3196" s="0" t="s">
        <v>234</v>
      </c>
      <c r="F3196" s="0" t="n">
        <v>88</v>
      </c>
      <c r="G3196" s="0" t="n">
        <v>1.9</v>
      </c>
      <c r="H3196" s="0" t="s">
        <v>217</v>
      </c>
    </row>
    <row r="3197" customFormat="false" ht="12.75" hidden="false" customHeight="false" outlineLevel="0" collapsed="false">
      <c r="A3197" s="0" t="str">
        <f aca="false">H3197&amp;C3197&amp;B3197&amp;D3197&amp;E3197</f>
        <v>C67deaths2018AllEthFemale</v>
      </c>
      <c r="B3197" s="0" t="n">
        <v>2018</v>
      </c>
      <c r="C3197" s="0" t="s">
        <v>237</v>
      </c>
      <c r="D3197" s="0" t="s">
        <v>232</v>
      </c>
      <c r="E3197" s="0" t="s">
        <v>234</v>
      </c>
      <c r="F3197" s="0" t="n">
        <v>77</v>
      </c>
      <c r="G3197" s="0" t="n">
        <v>1.5</v>
      </c>
      <c r="H3197" s="0" t="s">
        <v>169</v>
      </c>
    </row>
    <row r="3198" customFormat="false" ht="12.75" hidden="false" customHeight="false" outlineLevel="0" collapsed="false">
      <c r="A3198" s="0" t="str">
        <f aca="false">H3198&amp;C3198&amp;B3198&amp;D3198&amp;E3198</f>
        <v>C71deaths2018AllEthFemale</v>
      </c>
      <c r="B3198" s="0" t="n">
        <v>2018</v>
      </c>
      <c r="C3198" s="0" t="s">
        <v>237</v>
      </c>
      <c r="D3198" s="0" t="s">
        <v>232</v>
      </c>
      <c r="E3198" s="0" t="s">
        <v>234</v>
      </c>
      <c r="F3198" s="0" t="n">
        <v>137</v>
      </c>
      <c r="G3198" s="0" t="n">
        <v>3.7</v>
      </c>
      <c r="H3198" s="0" t="s">
        <v>174</v>
      </c>
    </row>
    <row r="3199" customFormat="false" ht="12.75" hidden="false" customHeight="false" outlineLevel="0" collapsed="false">
      <c r="A3199" s="0" t="str">
        <f aca="false">H3199&amp;C3199&amp;B3199&amp;D3199&amp;E3199</f>
        <v>C73deaths2018AllEthFemale</v>
      </c>
      <c r="B3199" s="0" t="n">
        <v>2018</v>
      </c>
      <c r="C3199" s="0" t="s">
        <v>237</v>
      </c>
      <c r="D3199" s="0" t="s">
        <v>232</v>
      </c>
      <c r="E3199" s="0" t="s">
        <v>234</v>
      </c>
      <c r="F3199" s="0" t="n">
        <v>21</v>
      </c>
      <c r="G3199" s="0" t="n">
        <v>0.5</v>
      </c>
      <c r="H3199" s="0" t="s">
        <v>177</v>
      </c>
    </row>
    <row r="3200" customFormat="false" ht="12.75" hidden="false" customHeight="false" outlineLevel="0" collapsed="false">
      <c r="A3200" s="0" t="str">
        <f aca="false">H3200&amp;C3200&amp;B3200&amp;D3200&amp;E3200</f>
        <v>C81deaths2018AllEthFemale</v>
      </c>
      <c r="B3200" s="0" t="n">
        <v>2018</v>
      </c>
      <c r="C3200" s="0" t="s">
        <v>237</v>
      </c>
      <c r="D3200" s="0" t="s">
        <v>232</v>
      </c>
      <c r="E3200" s="0" t="s">
        <v>234</v>
      </c>
      <c r="F3200" s="0" t="n">
        <v>12</v>
      </c>
      <c r="G3200" s="0" t="n">
        <v>0.4</v>
      </c>
      <c r="H3200" s="0" t="s">
        <v>180</v>
      </c>
    </row>
    <row r="3201" customFormat="false" ht="12.75" hidden="false" customHeight="false" outlineLevel="0" collapsed="false">
      <c r="A3201" s="0" t="str">
        <f aca="false">H3201&amp;C3201&amp;B3201&amp;D3201&amp;E3201</f>
        <v>C82-C86, C96deaths2018AllEthFemale</v>
      </c>
      <c r="B3201" s="0" t="n">
        <v>2018</v>
      </c>
      <c r="C3201" s="0" t="s">
        <v>237</v>
      </c>
      <c r="D3201" s="0" t="s">
        <v>232</v>
      </c>
      <c r="E3201" s="0" t="s">
        <v>234</v>
      </c>
      <c r="F3201" s="0" t="n">
        <v>150</v>
      </c>
      <c r="G3201" s="0" t="n">
        <v>3.1</v>
      </c>
      <c r="H3201" s="0" t="s">
        <v>218</v>
      </c>
    </row>
    <row r="3202" customFormat="false" ht="12.75" hidden="false" customHeight="false" outlineLevel="0" collapsed="false">
      <c r="A3202" s="0" t="str">
        <f aca="false">H3202&amp;C3202&amp;B3202&amp;D3202&amp;E3202</f>
        <v>C90deaths2018AllEthFemale</v>
      </c>
      <c r="B3202" s="0" t="n">
        <v>2018</v>
      </c>
      <c r="C3202" s="0" t="s">
        <v>237</v>
      </c>
      <c r="D3202" s="0" t="s">
        <v>232</v>
      </c>
      <c r="E3202" s="0" t="s">
        <v>234</v>
      </c>
      <c r="F3202" s="0" t="n">
        <v>85</v>
      </c>
      <c r="G3202" s="0" t="n">
        <v>1.8</v>
      </c>
      <c r="H3202" s="0" t="s">
        <v>188</v>
      </c>
    </row>
    <row r="3203" customFormat="false" ht="12.75" hidden="false" customHeight="false" outlineLevel="0" collapsed="false">
      <c r="A3203" s="0" t="str">
        <f aca="false">H3203&amp;C3203&amp;B3203&amp;D3203&amp;E3203</f>
        <v>C91-C95deaths2018AllEthFemale</v>
      </c>
      <c r="B3203" s="0" t="n">
        <v>2018</v>
      </c>
      <c r="C3203" s="0" t="s">
        <v>237</v>
      </c>
      <c r="D3203" s="0" t="s">
        <v>232</v>
      </c>
      <c r="E3203" s="0" t="s">
        <v>234</v>
      </c>
      <c r="F3203" s="0" t="n">
        <v>144</v>
      </c>
      <c r="G3203" s="0" t="n">
        <v>3</v>
      </c>
      <c r="H3203" s="0" t="s">
        <v>219</v>
      </c>
    </row>
    <row r="3204" customFormat="false" ht="12.75" hidden="false" customHeight="false" outlineLevel="0" collapsed="false">
      <c r="A3204" s="0" t="str">
        <f aca="false">H3204&amp;C3204&amp;B3204&amp;D3204&amp;E3204</f>
        <v>C00-C14deaths2018AllEthMale</v>
      </c>
      <c r="B3204" s="0" t="n">
        <v>2018</v>
      </c>
      <c r="C3204" s="0" t="s">
        <v>237</v>
      </c>
      <c r="D3204" s="0" t="s">
        <v>232</v>
      </c>
      <c r="E3204" s="0" t="s">
        <v>235</v>
      </c>
      <c r="F3204" s="0" t="n">
        <v>98</v>
      </c>
      <c r="G3204" s="0" t="n">
        <v>2.5</v>
      </c>
      <c r="H3204" s="0" t="s">
        <v>214</v>
      </c>
    </row>
    <row r="3205" customFormat="false" ht="12.75" hidden="false" customHeight="false" outlineLevel="0" collapsed="false">
      <c r="A3205" s="0" t="str">
        <f aca="false">H3205&amp;C3205&amp;B3205&amp;D3205&amp;E3205</f>
        <v>C00-C96, D45-D47deaths2018AllEthMale</v>
      </c>
      <c r="B3205" s="0" t="n">
        <v>2018</v>
      </c>
      <c r="C3205" s="0" t="s">
        <v>237</v>
      </c>
      <c r="D3205" s="0" t="s">
        <v>232</v>
      </c>
      <c r="E3205" s="0" t="s">
        <v>235</v>
      </c>
      <c r="F3205" s="0" t="n">
        <v>5185</v>
      </c>
      <c r="G3205" s="0" t="n">
        <v>129.2</v>
      </c>
      <c r="H3205" s="0" t="s">
        <v>213</v>
      </c>
    </row>
    <row r="3206" customFormat="false" ht="12.75" hidden="false" customHeight="false" outlineLevel="0" collapsed="false">
      <c r="A3206" s="0" t="str">
        <f aca="false">H3206&amp;C3206&amp;B3206&amp;D3206&amp;E3206</f>
        <v>C15deaths2018AllEthMale</v>
      </c>
      <c r="B3206" s="0" t="n">
        <v>2018</v>
      </c>
      <c r="C3206" s="0" t="s">
        <v>237</v>
      </c>
      <c r="D3206" s="0" t="s">
        <v>232</v>
      </c>
      <c r="E3206" s="0" t="s">
        <v>235</v>
      </c>
      <c r="F3206" s="0" t="n">
        <v>173</v>
      </c>
      <c r="G3206" s="0" t="n">
        <v>4.3</v>
      </c>
      <c r="H3206" s="0" t="s">
        <v>119</v>
      </c>
    </row>
    <row r="3207" customFormat="false" ht="12.75" hidden="false" customHeight="false" outlineLevel="0" collapsed="false">
      <c r="A3207" s="0" t="str">
        <f aca="false">H3207&amp;C3207&amp;B3207&amp;D3207&amp;E3207</f>
        <v>C16deaths2018AllEthMale</v>
      </c>
      <c r="B3207" s="0" t="n">
        <v>2018</v>
      </c>
      <c r="C3207" s="0" t="s">
        <v>237</v>
      </c>
      <c r="D3207" s="0" t="s">
        <v>232</v>
      </c>
      <c r="E3207" s="0" t="s">
        <v>235</v>
      </c>
      <c r="F3207" s="0" t="n">
        <v>177</v>
      </c>
      <c r="G3207" s="0" t="n">
        <v>4.6</v>
      </c>
      <c r="H3207" s="0" t="s">
        <v>122</v>
      </c>
    </row>
    <row r="3208" customFormat="false" ht="12.75" hidden="false" customHeight="false" outlineLevel="0" collapsed="false">
      <c r="A3208" s="0" t="str">
        <f aca="false">H3208&amp;C3208&amp;B3208&amp;D3208&amp;E3208</f>
        <v>C18-C21deaths2018AllEthMale</v>
      </c>
      <c r="B3208" s="0" t="n">
        <v>2018</v>
      </c>
      <c r="C3208" s="0" t="s">
        <v>237</v>
      </c>
      <c r="D3208" s="0" t="s">
        <v>232</v>
      </c>
      <c r="E3208" s="0" t="s">
        <v>235</v>
      </c>
      <c r="F3208" s="0" t="n">
        <v>652</v>
      </c>
      <c r="G3208" s="0" t="n">
        <v>16.5</v>
      </c>
      <c r="H3208" s="0" t="s">
        <v>215</v>
      </c>
    </row>
    <row r="3209" customFormat="false" ht="12.75" hidden="false" customHeight="false" outlineLevel="0" collapsed="false">
      <c r="A3209" s="0" t="str">
        <f aca="false">H3209&amp;C3209&amp;B3209&amp;D3209&amp;E3209</f>
        <v>C22deaths2018AllEthMale</v>
      </c>
      <c r="B3209" s="0" t="n">
        <v>2018</v>
      </c>
      <c r="C3209" s="0" t="s">
        <v>237</v>
      </c>
      <c r="D3209" s="0" t="s">
        <v>232</v>
      </c>
      <c r="E3209" s="0" t="s">
        <v>235</v>
      </c>
      <c r="F3209" s="0" t="n">
        <v>196</v>
      </c>
      <c r="G3209" s="0" t="n">
        <v>5.2</v>
      </c>
      <c r="H3209" s="0" t="s">
        <v>129</v>
      </c>
    </row>
    <row r="3210" customFormat="false" ht="12.75" hidden="false" customHeight="false" outlineLevel="0" collapsed="false">
      <c r="A3210" s="0" t="str">
        <f aca="false">H3210&amp;C3210&amp;B3210&amp;D3210&amp;E3210</f>
        <v>C25deaths2018AllEthMale</v>
      </c>
      <c r="B3210" s="0" t="n">
        <v>2018</v>
      </c>
      <c r="C3210" s="0" t="s">
        <v>237</v>
      </c>
      <c r="D3210" s="0" t="s">
        <v>232</v>
      </c>
      <c r="E3210" s="0" t="s">
        <v>235</v>
      </c>
      <c r="F3210" s="0" t="n">
        <v>265</v>
      </c>
      <c r="G3210" s="0" t="n">
        <v>6.8</v>
      </c>
      <c r="H3210" s="0" t="s">
        <v>134</v>
      </c>
    </row>
    <row r="3211" customFormat="false" ht="12.75" hidden="false" customHeight="false" outlineLevel="0" collapsed="false">
      <c r="A3211" s="0" t="str">
        <f aca="false">H3211&amp;C3211&amp;B3211&amp;D3211&amp;E3211</f>
        <v>C33-C34deaths2018AllEthMale</v>
      </c>
      <c r="B3211" s="0" t="n">
        <v>2018</v>
      </c>
      <c r="C3211" s="0" t="s">
        <v>237</v>
      </c>
      <c r="D3211" s="0" t="s">
        <v>232</v>
      </c>
      <c r="E3211" s="0" t="s">
        <v>235</v>
      </c>
      <c r="F3211" s="0" t="n">
        <v>914</v>
      </c>
      <c r="G3211" s="0" t="n">
        <v>22.8</v>
      </c>
      <c r="H3211" s="0" t="s">
        <v>216</v>
      </c>
    </row>
    <row r="3212" customFormat="false" ht="12.75" hidden="false" customHeight="false" outlineLevel="0" collapsed="false">
      <c r="A3212" s="0" t="str">
        <f aca="false">H3212&amp;C3212&amp;B3212&amp;D3212&amp;E3212</f>
        <v>C43deaths2018AllEthMale</v>
      </c>
      <c r="B3212" s="0" t="n">
        <v>2018</v>
      </c>
      <c r="C3212" s="0" t="s">
        <v>237</v>
      </c>
      <c r="D3212" s="0" t="s">
        <v>232</v>
      </c>
      <c r="E3212" s="0" t="s">
        <v>235</v>
      </c>
      <c r="F3212" s="0" t="n">
        <v>192</v>
      </c>
      <c r="G3212" s="0" t="n">
        <v>4.8</v>
      </c>
      <c r="H3212" s="0" t="s">
        <v>141</v>
      </c>
    </row>
    <row r="3213" customFormat="false" ht="12.75" hidden="false" customHeight="false" outlineLevel="0" collapsed="false">
      <c r="A3213" s="0" t="str">
        <f aca="false">H3213&amp;C3213&amp;B3213&amp;D3213&amp;E3213</f>
        <v>C50deaths2018AllEthMale</v>
      </c>
      <c r="B3213" s="0" t="n">
        <v>2018</v>
      </c>
      <c r="C3213" s="0" t="s">
        <v>237</v>
      </c>
      <c r="D3213" s="0" t="s">
        <v>232</v>
      </c>
      <c r="E3213" s="0" t="s">
        <v>235</v>
      </c>
      <c r="F3213" s="0" t="n">
        <v>4</v>
      </c>
      <c r="G3213" s="0" t="n">
        <v>0.1</v>
      </c>
      <c r="H3213" s="0" t="s">
        <v>220</v>
      </c>
    </row>
    <row r="3214" customFormat="false" ht="12.75" hidden="false" customHeight="false" outlineLevel="0" collapsed="false">
      <c r="A3214" s="0" t="str">
        <f aca="false">H3214&amp;C3214&amp;B3214&amp;D3214&amp;E3214</f>
        <v>C61deaths2018AllEthMale</v>
      </c>
      <c r="B3214" s="0" t="n">
        <v>2018</v>
      </c>
      <c r="C3214" s="0" t="s">
        <v>237</v>
      </c>
      <c r="D3214" s="0" t="s">
        <v>232</v>
      </c>
      <c r="E3214" s="0" t="s">
        <v>235</v>
      </c>
      <c r="F3214" s="0" t="n">
        <v>701</v>
      </c>
      <c r="G3214" s="0" t="n">
        <v>15.9</v>
      </c>
      <c r="H3214" s="0" t="s">
        <v>161</v>
      </c>
    </row>
    <row r="3215" customFormat="false" ht="12.75" hidden="false" customHeight="false" outlineLevel="0" collapsed="false">
      <c r="A3215" s="0" t="str">
        <f aca="false">H3215&amp;C3215&amp;B3215&amp;D3215&amp;E3215</f>
        <v>C62deaths2018AllEthMale</v>
      </c>
      <c r="B3215" s="0" t="n">
        <v>2018</v>
      </c>
      <c r="C3215" s="0" t="s">
        <v>237</v>
      </c>
      <c r="D3215" s="0" t="s">
        <v>232</v>
      </c>
      <c r="E3215" s="0" t="s">
        <v>235</v>
      </c>
      <c r="F3215" s="0" t="n">
        <v>8</v>
      </c>
      <c r="G3215" s="0" t="n">
        <v>0.3</v>
      </c>
      <c r="H3215" s="0" t="s">
        <v>165</v>
      </c>
    </row>
    <row r="3216" customFormat="false" ht="12.75" hidden="false" customHeight="false" outlineLevel="0" collapsed="false">
      <c r="A3216" s="0" t="str">
        <f aca="false">H3216&amp;C3216&amp;B3216&amp;D3216&amp;E3216</f>
        <v>C64-C66, C68deaths2018AllEthMale</v>
      </c>
      <c r="B3216" s="0" t="n">
        <v>2018</v>
      </c>
      <c r="C3216" s="0" t="s">
        <v>237</v>
      </c>
      <c r="D3216" s="0" t="s">
        <v>232</v>
      </c>
      <c r="E3216" s="0" t="s">
        <v>235</v>
      </c>
      <c r="F3216" s="0" t="n">
        <v>170</v>
      </c>
      <c r="G3216" s="0" t="n">
        <v>4.4</v>
      </c>
      <c r="H3216" s="0" t="s">
        <v>217</v>
      </c>
    </row>
    <row r="3217" customFormat="false" ht="12.75" hidden="false" customHeight="false" outlineLevel="0" collapsed="false">
      <c r="A3217" s="0" t="str">
        <f aca="false">H3217&amp;C3217&amp;B3217&amp;D3217&amp;E3217</f>
        <v>C67deaths2018AllEthMale</v>
      </c>
      <c r="B3217" s="0" t="n">
        <v>2018</v>
      </c>
      <c r="C3217" s="0" t="s">
        <v>237</v>
      </c>
      <c r="D3217" s="0" t="s">
        <v>232</v>
      </c>
      <c r="E3217" s="0" t="s">
        <v>235</v>
      </c>
      <c r="F3217" s="0" t="n">
        <v>154</v>
      </c>
      <c r="G3217" s="0" t="n">
        <v>3.6</v>
      </c>
      <c r="H3217" s="0" t="s">
        <v>169</v>
      </c>
    </row>
    <row r="3218" customFormat="false" ht="12.75" hidden="false" customHeight="false" outlineLevel="0" collapsed="false">
      <c r="A3218" s="0" t="str">
        <f aca="false">H3218&amp;C3218&amp;B3218&amp;D3218&amp;E3218</f>
        <v>C71deaths2018AllEthMale</v>
      </c>
      <c r="B3218" s="0" t="n">
        <v>2018</v>
      </c>
      <c r="C3218" s="0" t="s">
        <v>237</v>
      </c>
      <c r="D3218" s="0" t="s">
        <v>232</v>
      </c>
      <c r="E3218" s="0" t="s">
        <v>235</v>
      </c>
      <c r="F3218" s="0" t="n">
        <v>177</v>
      </c>
      <c r="G3218" s="0" t="n">
        <v>5.2</v>
      </c>
      <c r="H3218" s="0" t="s">
        <v>174</v>
      </c>
    </row>
    <row r="3219" customFormat="false" ht="12.75" hidden="false" customHeight="false" outlineLevel="0" collapsed="false">
      <c r="A3219" s="0" t="str">
        <f aca="false">H3219&amp;C3219&amp;B3219&amp;D3219&amp;E3219</f>
        <v>C73deaths2018AllEthMale</v>
      </c>
      <c r="B3219" s="0" t="n">
        <v>2018</v>
      </c>
      <c r="C3219" s="0" t="s">
        <v>237</v>
      </c>
      <c r="D3219" s="0" t="s">
        <v>232</v>
      </c>
      <c r="E3219" s="0" t="s">
        <v>235</v>
      </c>
      <c r="F3219" s="0" t="n">
        <v>8</v>
      </c>
      <c r="G3219" s="0" t="n">
        <v>0.2</v>
      </c>
      <c r="H3219" s="0" t="s">
        <v>177</v>
      </c>
    </row>
    <row r="3220" customFormat="false" ht="12.75" hidden="false" customHeight="false" outlineLevel="0" collapsed="false">
      <c r="A3220" s="0" t="str">
        <f aca="false">H3220&amp;C3220&amp;B3220&amp;D3220&amp;E3220</f>
        <v>C81deaths2018AllEthMale</v>
      </c>
      <c r="B3220" s="0" t="n">
        <v>2018</v>
      </c>
      <c r="C3220" s="0" t="s">
        <v>237</v>
      </c>
      <c r="D3220" s="0" t="s">
        <v>232</v>
      </c>
      <c r="E3220" s="0" t="s">
        <v>235</v>
      </c>
      <c r="F3220" s="0" t="n">
        <v>12</v>
      </c>
      <c r="G3220" s="0" t="n">
        <v>0.3</v>
      </c>
      <c r="H3220" s="0" t="s">
        <v>180</v>
      </c>
    </row>
    <row r="3221" customFormat="false" ht="12.75" hidden="false" customHeight="false" outlineLevel="0" collapsed="false">
      <c r="A3221" s="0" t="str">
        <f aca="false">H3221&amp;C3221&amp;B3221&amp;D3221&amp;E3221</f>
        <v>C82-C86, C96deaths2018AllEthMale</v>
      </c>
      <c r="B3221" s="0" t="n">
        <v>2018</v>
      </c>
      <c r="C3221" s="0" t="s">
        <v>237</v>
      </c>
      <c r="D3221" s="0" t="s">
        <v>232</v>
      </c>
      <c r="E3221" s="0" t="s">
        <v>235</v>
      </c>
      <c r="F3221" s="0" t="n">
        <v>178</v>
      </c>
      <c r="G3221" s="0" t="n">
        <v>4.5</v>
      </c>
      <c r="H3221" s="0" t="s">
        <v>218</v>
      </c>
    </row>
    <row r="3222" customFormat="false" ht="12.75" hidden="false" customHeight="false" outlineLevel="0" collapsed="false">
      <c r="A3222" s="0" t="str">
        <f aca="false">H3222&amp;C3222&amp;B3222&amp;D3222&amp;E3222</f>
        <v>C90deaths2018AllEthMale</v>
      </c>
      <c r="B3222" s="0" t="n">
        <v>2018</v>
      </c>
      <c r="C3222" s="0" t="s">
        <v>237</v>
      </c>
      <c r="D3222" s="0" t="s">
        <v>232</v>
      </c>
      <c r="E3222" s="0" t="s">
        <v>235</v>
      </c>
      <c r="F3222" s="0" t="n">
        <v>123</v>
      </c>
      <c r="G3222" s="0" t="n">
        <v>3</v>
      </c>
      <c r="H3222" s="0" t="s">
        <v>188</v>
      </c>
    </row>
    <row r="3223" customFormat="false" ht="12.75" hidden="false" customHeight="false" outlineLevel="0" collapsed="false">
      <c r="A3223" s="0" t="str">
        <f aca="false">H3223&amp;C3223&amp;B3223&amp;D3223&amp;E3223</f>
        <v>C91-C95deaths2018AllEthMale</v>
      </c>
      <c r="B3223" s="0" t="n">
        <v>2018</v>
      </c>
      <c r="C3223" s="0" t="s">
        <v>237</v>
      </c>
      <c r="D3223" s="0" t="s">
        <v>232</v>
      </c>
      <c r="E3223" s="0" t="s">
        <v>235</v>
      </c>
      <c r="F3223" s="0" t="n">
        <v>215</v>
      </c>
      <c r="G3223" s="0" t="n">
        <v>5.5</v>
      </c>
      <c r="H3223" s="0" t="s">
        <v>219</v>
      </c>
    </row>
    <row r="3224" customFormat="false" ht="12.75" hidden="false" customHeight="false" outlineLevel="0" collapsed="false">
      <c r="A3224" s="0" t="str">
        <f aca="false">H3224&amp;C3224&amp;B3224&amp;D3224&amp;E3224</f>
        <v/>
      </c>
    </row>
    <row r="3225" customFormat="false" ht="12.75" hidden="false" customHeight="false" outlineLevel="0" collapsed="false">
      <c r="A3225" s="0" t="str">
        <f aca="false">H3225&amp;C3225&amp;B3225&amp;D3225&amp;E3225</f>
        <v/>
      </c>
    </row>
    <row r="3226" customFormat="false" ht="12.75" hidden="false" customHeight="false" outlineLevel="0" collapsed="false">
      <c r="A3226" s="0" t="str">
        <f aca="false">H3226&amp;C3226&amp;B3226&amp;D3226&amp;E3226</f>
        <v/>
      </c>
    </row>
    <row r="3227" customFormat="false" ht="12.75" hidden="false" customHeight="false" outlineLevel="0" collapsed="false">
      <c r="A3227" s="27"/>
    </row>
    <row r="3228" customFormat="false" ht="12.75" hidden="false" customHeight="false" outlineLevel="0" collapsed="false">
      <c r="A3228" s="0" t="str">
        <f aca="false">H3228&amp;C3228&amp;B3228&amp;D3228&amp;E3228</f>
        <v/>
      </c>
    </row>
    <row r="3229" customFormat="false" ht="12.75" hidden="false" customHeight="false" outlineLevel="0" collapsed="false">
      <c r="A3229" s="0" t="str">
        <f aca="false">H3229&amp;C3229&amp;B3229&amp;D3229&amp;E3229</f>
        <v/>
      </c>
    </row>
    <row r="3230" customFormat="false" ht="12.75" hidden="false" customHeight="false" outlineLevel="0" collapsed="false">
      <c r="A3230" s="0" t="str">
        <f aca="false">H3230&amp;C3230&amp;B3230&amp;D3230&amp;E3230</f>
        <v/>
      </c>
    </row>
    <row r="3231" customFormat="false" ht="12.75" hidden="false" customHeight="false" outlineLevel="0" collapsed="false">
      <c r="A3231" s="0" t="str">
        <f aca="false">H3231&amp;C3231&amp;B3231&amp;D3231&amp;E3231</f>
        <v/>
      </c>
    </row>
    <row r="3232" customFormat="false" ht="12.75" hidden="false" customHeight="false" outlineLevel="0" collapsed="false">
      <c r="A3232" s="0" t="str">
        <f aca="false">H3232&amp;C3232&amp;B3232&amp;D3232&amp;E3232</f>
        <v/>
      </c>
    </row>
    <row r="3233" customFormat="false" ht="12.75" hidden="false" customHeight="false" outlineLevel="0" collapsed="false">
      <c r="A3233" s="0" t="str">
        <f aca="false">H3233&amp;C3233&amp;B3233&amp;D3233&amp;E3233</f>
        <v/>
      </c>
    </row>
    <row r="3234" customFormat="false" ht="12.75" hidden="false" customHeight="false" outlineLevel="0" collapsed="false">
      <c r="A3234" s="0" t="str">
        <f aca="false">H3234&amp;C3234&amp;B3234&amp;D3234&amp;E3234</f>
        <v/>
      </c>
    </row>
    <row r="3235" customFormat="false" ht="12.75" hidden="false" customHeight="false" outlineLevel="0" collapsed="false">
      <c r="A3235" s="0" t="str">
        <f aca="false">H3235&amp;C3235&amp;B3235&amp;D3235&amp;E3235</f>
        <v/>
      </c>
    </row>
    <row r="3236" customFormat="false" ht="12.75" hidden="false" customHeight="false" outlineLevel="0" collapsed="false">
      <c r="A3236" s="0" t="str">
        <f aca="false">H3236&amp;C3236&amp;B3236&amp;D3236&amp;E3236</f>
        <v/>
      </c>
    </row>
    <row r="3237" customFormat="false" ht="12.75" hidden="false" customHeight="false" outlineLevel="0" collapsed="false">
      <c r="A3237" s="0" t="str">
        <f aca="false">H3237&amp;C3237&amp;B3237&amp;D3237&amp;E3237</f>
        <v/>
      </c>
    </row>
    <row r="3238" customFormat="false" ht="12.75" hidden="false" customHeight="false" outlineLevel="0" collapsed="false">
      <c r="A3238" s="0" t="str">
        <f aca="false">H3238&amp;C3238&amp;B3238&amp;D3238&amp;E3238</f>
        <v/>
      </c>
    </row>
    <row r="3239" customFormat="false" ht="12.75" hidden="false" customHeight="false" outlineLevel="0" collapsed="false">
      <c r="A3239" s="0" t="str">
        <f aca="false">H3239&amp;C3239&amp;B3239&amp;D3239&amp;E3239</f>
        <v/>
      </c>
    </row>
    <row r="3240" customFormat="false" ht="12.75" hidden="false" customHeight="false" outlineLevel="0" collapsed="false">
      <c r="A3240" s="0" t="str">
        <f aca="false">H3240&amp;C3240&amp;B3240&amp;D3240&amp;E3240</f>
        <v/>
      </c>
    </row>
    <row r="3241" customFormat="false" ht="12.75" hidden="false" customHeight="false" outlineLevel="0" collapsed="false">
      <c r="A3241" s="0" t="str">
        <f aca="false">H3241&amp;C3241&amp;B3241&amp;D3241&amp;E3241</f>
        <v/>
      </c>
    </row>
    <row r="3242" customFormat="false" ht="12.75" hidden="false" customHeight="false" outlineLevel="0" collapsed="false">
      <c r="A3242" s="0" t="str">
        <f aca="false">H3242&amp;C3242&amp;B3242&amp;D3242&amp;E3242</f>
        <v/>
      </c>
    </row>
    <row r="3243" customFormat="false" ht="12.75" hidden="false" customHeight="false" outlineLevel="0" collapsed="false">
      <c r="A3243" s="0" t="str">
        <f aca="false">H3243&amp;C3243&amp;B3243&amp;D3243&amp;E3243</f>
        <v/>
      </c>
    </row>
    <row r="3244" customFormat="false" ht="12.75" hidden="false" customHeight="false" outlineLevel="0" collapsed="false">
      <c r="A3244" s="0" t="str">
        <f aca="false">H3244&amp;C3244&amp;B3244&amp;D3244&amp;E3244</f>
        <v/>
      </c>
    </row>
    <row r="3245" customFormat="false" ht="12.75" hidden="false" customHeight="false" outlineLevel="0" collapsed="false">
      <c r="A3245" s="0" t="str">
        <f aca="false">H3245&amp;C3245&amp;B3245&amp;D3245&amp;E3245</f>
        <v/>
      </c>
    </row>
    <row r="3246" customFormat="false" ht="12.75" hidden="false" customHeight="false" outlineLevel="0" collapsed="false">
      <c r="A3246" s="0" t="str">
        <f aca="false">H3246&amp;C3246&amp;B3246&amp;D3246&amp;E3246</f>
        <v/>
      </c>
    </row>
    <row r="3247" customFormat="false" ht="12.75" hidden="false" customHeight="false" outlineLevel="0" collapsed="false">
      <c r="A3247" s="0" t="str">
        <f aca="false">H3247&amp;C3247&amp;B3247&amp;D3247&amp;E3247</f>
        <v/>
      </c>
    </row>
    <row r="3248" customFormat="false" ht="12.75" hidden="false" customHeight="false" outlineLevel="0" collapsed="false">
      <c r="A3248" s="0" t="str">
        <f aca="false">H3248&amp;C3248&amp;B3248&amp;D3248&amp;E3248</f>
        <v/>
      </c>
    </row>
    <row r="3249" customFormat="false" ht="12.75" hidden="false" customHeight="false" outlineLevel="0" collapsed="false">
      <c r="A3249" s="0" t="str">
        <f aca="false">H3249&amp;C3249&amp;B3249&amp;D3249&amp;E3249</f>
        <v/>
      </c>
    </row>
    <row r="3250" customFormat="false" ht="12.75" hidden="false" customHeight="false" outlineLevel="0" collapsed="false">
      <c r="A3250" s="0" t="str">
        <f aca="false">H3250&amp;C3250&amp;B3250&amp;D3250&amp;E3250</f>
        <v/>
      </c>
    </row>
    <row r="3251" customFormat="false" ht="12.75" hidden="false" customHeight="false" outlineLevel="0" collapsed="false">
      <c r="A3251" s="0" t="str">
        <f aca="false">H3251&amp;C3251&amp;B3251&amp;D3251&amp;E3251</f>
        <v/>
      </c>
    </row>
    <row r="3252" customFormat="false" ht="12.75" hidden="false" customHeight="false" outlineLevel="0" collapsed="false">
      <c r="A3252" s="0" t="str">
        <f aca="false">H3252&amp;C3252&amp;B3252&amp;D3252&amp;E3252</f>
        <v/>
      </c>
    </row>
    <row r="3253" customFormat="false" ht="12.75" hidden="false" customHeight="false" outlineLevel="0" collapsed="false">
      <c r="A3253" s="0" t="str">
        <f aca="false">H3253&amp;C3253&amp;B3253&amp;D3253&amp;E3253</f>
        <v/>
      </c>
    </row>
    <row r="3254" customFormat="false" ht="12.75" hidden="false" customHeight="false" outlineLevel="0" collapsed="false">
      <c r="A3254" s="0" t="str">
        <f aca="false">H3254&amp;C3254&amp;B3254&amp;D3254&amp;E3254</f>
        <v/>
      </c>
    </row>
    <row r="3255" customFormat="false" ht="12.75" hidden="false" customHeight="false" outlineLevel="0" collapsed="false">
      <c r="A3255" s="0" t="str">
        <f aca="false">H3255&amp;C3255&amp;B3255&amp;D3255&amp;E3255</f>
        <v/>
      </c>
    </row>
    <row r="3256" customFormat="false" ht="12.75" hidden="false" customHeight="false" outlineLevel="0" collapsed="false">
      <c r="A3256" s="0" t="str">
        <f aca="false">H3256&amp;C3256&amp;B3256&amp;D3256&amp;E3256</f>
        <v/>
      </c>
    </row>
    <row r="3257" customFormat="false" ht="12.75" hidden="false" customHeight="false" outlineLevel="0" collapsed="false">
      <c r="A3257" s="0" t="str">
        <f aca="false">H3257&amp;C3257&amp;B3257&amp;D3257&amp;E3257</f>
        <v/>
      </c>
    </row>
    <row r="3258" customFormat="false" ht="12.75" hidden="false" customHeight="false" outlineLevel="0" collapsed="false">
      <c r="A3258" s="0" t="str">
        <f aca="false">H3258&amp;C3258&amp;B3258&amp;D3258&amp;E3258</f>
        <v/>
      </c>
    </row>
    <row r="3259" customFormat="false" ht="12.75" hidden="false" customHeight="false" outlineLevel="0" collapsed="false">
      <c r="A3259" s="0" t="str">
        <f aca="false">H3259&amp;C3259&amp;B3259&amp;D3259&amp;E3259</f>
        <v/>
      </c>
    </row>
    <row r="3260" customFormat="false" ht="12.75" hidden="false" customHeight="false" outlineLevel="0" collapsed="false">
      <c r="A3260" s="0" t="str">
        <f aca="false">H3260&amp;C3260&amp;B3260&amp;D3260&amp;E3260</f>
        <v/>
      </c>
    </row>
    <row r="3261" customFormat="false" ht="12.75" hidden="false" customHeight="false" outlineLevel="0" collapsed="false">
      <c r="A3261" s="0" t="str">
        <f aca="false">H3261&amp;C3261&amp;B3261&amp;D3261&amp;E3261</f>
        <v/>
      </c>
    </row>
    <row r="3262" customFormat="false" ht="12.75" hidden="false" customHeight="false" outlineLevel="0" collapsed="false">
      <c r="A3262" s="0" t="str">
        <f aca="false">H3262&amp;C3262&amp;B3262&amp;D3262&amp;E3262</f>
        <v/>
      </c>
    </row>
    <row r="3263" customFormat="false" ht="12.75" hidden="false" customHeight="false" outlineLevel="0" collapsed="false">
      <c r="A3263" s="0" t="str">
        <f aca="false">H3263&amp;C3263&amp;B3263&amp;D3263&amp;E3263</f>
        <v/>
      </c>
    </row>
    <row r="3264" customFormat="false" ht="12.75" hidden="false" customHeight="false" outlineLevel="0" collapsed="false">
      <c r="A3264" s="0" t="str">
        <f aca="false">H3264&amp;C3264&amp;B3264&amp;D3264&amp;E3264</f>
        <v/>
      </c>
    </row>
    <row r="3265" customFormat="false" ht="12.75" hidden="false" customHeight="false" outlineLevel="0" collapsed="false">
      <c r="A3265" s="0" t="str">
        <f aca="false">H3265&amp;C3265&amp;B3265&amp;D3265&amp;E3265</f>
        <v/>
      </c>
    </row>
    <row r="3266" customFormat="false" ht="12.75" hidden="false" customHeight="false" outlineLevel="0" collapsed="false">
      <c r="A3266" s="0" t="str">
        <f aca="false">H3266&amp;C3266&amp;B3266&amp;D3266&amp;E3266</f>
        <v/>
      </c>
    </row>
    <row r="3267" customFormat="false" ht="12.75" hidden="false" customHeight="false" outlineLevel="0" collapsed="false">
      <c r="A3267" s="0" t="str">
        <f aca="false">H3267&amp;C3267&amp;B3267&amp;D3267&amp;E3267</f>
        <v/>
      </c>
    </row>
    <row r="3268" customFormat="false" ht="12.75" hidden="false" customHeight="false" outlineLevel="0" collapsed="false">
      <c r="A3268" s="0" t="str">
        <f aca="false">H3268&amp;C3268&amp;B3268&amp;D3268&amp;E3268</f>
        <v/>
      </c>
    </row>
    <row r="3269" customFormat="false" ht="12.75" hidden="false" customHeight="false" outlineLevel="0" collapsed="false">
      <c r="A3269" s="0" t="str">
        <f aca="false">H3269&amp;C3269&amp;B3269&amp;D3269&amp;E3269</f>
        <v/>
      </c>
    </row>
    <row r="3270" customFormat="false" ht="12.75" hidden="false" customHeight="false" outlineLevel="0" collapsed="false">
      <c r="A3270" s="0" t="str">
        <f aca="false">H3270&amp;C3270&amp;B3270&amp;D3270&amp;E3270</f>
        <v/>
      </c>
    </row>
    <row r="3271" customFormat="false" ht="12.75" hidden="false" customHeight="false" outlineLevel="0" collapsed="false">
      <c r="A3271" s="0" t="str">
        <f aca="false">H3271&amp;C3271&amp;B3271&amp;D3271&amp;E3271</f>
        <v/>
      </c>
    </row>
    <row r="3272" customFormat="false" ht="12.75" hidden="false" customHeight="false" outlineLevel="0" collapsed="false">
      <c r="A3272" s="0" t="str">
        <f aca="false">H3272&amp;C3272&amp;B3272&amp;D3272&amp;E3272</f>
        <v/>
      </c>
    </row>
    <row r="3273" customFormat="false" ht="12.75" hidden="false" customHeight="false" outlineLevel="0" collapsed="false">
      <c r="A3273" s="0" t="str">
        <f aca="false">H3273&amp;C3273&amp;B3273&amp;D3273&amp;E3273</f>
        <v/>
      </c>
    </row>
    <row r="3274" customFormat="false" ht="12.75" hidden="false" customHeight="false" outlineLevel="0" collapsed="false">
      <c r="A3274" s="0" t="str">
        <f aca="false">H3274&amp;C3274&amp;B3274&amp;D3274&amp;E3274</f>
        <v/>
      </c>
    </row>
    <row r="3275" customFormat="false" ht="12.75" hidden="false" customHeight="false" outlineLevel="0" collapsed="false">
      <c r="A3275" s="0" t="str">
        <f aca="false">H3275&amp;C3275&amp;B3275&amp;D3275&amp;E3275</f>
        <v/>
      </c>
    </row>
    <row r="3276" customFormat="false" ht="12.75" hidden="false" customHeight="false" outlineLevel="0" collapsed="false">
      <c r="A3276" s="0" t="str">
        <f aca="false">H3276&amp;C3276&amp;B3276&amp;D3276&amp;E3276</f>
        <v/>
      </c>
    </row>
    <row r="3277" customFormat="false" ht="12.75" hidden="false" customHeight="false" outlineLevel="0" collapsed="false">
      <c r="A3277" s="0" t="str">
        <f aca="false">H3277&amp;C3277&amp;B3277&amp;D3277&amp;E3277</f>
        <v/>
      </c>
    </row>
    <row r="3278" customFormat="false" ht="12.75" hidden="false" customHeight="false" outlineLevel="0" collapsed="false">
      <c r="A3278" s="0" t="str">
        <f aca="false">H3278&amp;C3278&amp;B3278&amp;D3278&amp;E3278</f>
        <v/>
      </c>
    </row>
    <row r="3279" customFormat="false" ht="12.75" hidden="false" customHeight="false" outlineLevel="0" collapsed="false">
      <c r="A3279" s="0" t="str">
        <f aca="false">H3279&amp;C3279&amp;B3279&amp;D3279&amp;E3279</f>
        <v/>
      </c>
    </row>
    <row r="3280" customFormat="false" ht="12.75" hidden="false" customHeight="false" outlineLevel="0" collapsed="false">
      <c r="A3280" s="0" t="str">
        <f aca="false">H3280&amp;C3280&amp;B3280&amp;D3280&amp;E3280</f>
        <v/>
      </c>
    </row>
    <row r="3281" customFormat="false" ht="12.75" hidden="false" customHeight="false" outlineLevel="0" collapsed="false">
      <c r="A3281" s="0" t="str">
        <f aca="false">H3281&amp;C3281&amp;B3281&amp;D3281&amp;E3281</f>
        <v/>
      </c>
    </row>
    <row r="3282" customFormat="false" ht="12.75" hidden="false" customHeight="false" outlineLevel="0" collapsed="false">
      <c r="A3282" s="0" t="str">
        <f aca="false">H3282&amp;C3282&amp;B3282&amp;D3282&amp;E3282</f>
        <v/>
      </c>
    </row>
    <row r="3283" customFormat="false" ht="12.75" hidden="false" customHeight="false" outlineLevel="0" collapsed="false">
      <c r="A3283" s="0" t="str">
        <f aca="false">H3283&amp;C3283&amp;B3283&amp;D3283&amp;E3283</f>
        <v/>
      </c>
    </row>
    <row r="3284" customFormat="false" ht="12.75" hidden="false" customHeight="false" outlineLevel="0" collapsed="false">
      <c r="A3284" s="0" t="str">
        <f aca="false">H3284&amp;C3284&amp;B3284&amp;D3284&amp;E3284</f>
        <v/>
      </c>
    </row>
    <row r="3285" customFormat="false" ht="12.75" hidden="false" customHeight="false" outlineLevel="0" collapsed="false">
      <c r="A3285" s="0" t="str">
        <f aca="false">H3285&amp;C3285&amp;B3285&amp;D3285&amp;E3285</f>
        <v/>
      </c>
    </row>
    <row r="3286" customFormat="false" ht="12.75" hidden="false" customHeight="false" outlineLevel="0" collapsed="false">
      <c r="A3286" s="0" t="str">
        <f aca="false">H3286&amp;C3286&amp;B3286&amp;D3286&amp;E3286</f>
        <v/>
      </c>
    </row>
    <row r="3287" customFormat="false" ht="12.75" hidden="false" customHeight="false" outlineLevel="0" collapsed="false">
      <c r="A3287" s="0" t="str">
        <f aca="false">H3287&amp;C3287&amp;B3287&amp;D3287&amp;E3287</f>
        <v/>
      </c>
    </row>
    <row r="3288" customFormat="false" ht="12.75" hidden="false" customHeight="false" outlineLevel="0" collapsed="false">
      <c r="A3288" s="0" t="str">
        <f aca="false">H3288&amp;C3288&amp;B3288&amp;D3288&amp;E3288</f>
        <v/>
      </c>
    </row>
    <row r="3289" customFormat="false" ht="12.75" hidden="false" customHeight="false" outlineLevel="0" collapsed="false">
      <c r="A3289" s="0" t="str">
        <f aca="false">H3289&amp;C3289&amp;B3289&amp;D3289&amp;E3289</f>
        <v/>
      </c>
    </row>
    <row r="3290" customFormat="false" ht="12.75" hidden="false" customHeight="false" outlineLevel="0" collapsed="false">
      <c r="A3290" s="0" t="str">
        <f aca="false">H3290&amp;C3290&amp;B3290&amp;D3290&amp;E3290</f>
        <v/>
      </c>
    </row>
    <row r="3291" customFormat="false" ht="12.75" hidden="false" customHeight="false" outlineLevel="0" collapsed="false">
      <c r="A3291" s="0" t="str">
        <f aca="false">H3291&amp;C3291&amp;B3291&amp;D3291&amp;E3291</f>
        <v/>
      </c>
    </row>
    <row r="3292" customFormat="false" ht="12.75" hidden="false" customHeight="false" outlineLevel="0" collapsed="false">
      <c r="A3292" s="0" t="str">
        <f aca="false">H3292&amp;C3292&amp;B3292&amp;D3292&amp;E3292</f>
        <v/>
      </c>
    </row>
    <row r="3293" customFormat="false" ht="12.75" hidden="false" customHeight="false" outlineLevel="0" collapsed="false">
      <c r="A3293" s="0" t="str">
        <f aca="false">H3293&amp;C3293&amp;B3293&amp;D3293&amp;E3293</f>
        <v/>
      </c>
    </row>
    <row r="3294" customFormat="false" ht="12.75" hidden="false" customHeight="false" outlineLevel="0" collapsed="false">
      <c r="A3294" s="0" t="str">
        <f aca="false">H3294&amp;C3294&amp;B3294&amp;D3294&amp;E3294</f>
        <v/>
      </c>
    </row>
    <row r="3295" customFormat="false" ht="12.75" hidden="false" customHeight="false" outlineLevel="0" collapsed="false">
      <c r="A3295" s="0" t="str">
        <f aca="false">H3295&amp;C3295&amp;B3295&amp;D3295&amp;E3295</f>
        <v/>
      </c>
    </row>
    <row r="3296" customFormat="false" ht="12.75" hidden="false" customHeight="false" outlineLevel="0" collapsed="false">
      <c r="A3296" s="0" t="str">
        <f aca="false">H3296&amp;C3296&amp;B3296&amp;D3296&amp;E3296</f>
        <v/>
      </c>
    </row>
    <row r="3297" customFormat="false" ht="12.75" hidden="false" customHeight="false" outlineLevel="0" collapsed="false">
      <c r="A3297" s="0" t="str">
        <f aca="false">H3297&amp;C3297&amp;B3297&amp;D3297&amp;E3297</f>
        <v/>
      </c>
    </row>
    <row r="3298" customFormat="false" ht="12.75" hidden="false" customHeight="false" outlineLevel="0" collapsed="false">
      <c r="A3298" s="0" t="str">
        <f aca="false">H3298&amp;C3298&amp;B3298&amp;D3298&amp;E3298</f>
        <v/>
      </c>
    </row>
    <row r="3299" customFormat="false" ht="12.75" hidden="false" customHeight="false" outlineLevel="0" collapsed="false">
      <c r="A3299" s="0" t="str">
        <f aca="false">H3299&amp;C3299&amp;B3299&amp;D3299&amp;E3299</f>
        <v/>
      </c>
    </row>
    <row r="3300" customFormat="false" ht="12.75" hidden="false" customHeight="false" outlineLevel="0" collapsed="false">
      <c r="A3300" s="0" t="str">
        <f aca="false">H3300&amp;C3300&amp;B3300&amp;D3300&amp;E3300</f>
        <v/>
      </c>
    </row>
    <row r="3301" customFormat="false" ht="12.75" hidden="false" customHeight="false" outlineLevel="0" collapsed="false">
      <c r="A3301" s="0" t="str">
        <f aca="false">H3301&amp;C3301&amp;B3301&amp;D3301&amp;E3301</f>
        <v/>
      </c>
    </row>
    <row r="3302" customFormat="false" ht="12.75" hidden="false" customHeight="false" outlineLevel="0" collapsed="false">
      <c r="A3302" s="0" t="str">
        <f aca="false">H3302&amp;C3302&amp;B3302&amp;D3302&amp;E3302</f>
        <v/>
      </c>
    </row>
    <row r="3303" customFormat="false" ht="12.75" hidden="false" customHeight="false" outlineLevel="0" collapsed="false">
      <c r="A3303" s="0" t="str">
        <f aca="false">H3303&amp;C3303&amp;B3303&amp;D3303&amp;E3303</f>
        <v/>
      </c>
    </row>
    <row r="3304" customFormat="false" ht="12.75" hidden="false" customHeight="false" outlineLevel="0" collapsed="false">
      <c r="A3304" s="0" t="str">
        <f aca="false">H3304&amp;C3304&amp;B3304&amp;D3304&amp;E3304</f>
        <v/>
      </c>
    </row>
    <row r="3305" customFormat="false" ht="12.75" hidden="false" customHeight="false" outlineLevel="0" collapsed="false">
      <c r="A3305" s="0" t="str">
        <f aca="false">H3305&amp;C3305&amp;B3305&amp;D3305&amp;E3305</f>
        <v/>
      </c>
    </row>
    <row r="3306" customFormat="false" ht="12.75" hidden="false" customHeight="false" outlineLevel="0" collapsed="false">
      <c r="A3306" s="0" t="str">
        <f aca="false">H3306&amp;C3306&amp;B3306&amp;D3306&amp;E3306</f>
        <v/>
      </c>
    </row>
    <row r="3307" customFormat="false" ht="12.75" hidden="false" customHeight="false" outlineLevel="0" collapsed="false">
      <c r="A3307" s="0" t="str">
        <f aca="false">H3307&amp;C3307&amp;B3307&amp;D3307&amp;E3307</f>
        <v/>
      </c>
    </row>
    <row r="3308" customFormat="false" ht="12.75" hidden="false" customHeight="false" outlineLevel="0" collapsed="false">
      <c r="A3308" s="0" t="str">
        <f aca="false">H3308&amp;C3308&amp;B3308&amp;D3308&amp;E3308</f>
        <v/>
      </c>
    </row>
    <row r="3309" customFormat="false" ht="12.75" hidden="false" customHeight="false" outlineLevel="0" collapsed="false">
      <c r="A3309" s="0" t="str">
        <f aca="false">H3309&amp;C3309&amp;B3309&amp;D3309&amp;E3309</f>
        <v/>
      </c>
    </row>
    <row r="3310" customFormat="false" ht="12.75" hidden="false" customHeight="false" outlineLevel="0" collapsed="false">
      <c r="A3310" s="0" t="str">
        <f aca="false">H3310&amp;C3310&amp;B3310&amp;D3310&amp;E3310</f>
        <v/>
      </c>
    </row>
    <row r="3311" customFormat="false" ht="12.75" hidden="false" customHeight="false" outlineLevel="0" collapsed="false">
      <c r="A3311" s="0" t="str">
        <f aca="false">H3311&amp;C3311&amp;B3311&amp;D3311&amp;E3311</f>
        <v/>
      </c>
    </row>
    <row r="3312" customFormat="false" ht="12.75" hidden="false" customHeight="false" outlineLevel="0" collapsed="false">
      <c r="A3312" s="0" t="str">
        <f aca="false">H3312&amp;C3312&amp;B3312&amp;D3312&amp;E3312</f>
        <v/>
      </c>
    </row>
    <row r="3313" customFormat="false" ht="12.75" hidden="false" customHeight="false" outlineLevel="0" collapsed="false">
      <c r="A3313" s="0" t="str">
        <f aca="false">H3313&amp;C3313&amp;B3313&amp;D3313&amp;E3313</f>
        <v/>
      </c>
    </row>
    <row r="3314" customFormat="false" ht="12.75" hidden="false" customHeight="false" outlineLevel="0" collapsed="false">
      <c r="A3314" s="0" t="str">
        <f aca="false">H3314&amp;C3314&amp;B3314&amp;D3314&amp;E3314</f>
        <v/>
      </c>
    </row>
    <row r="3315" customFormat="false" ht="12.75" hidden="false" customHeight="false" outlineLevel="0" collapsed="false">
      <c r="A3315" s="0" t="str">
        <f aca="false">H3315&amp;C3315&amp;B3315&amp;D3315&amp;E3315</f>
        <v/>
      </c>
    </row>
    <row r="3316" customFormat="false" ht="12.75" hidden="false" customHeight="false" outlineLevel="0" collapsed="false">
      <c r="A3316" s="0" t="str">
        <f aca="false">H3316&amp;C3316&amp;B3316&amp;D3316&amp;E3316</f>
        <v/>
      </c>
    </row>
    <row r="3317" customFormat="false" ht="12.75" hidden="false" customHeight="false" outlineLevel="0" collapsed="false">
      <c r="A3317" s="0" t="str">
        <f aca="false">H3317&amp;C3317&amp;B3317&amp;D3317&amp;E3317</f>
        <v/>
      </c>
    </row>
    <row r="3318" customFormat="false" ht="12.75" hidden="false" customHeight="false" outlineLevel="0" collapsed="false">
      <c r="A3318" s="0" t="str">
        <f aca="false">H3318&amp;C3318&amp;B3318&amp;D3318&amp;E3318</f>
        <v/>
      </c>
    </row>
    <row r="3319" customFormat="false" ht="12.75" hidden="false" customHeight="false" outlineLevel="0" collapsed="false">
      <c r="A3319" s="0" t="str">
        <f aca="false">H3319&amp;C3319&amp;B3319&amp;D3319&amp;E3319</f>
        <v/>
      </c>
    </row>
    <row r="3320" customFormat="false" ht="12.75" hidden="false" customHeight="false" outlineLevel="0" collapsed="false">
      <c r="A3320" s="0" t="str">
        <f aca="false">H3320&amp;C3320&amp;B3320&amp;D3320&amp;E3320</f>
        <v/>
      </c>
    </row>
    <row r="3321" customFormat="false" ht="12.75" hidden="false" customHeight="false" outlineLevel="0" collapsed="false">
      <c r="A3321" s="0" t="str">
        <f aca="false">H3321&amp;C3321&amp;B3321&amp;D3321&amp;E3321</f>
        <v/>
      </c>
    </row>
    <row r="3322" customFormat="false" ht="12.75" hidden="false" customHeight="false" outlineLevel="0" collapsed="false">
      <c r="A3322" s="0" t="str">
        <f aca="false">H3322&amp;C3322&amp;B3322&amp;D3322&amp;E3322</f>
        <v/>
      </c>
    </row>
    <row r="3323" customFormat="false" ht="12.75" hidden="false" customHeight="false" outlineLevel="0" collapsed="false">
      <c r="A3323" s="0" t="str">
        <f aca="false">H3323&amp;C3323&amp;B3323&amp;D3323&amp;E3323</f>
        <v/>
      </c>
    </row>
    <row r="3324" customFormat="false" ht="12.75" hidden="false" customHeight="false" outlineLevel="0" collapsed="false">
      <c r="A3324" s="0" t="str">
        <f aca="false">H3324&amp;C3324&amp;B3324&amp;D3324&amp;E3324</f>
        <v/>
      </c>
    </row>
    <row r="3325" customFormat="false" ht="12.75" hidden="false" customHeight="false" outlineLevel="0" collapsed="false">
      <c r="A3325" s="0" t="str">
        <f aca="false">H3325&amp;C3325&amp;B3325&amp;D3325&amp;E3325</f>
        <v/>
      </c>
    </row>
    <row r="3326" customFormat="false" ht="12.75" hidden="false" customHeight="false" outlineLevel="0" collapsed="false">
      <c r="A3326" s="0" t="str">
        <f aca="false">H3326&amp;C3326&amp;B3326&amp;D3326&amp;E3326</f>
        <v/>
      </c>
    </row>
    <row r="3327" customFormat="false" ht="12.75" hidden="false" customHeight="false" outlineLevel="0" collapsed="false">
      <c r="A3327" s="0" t="str">
        <f aca="false">H3327&amp;C3327&amp;B3327&amp;D3327&amp;E3327</f>
        <v/>
      </c>
    </row>
    <row r="3328" customFormat="false" ht="12.75" hidden="false" customHeight="false" outlineLevel="0" collapsed="false">
      <c r="A3328" s="0" t="str">
        <f aca="false">H3328&amp;C3328&amp;B3328&amp;D3328&amp;E3328</f>
        <v/>
      </c>
    </row>
    <row r="3329" customFormat="false" ht="12.75" hidden="false" customHeight="false" outlineLevel="0" collapsed="false">
      <c r="A3329" s="0" t="str">
        <f aca="false">H3329&amp;C3329&amp;B3329&amp;D3329&amp;E3329</f>
        <v/>
      </c>
    </row>
    <row r="3330" customFormat="false" ht="12.75" hidden="false" customHeight="false" outlineLevel="0" collapsed="false">
      <c r="A3330" s="0" t="str">
        <f aca="false">H3330&amp;C3330&amp;B3330&amp;D3330&amp;E3330</f>
        <v/>
      </c>
    </row>
    <row r="3331" customFormat="false" ht="12.75" hidden="false" customHeight="false" outlineLevel="0" collapsed="false">
      <c r="A3331" s="0" t="str">
        <f aca="false">H3331&amp;C3331&amp;B3331&amp;D3331&amp;E3331</f>
        <v/>
      </c>
    </row>
    <row r="3332" customFormat="false" ht="12.75" hidden="false" customHeight="false" outlineLevel="0" collapsed="false">
      <c r="A3332" s="0" t="str">
        <f aca="false">H3332&amp;C3332&amp;B3332&amp;D3332&amp;E3332</f>
        <v/>
      </c>
    </row>
    <row r="3333" customFormat="false" ht="12.75" hidden="false" customHeight="false" outlineLevel="0" collapsed="false">
      <c r="A3333" s="0" t="str">
        <f aca="false">H3333&amp;C3333&amp;B3333&amp;D3333&amp;E3333</f>
        <v/>
      </c>
    </row>
    <row r="3334" customFormat="false" ht="12.75" hidden="false" customHeight="false" outlineLevel="0" collapsed="false">
      <c r="A3334" s="0" t="str">
        <f aca="false">H3334&amp;C3334&amp;B3334&amp;D3334&amp;E3334</f>
        <v/>
      </c>
    </row>
    <row r="3335" customFormat="false" ht="12.75" hidden="false" customHeight="false" outlineLevel="0" collapsed="false">
      <c r="A3335" s="0" t="str">
        <f aca="false">H3335&amp;C3335&amp;B3335&amp;D3335&amp;E3335</f>
        <v/>
      </c>
    </row>
    <row r="3336" customFormat="false" ht="12.75" hidden="false" customHeight="false" outlineLevel="0" collapsed="false">
      <c r="A3336" s="0" t="str">
        <f aca="false">H3336&amp;C3336&amp;B3336&amp;D3336&amp;E3336</f>
        <v/>
      </c>
    </row>
    <row r="3337" customFormat="false" ht="12.75" hidden="false" customHeight="false" outlineLevel="0" collapsed="false">
      <c r="A3337" s="0" t="str">
        <f aca="false">H3337&amp;C3337&amp;B3337&amp;D3337&amp;E3337</f>
        <v/>
      </c>
    </row>
    <row r="3338" customFormat="false" ht="12.75" hidden="false" customHeight="false" outlineLevel="0" collapsed="false">
      <c r="A3338" s="0" t="str">
        <f aca="false">H3338&amp;C3338&amp;B3338&amp;D3338&amp;E3338</f>
        <v/>
      </c>
    </row>
    <row r="3339" customFormat="false" ht="12.75" hidden="false" customHeight="false" outlineLevel="0" collapsed="false">
      <c r="A3339" s="0" t="str">
        <f aca="false">H3339&amp;C3339&amp;B3339&amp;D3339&amp;E3339</f>
        <v/>
      </c>
    </row>
    <row r="3340" customFormat="false" ht="12.75" hidden="false" customHeight="false" outlineLevel="0" collapsed="false">
      <c r="A3340" s="0" t="str">
        <f aca="false">H3340&amp;C3340&amp;B3340&amp;D3340&amp;E3340</f>
        <v/>
      </c>
    </row>
    <row r="3341" customFormat="false" ht="12.75" hidden="false" customHeight="false" outlineLevel="0" collapsed="false">
      <c r="A3341" s="0" t="str">
        <f aca="false">H3341&amp;C3341&amp;B3341&amp;D3341&amp;E3341</f>
        <v/>
      </c>
    </row>
    <row r="3342" customFormat="false" ht="12.75" hidden="false" customHeight="false" outlineLevel="0" collapsed="false">
      <c r="A3342" s="0" t="str">
        <f aca="false">H3342&amp;C3342&amp;B3342&amp;D3342&amp;E3342</f>
        <v/>
      </c>
    </row>
    <row r="3343" customFormat="false" ht="12.75" hidden="false" customHeight="false" outlineLevel="0" collapsed="false">
      <c r="A3343" s="0" t="str">
        <f aca="false">H3343&amp;C3343&amp;B3343&amp;D3343&amp;E3343</f>
        <v/>
      </c>
    </row>
    <row r="3344" customFormat="false" ht="12.75" hidden="false" customHeight="false" outlineLevel="0" collapsed="false">
      <c r="A3344" s="0" t="str">
        <f aca="false">H3344&amp;C3344&amp;B3344&amp;D3344&amp;E3344</f>
        <v/>
      </c>
    </row>
    <row r="3345" customFormat="false" ht="12.75" hidden="false" customHeight="false" outlineLevel="0" collapsed="false">
      <c r="A3345" s="0" t="str">
        <f aca="false">H3345&amp;C3345&amp;B3345&amp;D3345&amp;E3345</f>
        <v/>
      </c>
    </row>
    <row r="3346" customFormat="false" ht="12.75" hidden="false" customHeight="false" outlineLevel="0" collapsed="false">
      <c r="A3346" s="0" t="str">
        <f aca="false">H3346&amp;C3346&amp;B3346&amp;D3346&amp;E3346</f>
        <v/>
      </c>
    </row>
    <row r="3347" customFormat="false" ht="12.75" hidden="false" customHeight="false" outlineLevel="0" collapsed="false">
      <c r="A3347" s="0" t="str">
        <f aca="false">H3347&amp;C3347&amp;B3347&amp;D3347&amp;E3347</f>
        <v/>
      </c>
    </row>
    <row r="3348" customFormat="false" ht="12.75" hidden="false" customHeight="false" outlineLevel="0" collapsed="false">
      <c r="A3348" s="0" t="str">
        <f aca="false">H3348&amp;C3348&amp;B3348&amp;D3348&amp;E3348</f>
        <v/>
      </c>
    </row>
    <row r="3349" customFormat="false" ht="12.75" hidden="false" customHeight="false" outlineLevel="0" collapsed="false">
      <c r="A3349" s="0" t="str">
        <f aca="false">H3349&amp;C3349&amp;B3349&amp;D3349&amp;E3349</f>
        <v/>
      </c>
    </row>
    <row r="3350" customFormat="false" ht="12.75" hidden="false" customHeight="false" outlineLevel="0" collapsed="false">
      <c r="A3350" s="0" t="str">
        <f aca="false">H3350&amp;C3350&amp;B3350&amp;D3350&amp;E3350</f>
        <v/>
      </c>
    </row>
    <row r="3351" customFormat="false" ht="12.75" hidden="false" customHeight="false" outlineLevel="0" collapsed="false">
      <c r="A3351" s="0" t="str">
        <f aca="false">H3351&amp;C3351&amp;B3351&amp;D3351&amp;E3351</f>
        <v/>
      </c>
    </row>
    <row r="3352" customFormat="false" ht="12.75" hidden="false" customHeight="false" outlineLevel="0" collapsed="false">
      <c r="A3352" s="0" t="str">
        <f aca="false">H3352&amp;C3352&amp;B3352&amp;D3352&amp;E3352</f>
        <v/>
      </c>
    </row>
    <row r="3353" customFormat="false" ht="12.75" hidden="false" customHeight="false" outlineLevel="0" collapsed="false">
      <c r="A3353" s="0" t="str">
        <f aca="false">H3353&amp;C3353&amp;B3353&amp;D3353&amp;E3353</f>
        <v/>
      </c>
    </row>
    <row r="3354" customFormat="false" ht="12.75" hidden="false" customHeight="false" outlineLevel="0" collapsed="false">
      <c r="A3354" s="0" t="str">
        <f aca="false">H3354&amp;C3354&amp;B3354&amp;D3354&amp;E3354</f>
        <v/>
      </c>
    </row>
    <row r="3355" customFormat="false" ht="12.75" hidden="false" customHeight="false" outlineLevel="0" collapsed="false">
      <c r="A3355" s="0" t="str">
        <f aca="false">H3355&amp;C3355&amp;B3355&amp;D3355&amp;E3355</f>
        <v/>
      </c>
    </row>
    <row r="3356" customFormat="false" ht="12.75" hidden="false" customHeight="false" outlineLevel="0" collapsed="false">
      <c r="A3356" s="0" t="str">
        <f aca="false">H3356&amp;C3356&amp;B3356&amp;D3356&amp;E3356</f>
        <v/>
      </c>
    </row>
    <row r="3357" customFormat="false" ht="12.75" hidden="false" customHeight="false" outlineLevel="0" collapsed="false">
      <c r="A3357" s="0" t="str">
        <f aca="false">H3357&amp;C3357&amp;B3357&amp;D3357&amp;E3357</f>
        <v/>
      </c>
    </row>
    <row r="3358" customFormat="false" ht="12.75" hidden="false" customHeight="false" outlineLevel="0" collapsed="false">
      <c r="A3358" s="0" t="str">
        <f aca="false">H3358&amp;C3358&amp;B3358&amp;D3358&amp;E3358</f>
        <v/>
      </c>
    </row>
    <row r="3359" customFormat="false" ht="12.75" hidden="false" customHeight="false" outlineLevel="0" collapsed="false">
      <c r="A3359" s="0" t="str">
        <f aca="false">H3359&amp;C3359&amp;B3359&amp;D3359&amp;E3359</f>
        <v/>
      </c>
    </row>
    <row r="3360" customFormat="false" ht="12.75" hidden="false" customHeight="false" outlineLevel="0" collapsed="false">
      <c r="A3360" s="0" t="str">
        <f aca="false">H3360&amp;C3360&amp;B3360&amp;D3360&amp;E3360</f>
        <v/>
      </c>
    </row>
    <row r="3361" customFormat="false" ht="12.75" hidden="false" customHeight="false" outlineLevel="0" collapsed="false">
      <c r="A3361" s="0" t="str">
        <f aca="false">H3361&amp;C3361&amp;B3361&amp;D3361&amp;E3361</f>
        <v/>
      </c>
    </row>
    <row r="3362" customFormat="false" ht="12.75" hidden="false" customHeight="false" outlineLevel="0" collapsed="false">
      <c r="A3362" s="0" t="str">
        <f aca="false">H3362&amp;C3362&amp;B3362&amp;D3362&amp;E3362</f>
        <v/>
      </c>
    </row>
    <row r="3363" customFormat="false" ht="12.75" hidden="false" customHeight="false" outlineLevel="0" collapsed="false">
      <c r="A3363" s="0" t="str">
        <f aca="false">H3363&amp;C3363&amp;B3363&amp;D3363&amp;E3363</f>
        <v/>
      </c>
    </row>
    <row r="3364" customFormat="false" ht="12.75" hidden="false" customHeight="false" outlineLevel="0" collapsed="false">
      <c r="A3364" s="0" t="str">
        <f aca="false">H3364&amp;C3364&amp;B3364&amp;D3364&amp;E3364</f>
        <v/>
      </c>
    </row>
    <row r="3365" customFormat="false" ht="12.75" hidden="false" customHeight="false" outlineLevel="0" collapsed="false">
      <c r="A3365" s="0" t="str">
        <f aca="false">H3365&amp;C3365&amp;B3365&amp;D3365&amp;E3365</f>
        <v/>
      </c>
    </row>
    <row r="3366" customFormat="false" ht="12.75" hidden="false" customHeight="false" outlineLevel="0" collapsed="false">
      <c r="A3366" s="0" t="str">
        <f aca="false">H3366&amp;C3366&amp;B3366&amp;D3366&amp;E3366</f>
        <v/>
      </c>
    </row>
    <row r="3367" customFormat="false" ht="12.75" hidden="false" customHeight="false" outlineLevel="0" collapsed="false">
      <c r="A3367" s="0" t="str">
        <f aca="false">H3367&amp;C3367&amp;B3367&amp;D3367&amp;E3367</f>
        <v/>
      </c>
    </row>
    <row r="3368" customFormat="false" ht="12.75" hidden="false" customHeight="false" outlineLevel="0" collapsed="false">
      <c r="A3368" s="0" t="str">
        <f aca="false">H3368&amp;C3368&amp;B3368&amp;D3368&amp;E3368</f>
        <v/>
      </c>
    </row>
    <row r="3369" customFormat="false" ht="12.75" hidden="false" customHeight="false" outlineLevel="0" collapsed="false">
      <c r="A3369" s="0" t="str">
        <f aca="false">H3369&amp;C3369&amp;B3369&amp;D3369&amp;E3369</f>
        <v/>
      </c>
    </row>
    <row r="3370" customFormat="false" ht="12.75" hidden="false" customHeight="false" outlineLevel="0" collapsed="false">
      <c r="A3370" s="0" t="str">
        <f aca="false">H3370&amp;C3370&amp;B3370&amp;D3370&amp;E3370</f>
        <v/>
      </c>
    </row>
    <row r="3371" customFormat="false" ht="12.75" hidden="false" customHeight="false" outlineLevel="0" collapsed="false">
      <c r="A3371" s="0" t="str">
        <f aca="false">H3371&amp;C3371&amp;B3371&amp;D3371&amp;E3371</f>
        <v/>
      </c>
    </row>
    <row r="3372" customFormat="false" ht="12.75" hidden="false" customHeight="false" outlineLevel="0" collapsed="false">
      <c r="A3372" s="0" t="str">
        <f aca="false">H3372&amp;C3372&amp;B3372&amp;D3372&amp;E3372</f>
        <v/>
      </c>
    </row>
    <row r="3373" customFormat="false" ht="12.75" hidden="false" customHeight="false" outlineLevel="0" collapsed="false">
      <c r="A3373" s="0" t="str">
        <f aca="false">H3373&amp;C3373&amp;B3373&amp;D3373&amp;E3373</f>
        <v/>
      </c>
    </row>
    <row r="3374" customFormat="false" ht="12.75" hidden="false" customHeight="false" outlineLevel="0" collapsed="false">
      <c r="A3374" s="0" t="str">
        <f aca="false">H3374&amp;C3374&amp;B3374&amp;D3374&amp;E3374</f>
        <v/>
      </c>
    </row>
    <row r="3375" customFormat="false" ht="12.75" hidden="false" customHeight="false" outlineLevel="0" collapsed="false">
      <c r="A3375" s="0" t="str">
        <f aca="false">H3375&amp;C3375&amp;B3375&amp;D3375&amp;E3375</f>
        <v/>
      </c>
    </row>
    <row r="3376" customFormat="false" ht="12.75" hidden="false" customHeight="false" outlineLevel="0" collapsed="false">
      <c r="A3376" s="0" t="str">
        <f aca="false">H3376&amp;C3376&amp;B3376&amp;D3376&amp;E3376</f>
        <v/>
      </c>
    </row>
    <row r="3377" customFormat="false" ht="12.75" hidden="false" customHeight="false" outlineLevel="0" collapsed="false">
      <c r="A3377" s="0" t="str">
        <f aca="false">H3377&amp;C3377&amp;B3377&amp;D3377&amp;E3377</f>
        <v/>
      </c>
    </row>
    <row r="3378" customFormat="false" ht="12.75" hidden="false" customHeight="false" outlineLevel="0" collapsed="false">
      <c r="A3378" s="0" t="str">
        <f aca="false">H3378&amp;C3378&amp;B3378&amp;D3378&amp;E3378</f>
        <v/>
      </c>
    </row>
    <row r="3379" customFormat="false" ht="12.75" hidden="false" customHeight="false" outlineLevel="0" collapsed="false">
      <c r="A3379" s="0" t="str">
        <f aca="false">H3379&amp;C3379&amp;B3379&amp;D3379&amp;E3379</f>
        <v/>
      </c>
    </row>
    <row r="3380" customFormat="false" ht="12.75" hidden="false" customHeight="false" outlineLevel="0" collapsed="false">
      <c r="A3380" s="0" t="str">
        <f aca="false">H3380&amp;C3380&amp;B3380&amp;D3380&amp;E3380</f>
        <v/>
      </c>
    </row>
    <row r="3381" customFormat="false" ht="12.75" hidden="false" customHeight="false" outlineLevel="0" collapsed="false">
      <c r="A3381" s="0" t="str">
        <f aca="false">H3381&amp;C3381&amp;B3381&amp;D3381&amp;E3381</f>
        <v/>
      </c>
    </row>
    <row r="3382" customFormat="false" ht="12.75" hidden="false" customHeight="false" outlineLevel="0" collapsed="false">
      <c r="A3382" s="0" t="str">
        <f aca="false">H3382&amp;C3382&amp;B3382&amp;D3382&amp;E3382</f>
        <v/>
      </c>
    </row>
    <row r="3383" customFormat="false" ht="12.75" hidden="false" customHeight="false" outlineLevel="0" collapsed="false">
      <c r="A3383" s="0" t="str">
        <f aca="false">H3383&amp;C3383&amp;B3383&amp;D3383&amp;E3383</f>
        <v/>
      </c>
    </row>
    <row r="3384" customFormat="false" ht="12.75" hidden="false" customHeight="false" outlineLevel="0" collapsed="false">
      <c r="A3384" s="0" t="str">
        <f aca="false">H3384&amp;C3384&amp;B3384&amp;D3384&amp;E3384</f>
        <v/>
      </c>
    </row>
    <row r="3385" customFormat="false" ht="12.75" hidden="false" customHeight="false" outlineLevel="0" collapsed="false">
      <c r="A3385" s="0" t="str">
        <f aca="false">H3385&amp;C3385&amp;B3385&amp;D3385&amp;E3385</f>
        <v/>
      </c>
    </row>
    <row r="3386" customFormat="false" ht="12.75" hidden="false" customHeight="false" outlineLevel="0" collapsed="false">
      <c r="A3386" s="0" t="str">
        <f aca="false">H3386&amp;C3386&amp;B3386&amp;D3386&amp;E3386</f>
        <v/>
      </c>
    </row>
    <row r="3387" customFormat="false" ht="12.75" hidden="false" customHeight="false" outlineLevel="0" collapsed="false">
      <c r="A3387" s="0" t="str">
        <f aca="false">H3387&amp;C3387&amp;B3387&amp;D3387&amp;E3387</f>
        <v/>
      </c>
    </row>
    <row r="3388" customFormat="false" ht="12.75" hidden="false" customHeight="false" outlineLevel="0" collapsed="false">
      <c r="A3388" s="0" t="str">
        <f aca="false">H3388&amp;C3388&amp;B3388&amp;D3388&amp;E3388</f>
        <v/>
      </c>
    </row>
    <row r="3389" customFormat="false" ht="12.75" hidden="false" customHeight="false" outlineLevel="0" collapsed="false">
      <c r="A3389" s="0" t="str">
        <f aca="false">H3389&amp;C3389&amp;B3389&amp;D3389&amp;E3389</f>
        <v/>
      </c>
    </row>
    <row r="3390" customFormat="false" ht="12.75" hidden="false" customHeight="false" outlineLevel="0" collapsed="false">
      <c r="A3390" s="0" t="str">
        <f aca="false">H3390&amp;C3390&amp;B3390&amp;D3390&amp;E3390</f>
        <v/>
      </c>
    </row>
    <row r="3391" customFormat="false" ht="12.75" hidden="false" customHeight="false" outlineLevel="0" collapsed="false">
      <c r="A3391" s="0" t="str">
        <f aca="false">H3391&amp;C3391&amp;B3391&amp;D3391&amp;E3391</f>
        <v/>
      </c>
    </row>
    <row r="3392" customFormat="false" ht="12.75" hidden="false" customHeight="false" outlineLevel="0" collapsed="false">
      <c r="A3392" s="0" t="str">
        <f aca="false">H3392&amp;C3392&amp;B3392&amp;D3392&amp;E3392</f>
        <v/>
      </c>
    </row>
    <row r="3393" customFormat="false" ht="12.75" hidden="false" customHeight="false" outlineLevel="0" collapsed="false">
      <c r="A3393" s="0" t="str">
        <f aca="false">H3393&amp;C3393&amp;B3393&amp;D3393&amp;E3393</f>
        <v/>
      </c>
    </row>
    <row r="3394" customFormat="false" ht="12.75" hidden="false" customHeight="false" outlineLevel="0" collapsed="false">
      <c r="A3394" s="0" t="str">
        <f aca="false">H3394&amp;C3394&amp;B3394&amp;D3394&amp;E3394</f>
        <v/>
      </c>
    </row>
    <row r="3395" customFormat="false" ht="12.75" hidden="false" customHeight="false" outlineLevel="0" collapsed="false">
      <c r="A3395" s="0" t="str">
        <f aca="false">H3395&amp;C3395&amp;B3395&amp;D3395&amp;E3395</f>
        <v/>
      </c>
    </row>
    <row r="3396" customFormat="false" ht="12.75" hidden="false" customHeight="false" outlineLevel="0" collapsed="false">
      <c r="A3396" s="0" t="str">
        <f aca="false">H3396&amp;C3396&amp;B3396&amp;D3396&amp;E3396</f>
        <v/>
      </c>
    </row>
    <row r="3397" customFormat="false" ht="12.75" hidden="false" customHeight="false" outlineLevel="0" collapsed="false">
      <c r="A3397" s="0" t="str">
        <f aca="false">H3397&amp;C3397&amp;B3397&amp;D3397&amp;E3397</f>
        <v/>
      </c>
    </row>
    <row r="3398" customFormat="false" ht="12.75" hidden="false" customHeight="false" outlineLevel="0" collapsed="false">
      <c r="A3398" s="0" t="str">
        <f aca="false">H3398&amp;C3398&amp;B3398&amp;D3398&amp;E3398</f>
        <v/>
      </c>
    </row>
    <row r="3399" customFormat="false" ht="12.75" hidden="false" customHeight="false" outlineLevel="0" collapsed="false">
      <c r="A3399" s="0" t="str">
        <f aca="false">H3399&amp;C3399&amp;B3399&amp;D3399&amp;E3399</f>
        <v/>
      </c>
    </row>
    <row r="3400" customFormat="false" ht="12.75" hidden="false" customHeight="false" outlineLevel="0" collapsed="false">
      <c r="A3400" s="0" t="str">
        <f aca="false">H3400&amp;C3400&amp;B3400&amp;D3400&amp;E3400</f>
        <v/>
      </c>
    </row>
    <row r="3401" customFormat="false" ht="12.75" hidden="false" customHeight="false" outlineLevel="0" collapsed="false">
      <c r="A3401" s="0" t="str">
        <f aca="false">H3401&amp;C3401&amp;B3401&amp;D3401&amp;E3401</f>
        <v/>
      </c>
    </row>
    <row r="3402" customFormat="false" ht="12.75" hidden="false" customHeight="false" outlineLevel="0" collapsed="false">
      <c r="A3402" s="0" t="str">
        <f aca="false">H3402&amp;C3402&amp;B3402&amp;D3402&amp;E3402</f>
        <v/>
      </c>
    </row>
    <row r="3403" customFormat="false" ht="12.75" hidden="false" customHeight="false" outlineLevel="0" collapsed="false">
      <c r="A3403" s="0" t="str">
        <f aca="false">H3403&amp;C3403&amp;B3403&amp;D3403&amp;E3403</f>
        <v/>
      </c>
    </row>
    <row r="3404" customFormat="false" ht="12.75" hidden="false" customHeight="false" outlineLevel="0" collapsed="false">
      <c r="A3404" s="0" t="str">
        <f aca="false">H3404&amp;C3404&amp;B3404&amp;D3404&amp;E3404</f>
        <v/>
      </c>
    </row>
    <row r="3405" customFormat="false" ht="12.75" hidden="false" customHeight="false" outlineLevel="0" collapsed="false">
      <c r="A3405" s="0" t="str">
        <f aca="false">H3405&amp;C3405&amp;B3405&amp;D3405&amp;E3405</f>
        <v/>
      </c>
    </row>
    <row r="3406" customFormat="false" ht="12.75" hidden="false" customHeight="false" outlineLevel="0" collapsed="false">
      <c r="A3406" s="0" t="str">
        <f aca="false">H3406&amp;C3406&amp;B3406&amp;D3406&amp;E3406</f>
        <v/>
      </c>
    </row>
    <row r="3407" customFormat="false" ht="12.75" hidden="false" customHeight="false" outlineLevel="0" collapsed="false">
      <c r="A3407" s="0" t="str">
        <f aca="false">H3407&amp;C3407&amp;B3407&amp;D3407&amp;E3407</f>
        <v/>
      </c>
    </row>
    <row r="3408" customFormat="false" ht="12.75" hidden="false" customHeight="false" outlineLevel="0" collapsed="false">
      <c r="A3408" s="0" t="str">
        <f aca="false">H3408&amp;C3408&amp;B3408&amp;D3408&amp;E3408</f>
        <v/>
      </c>
    </row>
    <row r="3409" customFormat="false" ht="12.75" hidden="false" customHeight="false" outlineLevel="0" collapsed="false">
      <c r="A3409" s="0" t="str">
        <f aca="false">H3409&amp;C3409&amp;B3409&amp;D3409&amp;E3409</f>
        <v/>
      </c>
    </row>
    <row r="3410" customFormat="false" ht="12.75" hidden="false" customHeight="false" outlineLevel="0" collapsed="false">
      <c r="A3410" s="0" t="str">
        <f aca="false">H3410&amp;C3410&amp;B3410&amp;D3410&amp;E3410</f>
        <v/>
      </c>
    </row>
    <row r="3411" customFormat="false" ht="12.75" hidden="false" customHeight="false" outlineLevel="0" collapsed="false">
      <c r="A3411" s="0" t="str">
        <f aca="false">H3411&amp;C3411&amp;B3411&amp;D3411&amp;E3411</f>
        <v/>
      </c>
    </row>
    <row r="3412" customFormat="false" ht="12.75" hidden="false" customHeight="false" outlineLevel="0" collapsed="false">
      <c r="A3412" s="0" t="str">
        <f aca="false">H3412&amp;C3412&amp;B3412&amp;D3412&amp;E3412</f>
        <v/>
      </c>
    </row>
    <row r="3413" customFormat="false" ht="12.75" hidden="false" customHeight="false" outlineLevel="0" collapsed="false">
      <c r="A3413" s="0" t="str">
        <f aca="false">H3413&amp;C3413&amp;B3413&amp;D3413&amp;E3413</f>
        <v/>
      </c>
    </row>
    <row r="3414" customFormat="false" ht="12.75" hidden="false" customHeight="false" outlineLevel="0" collapsed="false">
      <c r="A3414" s="0" t="str">
        <f aca="false">H3414&amp;C3414&amp;B3414&amp;D3414&amp;E3414</f>
        <v/>
      </c>
    </row>
    <row r="3415" customFormat="false" ht="12.75" hidden="false" customHeight="false" outlineLevel="0" collapsed="false">
      <c r="A3415" s="0" t="str">
        <f aca="false">H3415&amp;C3415&amp;B3415&amp;D3415&amp;E3415</f>
        <v/>
      </c>
    </row>
    <row r="3416" customFormat="false" ht="12.75" hidden="false" customHeight="false" outlineLevel="0" collapsed="false">
      <c r="A3416" s="0" t="str">
        <f aca="false">H3416&amp;C3416&amp;B3416&amp;D3416&amp;E3416</f>
        <v/>
      </c>
    </row>
    <row r="3417" customFormat="false" ht="12.75" hidden="false" customHeight="false" outlineLevel="0" collapsed="false">
      <c r="A3417" s="0" t="str">
        <f aca="false">H3417&amp;C3417&amp;B3417&amp;D3417&amp;E3417</f>
        <v/>
      </c>
    </row>
    <row r="3418" customFormat="false" ht="12.75" hidden="false" customHeight="false" outlineLevel="0" collapsed="false">
      <c r="A3418" s="0" t="str">
        <f aca="false">H3418&amp;C3418&amp;B3418&amp;D3418&amp;E3418</f>
        <v/>
      </c>
    </row>
    <row r="3419" customFormat="false" ht="12.75" hidden="false" customHeight="false" outlineLevel="0" collapsed="false">
      <c r="A3419" s="0" t="str">
        <f aca="false">H3419&amp;C3419&amp;B3419&amp;D3419&amp;E3419</f>
        <v/>
      </c>
    </row>
    <row r="3420" customFormat="false" ht="12.75" hidden="false" customHeight="false" outlineLevel="0" collapsed="false">
      <c r="A3420" s="0" t="str">
        <f aca="false">H3420&amp;C3420&amp;B3420&amp;D3420&amp;E3420</f>
        <v/>
      </c>
    </row>
    <row r="3421" customFormat="false" ht="12.75" hidden="false" customHeight="false" outlineLevel="0" collapsed="false">
      <c r="A3421" s="0" t="str">
        <f aca="false">H3421&amp;C3421&amp;B3421&amp;D3421&amp;E3421</f>
        <v/>
      </c>
    </row>
    <row r="3422" customFormat="false" ht="12.75" hidden="false" customHeight="false" outlineLevel="0" collapsed="false">
      <c r="A3422" s="0" t="str">
        <f aca="false">H3422&amp;C3422&amp;B3422&amp;D3422&amp;E3422</f>
        <v/>
      </c>
    </row>
    <row r="3423" customFormat="false" ht="12.75" hidden="false" customHeight="false" outlineLevel="0" collapsed="false">
      <c r="A3423" s="0" t="str">
        <f aca="false">H3423&amp;C3423&amp;B3423&amp;D3423&amp;E3423</f>
        <v/>
      </c>
    </row>
    <row r="3424" customFormat="false" ht="12.75" hidden="false" customHeight="false" outlineLevel="0" collapsed="false">
      <c r="A3424" s="0" t="str">
        <f aca="false">H3424&amp;C3424&amp;B3424&amp;D3424&amp;E3424</f>
        <v/>
      </c>
    </row>
    <row r="3425" customFormat="false" ht="12.75" hidden="false" customHeight="false" outlineLevel="0" collapsed="false">
      <c r="A3425" s="0" t="str">
        <f aca="false">H3425&amp;C3425&amp;B3425&amp;D3425&amp;E3425</f>
        <v/>
      </c>
    </row>
    <row r="3426" customFormat="false" ht="12.75" hidden="false" customHeight="false" outlineLevel="0" collapsed="false">
      <c r="A3426" s="0" t="str">
        <f aca="false">H3426&amp;C3426&amp;B3426&amp;D3426&amp;E3426</f>
        <v/>
      </c>
    </row>
    <row r="3427" customFormat="false" ht="12.75" hidden="false" customHeight="false" outlineLevel="0" collapsed="false">
      <c r="A3427" s="0" t="str">
        <f aca="false">H3427&amp;C3427&amp;B3427&amp;D3427&amp;E3427</f>
        <v/>
      </c>
    </row>
    <row r="3428" customFormat="false" ht="12.75" hidden="false" customHeight="false" outlineLevel="0" collapsed="false">
      <c r="A3428" s="0" t="str">
        <f aca="false">H3428&amp;C3428&amp;B3428&amp;D3428&amp;E3428</f>
        <v/>
      </c>
    </row>
    <row r="3429" customFormat="false" ht="12.75" hidden="false" customHeight="false" outlineLevel="0" collapsed="false">
      <c r="A3429" s="0" t="str">
        <f aca="false">H3429&amp;C3429&amp;B3429&amp;D3429&amp;E3429</f>
        <v/>
      </c>
    </row>
    <row r="3430" customFormat="false" ht="12.75" hidden="false" customHeight="false" outlineLevel="0" collapsed="false">
      <c r="A3430" s="0" t="str">
        <f aca="false">H3430&amp;C3430&amp;B3430&amp;D3430&amp;E3430</f>
        <v/>
      </c>
    </row>
    <row r="3431" customFormat="false" ht="12.75" hidden="false" customHeight="false" outlineLevel="0" collapsed="false">
      <c r="A3431" s="0" t="str">
        <f aca="false">H3431&amp;C3431&amp;B3431&amp;D3431&amp;E3431</f>
        <v/>
      </c>
    </row>
    <row r="3432" customFormat="false" ht="12.75" hidden="false" customHeight="false" outlineLevel="0" collapsed="false">
      <c r="A3432" s="0" t="str">
        <f aca="false">H3432&amp;C3432&amp;B3432&amp;D3432&amp;E3432</f>
        <v/>
      </c>
    </row>
    <row r="3433" customFormat="false" ht="12.75" hidden="false" customHeight="false" outlineLevel="0" collapsed="false">
      <c r="A3433" s="0" t="str">
        <f aca="false">H3433&amp;C3433&amp;B3433&amp;D3433&amp;E3433</f>
        <v/>
      </c>
    </row>
    <row r="3434" customFormat="false" ht="12.75" hidden="false" customHeight="false" outlineLevel="0" collapsed="false">
      <c r="A3434" s="0" t="str">
        <f aca="false">H3434&amp;C3434&amp;B3434&amp;D3434&amp;E3434</f>
        <v/>
      </c>
    </row>
    <row r="3435" customFormat="false" ht="12.75" hidden="false" customHeight="false" outlineLevel="0" collapsed="false">
      <c r="A3435" s="0" t="str">
        <f aca="false">H3435&amp;C3435&amp;B3435&amp;D3435&amp;E3435</f>
        <v/>
      </c>
    </row>
    <row r="3436" customFormat="false" ht="12.75" hidden="false" customHeight="false" outlineLevel="0" collapsed="false">
      <c r="A3436" s="0" t="str">
        <f aca="false">H3436&amp;C3436&amp;B3436&amp;D3436&amp;E3436</f>
        <v/>
      </c>
    </row>
    <row r="3437" customFormat="false" ht="12.75" hidden="false" customHeight="false" outlineLevel="0" collapsed="false">
      <c r="A3437" s="0" t="str">
        <f aca="false">H3437&amp;C3437&amp;B3437&amp;D3437&amp;E3437</f>
        <v/>
      </c>
    </row>
    <row r="3438" customFormat="false" ht="12.75" hidden="false" customHeight="false" outlineLevel="0" collapsed="false">
      <c r="A3438" s="0" t="str">
        <f aca="false">H3438&amp;C3438&amp;B3438&amp;D3438&amp;E3438</f>
        <v/>
      </c>
    </row>
    <row r="3439" customFormat="false" ht="12.75" hidden="false" customHeight="false" outlineLevel="0" collapsed="false">
      <c r="A3439" s="0" t="str">
        <f aca="false">H3439&amp;C3439&amp;B3439&amp;D3439&amp;E3439</f>
        <v/>
      </c>
    </row>
    <row r="3440" customFormat="false" ht="12.75" hidden="false" customHeight="false" outlineLevel="0" collapsed="false">
      <c r="A3440" s="0" t="str">
        <f aca="false">H3440&amp;C3440&amp;B3440&amp;D3440&amp;E3440</f>
        <v/>
      </c>
    </row>
    <row r="3441" customFormat="false" ht="12.75" hidden="false" customHeight="false" outlineLevel="0" collapsed="false">
      <c r="A3441" s="0" t="str">
        <f aca="false">H3441&amp;C3441&amp;B3441&amp;D3441&amp;E3441</f>
        <v/>
      </c>
    </row>
    <row r="3442" customFormat="false" ht="12.75" hidden="false" customHeight="false" outlineLevel="0" collapsed="false">
      <c r="A3442" s="0" t="str">
        <f aca="false">H3442&amp;C3442&amp;B3442&amp;D3442&amp;E3442</f>
        <v/>
      </c>
    </row>
    <row r="3443" customFormat="false" ht="12.75" hidden="false" customHeight="false" outlineLevel="0" collapsed="false">
      <c r="A3443" s="0" t="str">
        <f aca="false">H3443&amp;C3443&amp;B3443&amp;D3443&amp;E3443</f>
        <v/>
      </c>
    </row>
    <row r="3444" customFormat="false" ht="12.75" hidden="false" customHeight="false" outlineLevel="0" collapsed="false">
      <c r="A3444" s="0" t="str">
        <f aca="false">H3444&amp;C3444&amp;B3444&amp;D3444&amp;E3444</f>
        <v/>
      </c>
    </row>
    <row r="3445" customFormat="false" ht="12.75" hidden="false" customHeight="false" outlineLevel="0" collapsed="false">
      <c r="A3445" s="0" t="str">
        <f aca="false">H3445&amp;C3445&amp;B3445&amp;D3445&amp;E3445</f>
        <v/>
      </c>
    </row>
    <row r="3446" customFormat="false" ht="12.75" hidden="false" customHeight="false" outlineLevel="0" collapsed="false">
      <c r="A3446" s="0" t="str">
        <f aca="false">H3446&amp;C3446&amp;B3446&amp;D3446&amp;E3446</f>
        <v/>
      </c>
    </row>
    <row r="3447" customFormat="false" ht="12.75" hidden="false" customHeight="false" outlineLevel="0" collapsed="false">
      <c r="A3447" s="0" t="str">
        <f aca="false">H3447&amp;C3447&amp;B3447&amp;D3447&amp;E3447</f>
        <v/>
      </c>
    </row>
    <row r="3448" customFormat="false" ht="12.75" hidden="false" customHeight="false" outlineLevel="0" collapsed="false">
      <c r="A3448" s="0" t="str">
        <f aca="false">H3448&amp;C3448&amp;B3448&amp;D3448&amp;E3448</f>
        <v/>
      </c>
    </row>
    <row r="3449" customFormat="false" ht="12.75" hidden="false" customHeight="false" outlineLevel="0" collapsed="false">
      <c r="A3449" s="0" t="str">
        <f aca="false">H3449&amp;C3449&amp;B3449&amp;D3449&amp;E3449</f>
        <v/>
      </c>
    </row>
    <row r="3450" customFormat="false" ht="12.75" hidden="false" customHeight="false" outlineLevel="0" collapsed="false">
      <c r="A3450" s="0" t="str">
        <f aca="false">H3450&amp;C3450&amp;B3450&amp;D3450&amp;E3450</f>
        <v/>
      </c>
    </row>
    <row r="3451" customFormat="false" ht="12.75" hidden="false" customHeight="false" outlineLevel="0" collapsed="false">
      <c r="A3451" s="0" t="str">
        <f aca="false">H3451&amp;C3451&amp;B3451&amp;D3451&amp;E3451</f>
        <v/>
      </c>
    </row>
    <row r="3452" customFormat="false" ht="12.75" hidden="false" customHeight="false" outlineLevel="0" collapsed="false">
      <c r="A3452" s="0" t="str">
        <f aca="false">H3452&amp;C3452&amp;B3452&amp;D3452&amp;E3452</f>
        <v/>
      </c>
    </row>
    <row r="3453" customFormat="false" ht="12.75" hidden="false" customHeight="false" outlineLevel="0" collapsed="false">
      <c r="A3453" s="0" t="str">
        <f aca="false">H3453&amp;C3453&amp;B3453&amp;D3453&amp;E3453</f>
        <v/>
      </c>
    </row>
    <row r="3454" customFormat="false" ht="12.75" hidden="false" customHeight="false" outlineLevel="0" collapsed="false">
      <c r="A3454" s="0" t="str">
        <f aca="false">H3454&amp;C3454&amp;B3454&amp;D3454&amp;E3454</f>
        <v/>
      </c>
    </row>
    <row r="3455" customFormat="false" ht="12.75" hidden="false" customHeight="false" outlineLevel="0" collapsed="false">
      <c r="A3455" s="0" t="str">
        <f aca="false">H3455&amp;C3455&amp;B3455&amp;D3455&amp;E3455</f>
        <v/>
      </c>
    </row>
    <row r="3456" customFormat="false" ht="12.75" hidden="false" customHeight="false" outlineLevel="0" collapsed="false">
      <c r="A3456" s="0" t="str">
        <f aca="false">H3456&amp;C3456&amp;B3456&amp;D3456&amp;E3456</f>
        <v/>
      </c>
    </row>
    <row r="3457" customFormat="false" ht="12.75" hidden="false" customHeight="false" outlineLevel="0" collapsed="false">
      <c r="A3457" s="0" t="str">
        <f aca="false">H3457&amp;C3457&amp;B3457&amp;D3457&amp;E3457</f>
        <v/>
      </c>
    </row>
    <row r="3458" customFormat="false" ht="12.75" hidden="false" customHeight="false" outlineLevel="0" collapsed="false">
      <c r="A3458" s="0" t="str">
        <f aca="false">H3458&amp;C3458&amp;B3458&amp;D3458&amp;E3458</f>
        <v/>
      </c>
    </row>
    <row r="3459" customFormat="false" ht="12.75" hidden="false" customHeight="false" outlineLevel="0" collapsed="false">
      <c r="A3459" s="0" t="str">
        <f aca="false">H3459&amp;C3459&amp;B3459&amp;D3459&amp;E3459</f>
        <v/>
      </c>
    </row>
    <row r="3460" customFormat="false" ht="12.75" hidden="false" customHeight="false" outlineLevel="0" collapsed="false">
      <c r="A3460" s="0" t="str">
        <f aca="false">H3460&amp;C3460&amp;B3460&amp;D3460&amp;E3460</f>
        <v/>
      </c>
    </row>
    <row r="3461" customFormat="false" ht="12.75" hidden="false" customHeight="false" outlineLevel="0" collapsed="false">
      <c r="A3461" s="0" t="str">
        <f aca="false">H3461&amp;C3461&amp;B3461&amp;D3461&amp;E3461</f>
        <v/>
      </c>
    </row>
    <row r="3462" customFormat="false" ht="12.75" hidden="false" customHeight="false" outlineLevel="0" collapsed="false">
      <c r="A3462" s="0" t="str">
        <f aca="false">H3462&amp;C3462&amp;B3462&amp;D3462&amp;E3462</f>
        <v/>
      </c>
    </row>
    <row r="3463" customFormat="false" ht="12.75" hidden="false" customHeight="false" outlineLevel="0" collapsed="false">
      <c r="A3463" s="0" t="str">
        <f aca="false">H3463&amp;C3463&amp;B3463&amp;D3463&amp;E3463</f>
        <v/>
      </c>
    </row>
    <row r="3464" customFormat="false" ht="12.75" hidden="false" customHeight="false" outlineLevel="0" collapsed="false">
      <c r="A3464" s="0" t="str">
        <f aca="false">H3464&amp;C3464&amp;B3464&amp;D3464&amp;E3464</f>
        <v/>
      </c>
    </row>
    <row r="3465" customFormat="false" ht="12.75" hidden="false" customHeight="false" outlineLevel="0" collapsed="false">
      <c r="A3465" s="0" t="str">
        <f aca="false">H3465&amp;C3465&amp;B3465&amp;D3465&amp;E3465</f>
        <v/>
      </c>
    </row>
    <row r="3466" customFormat="false" ht="12.75" hidden="false" customHeight="false" outlineLevel="0" collapsed="false">
      <c r="A3466" s="0" t="str">
        <f aca="false">H3466&amp;C3466&amp;B3466&amp;D3466&amp;E3466</f>
        <v/>
      </c>
    </row>
    <row r="3467" customFormat="false" ht="12.75" hidden="false" customHeight="false" outlineLevel="0" collapsed="false">
      <c r="A3467" s="0" t="str">
        <f aca="false">H3467&amp;C3467&amp;B3467&amp;D3467&amp;E3467</f>
        <v/>
      </c>
    </row>
    <row r="3468" customFormat="false" ht="12.75" hidden="false" customHeight="false" outlineLevel="0" collapsed="false">
      <c r="A3468" s="0" t="str">
        <f aca="false">H3468&amp;C3468&amp;B3468&amp;D3468&amp;E3468</f>
        <v/>
      </c>
    </row>
    <row r="3469" customFormat="false" ht="12.75" hidden="false" customHeight="false" outlineLevel="0" collapsed="false">
      <c r="A3469" s="0" t="str">
        <f aca="false">H3469&amp;C3469&amp;B3469&amp;D3469&amp;E3469</f>
        <v/>
      </c>
    </row>
    <row r="3470" customFormat="false" ht="12.75" hidden="false" customHeight="false" outlineLevel="0" collapsed="false">
      <c r="A3470" s="0" t="str">
        <f aca="false">H3470&amp;C3470&amp;B3470&amp;D3470&amp;E3470</f>
        <v/>
      </c>
    </row>
    <row r="3471" customFormat="false" ht="12.75" hidden="false" customHeight="false" outlineLevel="0" collapsed="false">
      <c r="A3471" s="0" t="str">
        <f aca="false">H3471&amp;C3471&amp;B3471&amp;D3471&amp;E3471</f>
        <v/>
      </c>
    </row>
    <row r="3472" customFormat="false" ht="12.75" hidden="false" customHeight="false" outlineLevel="0" collapsed="false">
      <c r="A3472" s="0" t="str">
        <f aca="false">H3472&amp;C3472&amp;B3472&amp;D3472&amp;E3472</f>
        <v/>
      </c>
    </row>
    <row r="3473" customFormat="false" ht="12.75" hidden="false" customHeight="false" outlineLevel="0" collapsed="false">
      <c r="A3473" s="0" t="str">
        <f aca="false">H3473&amp;C3473&amp;B3473&amp;D3473&amp;E3473</f>
        <v/>
      </c>
    </row>
    <row r="3474" customFormat="false" ht="12.75" hidden="false" customHeight="false" outlineLevel="0" collapsed="false">
      <c r="A3474" s="0" t="str">
        <f aca="false">H3474&amp;C3474&amp;B3474&amp;D3474&amp;E3474</f>
        <v/>
      </c>
    </row>
    <row r="3475" customFormat="false" ht="12.75" hidden="false" customHeight="false" outlineLevel="0" collapsed="false">
      <c r="A3475" s="0" t="str">
        <f aca="false">H3475&amp;C3475&amp;B3475&amp;D3475&amp;E3475</f>
        <v/>
      </c>
    </row>
    <row r="3476" customFormat="false" ht="12.75" hidden="false" customHeight="false" outlineLevel="0" collapsed="false">
      <c r="A3476" s="0" t="str">
        <f aca="false">H3476&amp;C3476&amp;B3476&amp;D3476&amp;E3476</f>
        <v/>
      </c>
    </row>
    <row r="3477" customFormat="false" ht="12.75" hidden="false" customHeight="false" outlineLevel="0" collapsed="false">
      <c r="A3477" s="0" t="str">
        <f aca="false">H3477&amp;C3477&amp;B3477&amp;D3477&amp;E3477</f>
        <v/>
      </c>
    </row>
    <row r="3478" customFormat="false" ht="12.75" hidden="false" customHeight="false" outlineLevel="0" collapsed="false">
      <c r="A3478" s="0" t="str">
        <f aca="false">H3478&amp;C3478&amp;B3478&amp;D3478&amp;E3478</f>
        <v/>
      </c>
    </row>
    <row r="3479" customFormat="false" ht="12.75" hidden="false" customHeight="false" outlineLevel="0" collapsed="false">
      <c r="A3479" s="0" t="str">
        <f aca="false">H3479&amp;C3479&amp;B3479&amp;D3479&amp;E3479</f>
        <v/>
      </c>
    </row>
    <row r="3480" customFormat="false" ht="12.75" hidden="false" customHeight="false" outlineLevel="0" collapsed="false">
      <c r="A3480" s="0" t="str">
        <f aca="false">H3480&amp;C3480&amp;B3480&amp;D3480&amp;E3480</f>
        <v/>
      </c>
    </row>
    <row r="3481" customFormat="false" ht="12.75" hidden="false" customHeight="false" outlineLevel="0" collapsed="false">
      <c r="A3481" s="0" t="str">
        <f aca="false">H3481&amp;C3481&amp;B3481&amp;D3481&amp;E3481</f>
        <v/>
      </c>
    </row>
    <row r="3482" customFormat="false" ht="12.75" hidden="false" customHeight="false" outlineLevel="0" collapsed="false">
      <c r="A3482" s="0" t="str">
        <f aca="false">H3482&amp;C3482&amp;B3482&amp;D3482&amp;E3482</f>
        <v/>
      </c>
    </row>
    <row r="3483" customFormat="false" ht="12.75" hidden="false" customHeight="false" outlineLevel="0" collapsed="false">
      <c r="A3483" s="0" t="str">
        <f aca="false">H3483&amp;C3483&amp;B3483&amp;D3483&amp;E3483</f>
        <v/>
      </c>
    </row>
    <row r="3484" customFormat="false" ht="12.75" hidden="false" customHeight="false" outlineLevel="0" collapsed="false">
      <c r="A3484" s="0" t="str">
        <f aca="false">H3484&amp;C3484&amp;B3484&amp;D3484&amp;E3484</f>
        <v/>
      </c>
    </row>
    <row r="3485" customFormat="false" ht="12.75" hidden="false" customHeight="false" outlineLevel="0" collapsed="false">
      <c r="A3485" s="0" t="str">
        <f aca="false">H3485&amp;C3485&amp;B3485&amp;D3485&amp;E3485</f>
        <v/>
      </c>
    </row>
    <row r="3486" customFormat="false" ht="12.75" hidden="false" customHeight="false" outlineLevel="0" collapsed="false">
      <c r="A3486" s="0" t="str">
        <f aca="false">H3486&amp;C3486&amp;B3486&amp;D3486&amp;E3486</f>
        <v/>
      </c>
    </row>
    <row r="3487" customFormat="false" ht="12.75" hidden="false" customHeight="false" outlineLevel="0" collapsed="false">
      <c r="A3487" s="0" t="str">
        <f aca="false">H3487&amp;C3487&amp;B3487&amp;D3487&amp;E3487</f>
        <v/>
      </c>
    </row>
    <row r="3488" customFormat="false" ht="12.75" hidden="false" customHeight="false" outlineLevel="0" collapsed="false">
      <c r="A3488" s="0" t="str">
        <f aca="false">H3488&amp;C3488&amp;B3488&amp;D3488&amp;E3488</f>
        <v/>
      </c>
    </row>
    <row r="3489" customFormat="false" ht="12.75" hidden="false" customHeight="false" outlineLevel="0" collapsed="false">
      <c r="A3489" s="0" t="str">
        <f aca="false">H3489&amp;C3489&amp;B3489&amp;D3489&amp;E3489</f>
        <v/>
      </c>
    </row>
    <row r="3490" customFormat="false" ht="12.75" hidden="false" customHeight="false" outlineLevel="0" collapsed="false">
      <c r="A3490" s="0" t="str">
        <f aca="false">H3490&amp;C3490&amp;B3490&amp;D3490&amp;E3490</f>
        <v/>
      </c>
    </row>
    <row r="3491" customFormat="false" ht="12.75" hidden="false" customHeight="false" outlineLevel="0" collapsed="false">
      <c r="A3491" s="0" t="str">
        <f aca="false">H3491&amp;C3491&amp;B3491&amp;D3491&amp;E3491</f>
        <v/>
      </c>
    </row>
    <row r="3492" customFormat="false" ht="12.75" hidden="false" customHeight="false" outlineLevel="0" collapsed="false">
      <c r="A3492" s="0" t="str">
        <f aca="false">H3492&amp;C3492&amp;B3492&amp;D3492&amp;E3492</f>
        <v/>
      </c>
    </row>
    <row r="3493" customFormat="false" ht="12.75" hidden="false" customHeight="false" outlineLevel="0" collapsed="false">
      <c r="A3493" s="0" t="str">
        <f aca="false">H3493&amp;C3493&amp;B3493&amp;D3493&amp;E3493</f>
        <v/>
      </c>
    </row>
    <row r="3494" customFormat="false" ht="12.75" hidden="false" customHeight="false" outlineLevel="0" collapsed="false">
      <c r="A3494" s="0" t="str">
        <f aca="false">H3494&amp;C3494&amp;B3494&amp;D3494&amp;E3494</f>
        <v/>
      </c>
    </row>
    <row r="3495" customFormat="false" ht="12.75" hidden="false" customHeight="false" outlineLevel="0" collapsed="false">
      <c r="A3495" s="0" t="str">
        <f aca="false">H3495&amp;C3495&amp;B3495&amp;D3495&amp;E3495</f>
        <v/>
      </c>
    </row>
    <row r="3496" customFormat="false" ht="12.75" hidden="false" customHeight="false" outlineLevel="0" collapsed="false">
      <c r="A3496" s="0" t="str">
        <f aca="false">H3496&amp;C3496&amp;B3496&amp;D3496&amp;E3496</f>
        <v/>
      </c>
    </row>
    <row r="3497" customFormat="false" ht="12.75" hidden="false" customHeight="false" outlineLevel="0" collapsed="false">
      <c r="A3497" s="0" t="str">
        <f aca="false">H3497&amp;C3497&amp;B3497&amp;D3497&amp;E3497</f>
        <v/>
      </c>
    </row>
    <row r="3498" customFormat="false" ht="12.75" hidden="false" customHeight="false" outlineLevel="0" collapsed="false">
      <c r="A3498" s="0" t="str">
        <f aca="false">H3498&amp;C3498&amp;B3498&amp;D3498&amp;E3498</f>
        <v/>
      </c>
    </row>
    <row r="3499" customFormat="false" ht="12.75" hidden="false" customHeight="false" outlineLevel="0" collapsed="false">
      <c r="A3499" s="0" t="str">
        <f aca="false">H3499&amp;C3499&amp;B3499&amp;D3499&amp;E3499</f>
        <v/>
      </c>
    </row>
    <row r="3500" customFormat="false" ht="12.75" hidden="false" customHeight="false" outlineLevel="0" collapsed="false">
      <c r="A3500" s="0" t="str">
        <f aca="false">H3500&amp;C3500&amp;B3500&amp;D3500&amp;E3500</f>
        <v/>
      </c>
    </row>
    <row r="3501" customFormat="false" ht="12.75" hidden="false" customHeight="false" outlineLevel="0" collapsed="false">
      <c r="A3501" s="0" t="str">
        <f aca="false">H3501&amp;C3501&amp;B3501&amp;D3501&amp;E3501</f>
        <v/>
      </c>
    </row>
    <row r="3502" customFormat="false" ht="12.75" hidden="false" customHeight="false" outlineLevel="0" collapsed="false">
      <c r="A3502" s="0" t="str">
        <f aca="false">H3502&amp;C3502&amp;B3502&amp;D3502&amp;E3502</f>
        <v/>
      </c>
    </row>
    <row r="3503" customFormat="false" ht="12.75" hidden="false" customHeight="false" outlineLevel="0" collapsed="false">
      <c r="A3503" s="0" t="str">
        <f aca="false">H3503&amp;C3503&amp;B3503&amp;D3503&amp;E3503</f>
        <v/>
      </c>
    </row>
    <row r="3504" customFormat="false" ht="12.75" hidden="false" customHeight="false" outlineLevel="0" collapsed="false">
      <c r="A3504" s="0" t="str">
        <f aca="false">H3504&amp;C3504&amp;B3504&amp;D3504&amp;E3504</f>
        <v/>
      </c>
    </row>
    <row r="3505" customFormat="false" ht="12.75" hidden="false" customHeight="false" outlineLevel="0" collapsed="false">
      <c r="A3505" s="0" t="str">
        <f aca="false">H3505&amp;C3505&amp;B3505&amp;D3505&amp;E3505</f>
        <v/>
      </c>
    </row>
    <row r="3506" customFormat="false" ht="12.75" hidden="false" customHeight="false" outlineLevel="0" collapsed="false">
      <c r="A3506" s="0" t="str">
        <f aca="false">H3506&amp;C3506&amp;B3506&amp;D3506&amp;E3506</f>
        <v/>
      </c>
    </row>
    <row r="3507" customFormat="false" ht="12.75" hidden="false" customHeight="false" outlineLevel="0" collapsed="false">
      <c r="A3507" s="0" t="str">
        <f aca="false">H3507&amp;C3507&amp;B3507&amp;D3507&amp;E3507</f>
        <v/>
      </c>
    </row>
    <row r="3508" customFormat="false" ht="12.75" hidden="false" customHeight="false" outlineLevel="0" collapsed="false">
      <c r="A3508" s="0" t="str">
        <f aca="false">H3508&amp;C3508&amp;B3508&amp;D3508&amp;E3508</f>
        <v/>
      </c>
    </row>
    <row r="3509" customFormat="false" ht="12.75" hidden="false" customHeight="false" outlineLevel="0" collapsed="false">
      <c r="A3509" s="0" t="str">
        <f aca="false">H3509&amp;C3509&amp;B3509&amp;D3509&amp;E3509</f>
        <v/>
      </c>
    </row>
    <row r="3510" customFormat="false" ht="12.75" hidden="false" customHeight="false" outlineLevel="0" collapsed="false">
      <c r="A3510" s="0" t="str">
        <f aca="false">H3510&amp;C3510&amp;B3510&amp;D3510&amp;E3510</f>
        <v/>
      </c>
    </row>
    <row r="3511" customFormat="false" ht="12.75" hidden="false" customHeight="false" outlineLevel="0" collapsed="false">
      <c r="A3511" s="0" t="str">
        <f aca="false">H3511&amp;C3511&amp;B3511&amp;D3511&amp;E3511</f>
        <v/>
      </c>
    </row>
    <row r="3512" customFormat="false" ht="12.75" hidden="false" customHeight="false" outlineLevel="0" collapsed="false">
      <c r="A3512" s="0" t="str">
        <f aca="false">H3512&amp;C3512&amp;B3512&amp;D3512&amp;E3512</f>
        <v/>
      </c>
    </row>
    <row r="3513" customFormat="false" ht="12.75" hidden="false" customHeight="false" outlineLevel="0" collapsed="false">
      <c r="A3513" s="0" t="str">
        <f aca="false">H3513&amp;C3513&amp;B3513&amp;D3513&amp;E3513</f>
        <v/>
      </c>
    </row>
    <row r="3514" customFormat="false" ht="12.75" hidden="false" customHeight="false" outlineLevel="0" collapsed="false">
      <c r="A3514" s="0" t="str">
        <f aca="false">H3514&amp;C3514&amp;B3514&amp;D3514&amp;E3514</f>
        <v/>
      </c>
    </row>
    <row r="3515" customFormat="false" ht="12.75" hidden="false" customHeight="false" outlineLevel="0" collapsed="false">
      <c r="A3515" s="0" t="str">
        <f aca="false">H3515&amp;C3515&amp;B3515&amp;D3515&amp;E3515</f>
        <v/>
      </c>
    </row>
    <row r="3516" customFormat="false" ht="12.75" hidden="false" customHeight="false" outlineLevel="0" collapsed="false">
      <c r="A3516" s="0" t="str">
        <f aca="false">H3516&amp;C3516&amp;B3516&amp;D3516&amp;E3516</f>
        <v/>
      </c>
    </row>
    <row r="3517" customFormat="false" ht="12.75" hidden="false" customHeight="false" outlineLevel="0" collapsed="false">
      <c r="A3517" s="0" t="str">
        <f aca="false">H3517&amp;C3517&amp;B3517&amp;D3517&amp;E3517</f>
        <v/>
      </c>
    </row>
    <row r="3518" customFormat="false" ht="12.75" hidden="false" customHeight="false" outlineLevel="0" collapsed="false">
      <c r="A3518" s="0" t="str">
        <f aca="false">H3518&amp;C3518&amp;B3518&amp;D3518&amp;E3518</f>
        <v/>
      </c>
    </row>
    <row r="3519" customFormat="false" ht="12.75" hidden="false" customHeight="false" outlineLevel="0" collapsed="false">
      <c r="A3519" s="0" t="str">
        <f aca="false">H3519&amp;C3519&amp;B3519&amp;D3519&amp;E3519</f>
        <v/>
      </c>
    </row>
    <row r="3520" customFormat="false" ht="12.75" hidden="false" customHeight="false" outlineLevel="0" collapsed="false">
      <c r="A3520" s="0" t="str">
        <f aca="false">H3520&amp;C3520&amp;B3520&amp;D3520&amp;E3520</f>
        <v/>
      </c>
    </row>
    <row r="3521" customFormat="false" ht="12.75" hidden="false" customHeight="false" outlineLevel="0" collapsed="false">
      <c r="A3521" s="0" t="str">
        <f aca="false">H3521&amp;C3521&amp;B3521&amp;D3521&amp;E3521</f>
        <v/>
      </c>
    </row>
    <row r="3522" customFormat="false" ht="12.75" hidden="false" customHeight="false" outlineLevel="0" collapsed="false">
      <c r="A3522" s="0" t="str">
        <f aca="false">H3522&amp;C3522&amp;B3522&amp;D3522&amp;E3522</f>
        <v/>
      </c>
    </row>
    <row r="3523" customFormat="false" ht="12.75" hidden="false" customHeight="false" outlineLevel="0" collapsed="false">
      <c r="A3523" s="0" t="str">
        <f aca="false">H3523&amp;C3523&amp;B3523&amp;D3523&amp;E3523</f>
        <v/>
      </c>
    </row>
    <row r="3524" customFormat="false" ht="12.75" hidden="false" customHeight="false" outlineLevel="0" collapsed="false">
      <c r="A3524" s="0" t="str">
        <f aca="false">H3524&amp;C3524&amp;B3524&amp;D3524&amp;E3524</f>
        <v/>
      </c>
    </row>
    <row r="3525" customFormat="false" ht="12.75" hidden="false" customHeight="false" outlineLevel="0" collapsed="false">
      <c r="A3525" s="0" t="str">
        <f aca="false">H3525&amp;C3525&amp;B3525&amp;D3525&amp;E3525</f>
        <v/>
      </c>
    </row>
    <row r="3526" customFormat="false" ht="12.75" hidden="false" customHeight="false" outlineLevel="0" collapsed="false">
      <c r="A3526" s="0" t="str">
        <f aca="false">H3526&amp;C3526&amp;B3526&amp;D3526&amp;E3526</f>
        <v/>
      </c>
    </row>
    <row r="3527" customFormat="false" ht="12.75" hidden="false" customHeight="false" outlineLevel="0" collapsed="false">
      <c r="A3527" s="0" t="str">
        <f aca="false">H3527&amp;C3527&amp;B3527&amp;D3527&amp;E3527</f>
        <v/>
      </c>
    </row>
    <row r="3528" customFormat="false" ht="12.75" hidden="false" customHeight="false" outlineLevel="0" collapsed="false">
      <c r="A3528" s="0" t="str">
        <f aca="false">H3528&amp;C3528&amp;B3528&amp;D3528&amp;E3528</f>
        <v/>
      </c>
    </row>
    <row r="3529" customFormat="false" ht="12.75" hidden="false" customHeight="false" outlineLevel="0" collapsed="false">
      <c r="A3529" s="0" t="str">
        <f aca="false">H3529&amp;C3529&amp;B3529&amp;D3529&amp;E3529</f>
        <v/>
      </c>
    </row>
    <row r="3530" customFormat="false" ht="12.75" hidden="false" customHeight="false" outlineLevel="0" collapsed="false">
      <c r="A3530" s="0" t="str">
        <f aca="false">H3530&amp;C3530&amp;B3530&amp;D3530&amp;E3530</f>
        <v/>
      </c>
    </row>
    <row r="3531" customFormat="false" ht="12.75" hidden="false" customHeight="false" outlineLevel="0" collapsed="false">
      <c r="A3531" s="0" t="str">
        <f aca="false">H3531&amp;C3531&amp;B3531&amp;D3531&amp;E3531</f>
        <v/>
      </c>
    </row>
    <row r="3532" customFormat="false" ht="12.75" hidden="false" customHeight="false" outlineLevel="0" collapsed="false">
      <c r="A3532" s="0" t="str">
        <f aca="false">H3532&amp;C3532&amp;B3532&amp;D3532&amp;E3532</f>
        <v/>
      </c>
    </row>
    <row r="3533" customFormat="false" ht="12.75" hidden="false" customHeight="false" outlineLevel="0" collapsed="false">
      <c r="A3533" s="0" t="str">
        <f aca="false">H3533&amp;C3533&amp;B3533&amp;D3533&amp;E3533</f>
        <v/>
      </c>
    </row>
    <row r="3534" customFormat="false" ht="12.75" hidden="false" customHeight="false" outlineLevel="0" collapsed="false">
      <c r="A3534" s="0" t="str">
        <f aca="false">H3534&amp;C3534&amp;B3534&amp;D3534&amp;E3534</f>
        <v/>
      </c>
    </row>
    <row r="3535" customFormat="false" ht="12.75" hidden="false" customHeight="false" outlineLevel="0" collapsed="false">
      <c r="A3535" s="0" t="str">
        <f aca="false">H3535&amp;C3535&amp;B3535&amp;D3535&amp;E3535</f>
        <v/>
      </c>
    </row>
    <row r="3536" customFormat="false" ht="12.75" hidden="false" customHeight="false" outlineLevel="0" collapsed="false">
      <c r="A3536" s="0" t="str">
        <f aca="false">H3536&amp;C3536&amp;B3536&amp;D3536&amp;E3536</f>
        <v/>
      </c>
    </row>
    <row r="3537" customFormat="false" ht="12.75" hidden="false" customHeight="false" outlineLevel="0" collapsed="false">
      <c r="A3537" s="0" t="str">
        <f aca="false">H3537&amp;C3537&amp;B3537&amp;D3537&amp;E3537</f>
        <v/>
      </c>
    </row>
    <row r="3538" customFormat="false" ht="12.75" hidden="false" customHeight="false" outlineLevel="0" collapsed="false">
      <c r="A3538" s="0" t="str">
        <f aca="false">H3538&amp;C3538&amp;B3538&amp;D3538&amp;E3538</f>
        <v/>
      </c>
    </row>
    <row r="3539" customFormat="false" ht="12.75" hidden="false" customHeight="false" outlineLevel="0" collapsed="false">
      <c r="A3539" s="0" t="str">
        <f aca="false">H3539&amp;C3539&amp;B3539&amp;D3539&amp;E3539</f>
        <v/>
      </c>
    </row>
    <row r="3540" customFormat="false" ht="12.75" hidden="false" customHeight="false" outlineLevel="0" collapsed="false">
      <c r="A3540" s="0" t="str">
        <f aca="false">H3540&amp;C3540&amp;B3540&amp;D3540&amp;E3540</f>
        <v/>
      </c>
    </row>
    <row r="3541" customFormat="false" ht="12.75" hidden="false" customHeight="false" outlineLevel="0" collapsed="false">
      <c r="A3541" s="0" t="str">
        <f aca="false">H3541&amp;C3541&amp;B3541&amp;D3541&amp;E3541</f>
        <v/>
      </c>
    </row>
    <row r="3542" customFormat="false" ht="12.75" hidden="false" customHeight="false" outlineLevel="0" collapsed="false">
      <c r="A3542" s="0" t="str">
        <f aca="false">H3542&amp;C3542&amp;B3542&amp;D3542&amp;E3542</f>
        <v/>
      </c>
    </row>
    <row r="3543" customFormat="false" ht="12.75" hidden="false" customHeight="false" outlineLevel="0" collapsed="false">
      <c r="A3543" s="0" t="str">
        <f aca="false">H3543&amp;C3543&amp;B3543&amp;D3543&amp;E3543</f>
        <v/>
      </c>
    </row>
    <row r="3544" customFormat="false" ht="12.75" hidden="false" customHeight="false" outlineLevel="0" collapsed="false">
      <c r="A3544" s="0" t="str">
        <f aca="false">H3544&amp;C3544&amp;B3544&amp;D3544&amp;E3544</f>
        <v/>
      </c>
    </row>
    <row r="3545" customFormat="false" ht="12.75" hidden="false" customHeight="false" outlineLevel="0" collapsed="false">
      <c r="A3545" s="0" t="str">
        <f aca="false">H3545&amp;C3545&amp;B3545&amp;D3545&amp;E3545</f>
        <v/>
      </c>
    </row>
    <row r="3546" customFormat="false" ht="12.75" hidden="false" customHeight="false" outlineLevel="0" collapsed="false">
      <c r="A3546" s="0" t="str">
        <f aca="false">H3546&amp;C3546&amp;B3546&amp;D3546&amp;E3546</f>
        <v/>
      </c>
    </row>
    <row r="3547" customFormat="false" ht="12.75" hidden="false" customHeight="false" outlineLevel="0" collapsed="false">
      <c r="A3547" s="0" t="str">
        <f aca="false">H3547&amp;C3547&amp;B3547&amp;D3547&amp;E3547</f>
        <v/>
      </c>
    </row>
    <row r="3548" customFormat="false" ht="12.75" hidden="false" customHeight="false" outlineLevel="0" collapsed="false">
      <c r="A3548" s="0" t="str">
        <f aca="false">H3548&amp;C3548&amp;B3548&amp;D3548&amp;E3548</f>
        <v/>
      </c>
    </row>
    <row r="3549" customFormat="false" ht="12.75" hidden="false" customHeight="false" outlineLevel="0" collapsed="false">
      <c r="A3549" s="0" t="str">
        <f aca="false">H3549&amp;C3549&amp;B3549&amp;D3549&amp;E3549</f>
        <v/>
      </c>
    </row>
    <row r="3550" customFormat="false" ht="12.75" hidden="false" customHeight="false" outlineLevel="0" collapsed="false">
      <c r="A3550" s="0" t="str">
        <f aca="false">H3550&amp;C3550&amp;B3550&amp;D3550&amp;E3550</f>
        <v/>
      </c>
    </row>
    <row r="3551" customFormat="false" ht="12.75" hidden="false" customHeight="false" outlineLevel="0" collapsed="false">
      <c r="A3551" s="0" t="str">
        <f aca="false">H3551&amp;C3551&amp;B3551&amp;D3551&amp;E3551</f>
        <v/>
      </c>
    </row>
    <row r="3552" customFormat="false" ht="12.75" hidden="false" customHeight="false" outlineLevel="0" collapsed="false">
      <c r="A3552" s="0" t="str">
        <f aca="false">H3552&amp;C3552&amp;B3552&amp;D3552&amp;E3552</f>
        <v/>
      </c>
    </row>
    <row r="3553" customFormat="false" ht="12.75" hidden="false" customHeight="false" outlineLevel="0" collapsed="false">
      <c r="A3553" s="0" t="str">
        <f aca="false">H3553&amp;C3553&amp;B3553&amp;D3553&amp;E3553</f>
        <v/>
      </c>
    </row>
    <row r="3554" customFormat="false" ht="12.75" hidden="false" customHeight="false" outlineLevel="0" collapsed="false">
      <c r="A3554" s="0" t="str">
        <f aca="false">H3554&amp;C3554&amp;B3554&amp;D3554&amp;E3554</f>
        <v/>
      </c>
    </row>
    <row r="3555" customFormat="false" ht="12.75" hidden="false" customHeight="false" outlineLevel="0" collapsed="false">
      <c r="A3555" s="0" t="str">
        <f aca="false">H3555&amp;C3555&amp;B3555&amp;D3555&amp;E3555</f>
        <v/>
      </c>
    </row>
    <row r="3556" customFormat="false" ht="12.75" hidden="false" customHeight="false" outlineLevel="0" collapsed="false">
      <c r="A3556" s="0" t="str">
        <f aca="false">H3556&amp;C3556&amp;B3556&amp;D3556&amp;E3556</f>
        <v/>
      </c>
    </row>
    <row r="3557" customFormat="false" ht="12.75" hidden="false" customHeight="false" outlineLevel="0" collapsed="false">
      <c r="A3557" s="0" t="str">
        <f aca="false">H3557&amp;C3557&amp;B3557&amp;D3557&amp;E3557</f>
        <v/>
      </c>
    </row>
    <row r="3558" customFormat="false" ht="12.75" hidden="false" customHeight="false" outlineLevel="0" collapsed="false">
      <c r="A3558" s="0" t="str">
        <f aca="false">H3558&amp;C3558&amp;B3558&amp;D3558&amp;E3558</f>
        <v/>
      </c>
    </row>
    <row r="3559" customFormat="false" ht="12.75" hidden="false" customHeight="false" outlineLevel="0" collapsed="false">
      <c r="A3559" s="0" t="str">
        <f aca="false">H3559&amp;C3559&amp;B3559&amp;D3559&amp;E3559</f>
        <v/>
      </c>
    </row>
    <row r="3560" customFormat="false" ht="12.75" hidden="false" customHeight="false" outlineLevel="0" collapsed="false">
      <c r="A3560" s="0" t="str">
        <f aca="false">H3560&amp;C3560&amp;B3560&amp;D3560&amp;E3560</f>
        <v/>
      </c>
    </row>
    <row r="3561" customFormat="false" ht="12.75" hidden="false" customHeight="false" outlineLevel="0" collapsed="false">
      <c r="A3561" s="0" t="str">
        <f aca="false">H3561&amp;C3561&amp;B3561&amp;D3561&amp;E3561</f>
        <v/>
      </c>
    </row>
    <row r="3562" customFormat="false" ht="12.75" hidden="false" customHeight="false" outlineLevel="0" collapsed="false">
      <c r="A3562" s="0" t="str">
        <f aca="false">H3562&amp;C3562&amp;B3562&amp;D3562&amp;E3562</f>
        <v/>
      </c>
    </row>
    <row r="3563" customFormat="false" ht="12.75" hidden="false" customHeight="false" outlineLevel="0" collapsed="false">
      <c r="A3563" s="0" t="str">
        <f aca="false">H3563&amp;C3563&amp;B3563&amp;D3563&amp;E3563</f>
        <v/>
      </c>
    </row>
    <row r="3564" customFormat="false" ht="12.75" hidden="false" customHeight="false" outlineLevel="0" collapsed="false">
      <c r="A3564" s="0" t="str">
        <f aca="false">H3564&amp;C3564&amp;B3564&amp;D3564&amp;E3564</f>
        <v/>
      </c>
    </row>
    <row r="3565" customFormat="false" ht="12.75" hidden="false" customHeight="false" outlineLevel="0" collapsed="false">
      <c r="A3565" s="0" t="str">
        <f aca="false">H3565&amp;C3565&amp;B3565&amp;D3565&amp;E3565</f>
        <v/>
      </c>
    </row>
    <row r="3566" customFormat="false" ht="12.75" hidden="false" customHeight="false" outlineLevel="0" collapsed="false">
      <c r="A3566" s="0" t="str">
        <f aca="false">H3566&amp;C3566&amp;B3566&amp;D3566&amp;E3566</f>
        <v/>
      </c>
    </row>
    <row r="3567" customFormat="false" ht="12.75" hidden="false" customHeight="false" outlineLevel="0" collapsed="false">
      <c r="A3567" s="0" t="str">
        <f aca="false">H3567&amp;C3567&amp;B3567&amp;D3567&amp;E3567</f>
        <v/>
      </c>
    </row>
    <row r="3568" customFormat="false" ht="12.75" hidden="false" customHeight="false" outlineLevel="0" collapsed="false">
      <c r="A3568" s="0" t="str">
        <f aca="false">H3568&amp;C3568&amp;B3568&amp;D3568&amp;E3568</f>
        <v/>
      </c>
    </row>
    <row r="3569" customFormat="false" ht="12.75" hidden="false" customHeight="false" outlineLevel="0" collapsed="false">
      <c r="A3569" s="0" t="str">
        <f aca="false">H3569&amp;C3569&amp;B3569&amp;D3569&amp;E3569</f>
        <v/>
      </c>
    </row>
    <row r="3570" customFormat="false" ht="12.75" hidden="false" customHeight="false" outlineLevel="0" collapsed="false">
      <c r="A3570" s="0" t="str">
        <f aca="false">H3570&amp;C3570&amp;B3570&amp;D3570&amp;E3570</f>
        <v/>
      </c>
    </row>
    <row r="3571" customFormat="false" ht="12.75" hidden="false" customHeight="false" outlineLevel="0" collapsed="false">
      <c r="A3571" s="0" t="str">
        <f aca="false">H3571&amp;C3571&amp;B3571&amp;D3571&amp;E3571</f>
        <v/>
      </c>
    </row>
    <row r="3572" customFormat="false" ht="12.75" hidden="false" customHeight="false" outlineLevel="0" collapsed="false">
      <c r="A3572" s="0" t="str">
        <f aca="false">H3572&amp;C3572&amp;B3572&amp;D3572&amp;E3572</f>
        <v/>
      </c>
    </row>
    <row r="3573" customFormat="false" ht="12.75" hidden="false" customHeight="false" outlineLevel="0" collapsed="false">
      <c r="A3573" s="0" t="str">
        <f aca="false">H3573&amp;C3573&amp;B3573&amp;D3573&amp;E3573</f>
        <v/>
      </c>
    </row>
    <row r="3574" customFormat="false" ht="12.75" hidden="false" customHeight="false" outlineLevel="0" collapsed="false">
      <c r="A3574" s="0" t="str">
        <f aca="false">H3574&amp;C3574&amp;B3574&amp;D3574&amp;E3574</f>
        <v/>
      </c>
    </row>
    <row r="3575" customFormat="false" ht="12.75" hidden="false" customHeight="false" outlineLevel="0" collapsed="false">
      <c r="A3575" s="0" t="str">
        <f aca="false">H3575&amp;C3575&amp;B3575&amp;D3575&amp;E3575</f>
        <v/>
      </c>
    </row>
    <row r="3576" customFormat="false" ht="12.75" hidden="false" customHeight="false" outlineLevel="0" collapsed="false">
      <c r="A3576" s="0" t="str">
        <f aca="false">H3576&amp;C3576&amp;B3576&amp;D3576&amp;E3576</f>
        <v/>
      </c>
    </row>
    <row r="3577" customFormat="false" ht="12.75" hidden="false" customHeight="false" outlineLevel="0" collapsed="false">
      <c r="A3577" s="0" t="str">
        <f aca="false">H3577&amp;C3577&amp;B3577&amp;D3577&amp;E3577</f>
        <v/>
      </c>
    </row>
    <row r="3578" customFormat="false" ht="12.75" hidden="false" customHeight="false" outlineLevel="0" collapsed="false">
      <c r="A3578" s="0" t="str">
        <f aca="false">H3578&amp;C3578&amp;B3578&amp;D3578&amp;E3578</f>
        <v/>
      </c>
    </row>
    <row r="3579" customFormat="false" ht="12.75" hidden="false" customHeight="false" outlineLevel="0" collapsed="false">
      <c r="A3579" s="0" t="str">
        <f aca="false">H3579&amp;C3579&amp;B3579&amp;D3579&amp;E3579</f>
        <v/>
      </c>
    </row>
    <row r="3580" customFormat="false" ht="12.75" hidden="false" customHeight="false" outlineLevel="0" collapsed="false">
      <c r="A3580" s="0" t="str">
        <f aca="false">H3580&amp;C3580&amp;B3580&amp;D3580&amp;E3580</f>
        <v/>
      </c>
    </row>
    <row r="3581" customFormat="false" ht="12.75" hidden="false" customHeight="false" outlineLevel="0" collapsed="false">
      <c r="A3581" s="0" t="str">
        <f aca="false">H3581&amp;C3581&amp;B3581&amp;D3581&amp;E3581</f>
        <v/>
      </c>
    </row>
    <row r="3582" customFormat="false" ht="12.75" hidden="false" customHeight="false" outlineLevel="0" collapsed="false">
      <c r="A3582" s="0" t="str">
        <f aca="false">H3582&amp;C3582&amp;B3582&amp;D3582&amp;E3582</f>
        <v/>
      </c>
    </row>
    <row r="3583" customFormat="false" ht="12.75" hidden="false" customHeight="false" outlineLevel="0" collapsed="false">
      <c r="A3583" s="0" t="str">
        <f aca="false">H3583&amp;C3583&amp;B3583&amp;D3583&amp;E3583</f>
        <v/>
      </c>
    </row>
    <row r="3584" customFormat="false" ht="12.75" hidden="false" customHeight="false" outlineLevel="0" collapsed="false">
      <c r="A3584" s="0" t="str">
        <f aca="false">H3584&amp;C3584&amp;B3584&amp;D3584&amp;E3584</f>
        <v/>
      </c>
    </row>
    <row r="3585" customFormat="false" ht="12.75" hidden="false" customHeight="false" outlineLevel="0" collapsed="false">
      <c r="A3585" s="0" t="str">
        <f aca="false">H3585&amp;C3585&amp;B3585&amp;D3585&amp;E3585</f>
        <v/>
      </c>
    </row>
    <row r="3586" customFormat="false" ht="12.75" hidden="false" customHeight="false" outlineLevel="0" collapsed="false">
      <c r="A3586" s="0" t="str">
        <f aca="false">H3586&amp;C3586&amp;B3586&amp;D3586&amp;E3586</f>
        <v/>
      </c>
    </row>
    <row r="3587" customFormat="false" ht="12.75" hidden="false" customHeight="false" outlineLevel="0" collapsed="false">
      <c r="A3587" s="0" t="str">
        <f aca="false">H3587&amp;C3587&amp;B3587&amp;D3587&amp;E3587</f>
        <v/>
      </c>
    </row>
    <row r="3588" customFormat="false" ht="12.75" hidden="false" customHeight="false" outlineLevel="0" collapsed="false">
      <c r="A3588" s="0" t="str">
        <f aca="false">H3588&amp;C3588&amp;B3588&amp;D3588&amp;E3588</f>
        <v/>
      </c>
    </row>
    <row r="3589" customFormat="false" ht="12.75" hidden="false" customHeight="false" outlineLevel="0" collapsed="false">
      <c r="A3589" s="0" t="str">
        <f aca="false">H3589&amp;C3589&amp;B3589&amp;D3589&amp;E3589</f>
        <v/>
      </c>
    </row>
    <row r="3590" customFormat="false" ht="12.75" hidden="false" customHeight="false" outlineLevel="0" collapsed="false">
      <c r="A3590" s="0" t="str">
        <f aca="false">H3590&amp;C3590&amp;B3590&amp;D3590&amp;E3590</f>
        <v/>
      </c>
    </row>
    <row r="3591" customFormat="false" ht="12.75" hidden="false" customHeight="false" outlineLevel="0" collapsed="false">
      <c r="A3591" s="0" t="str">
        <f aca="false">H3591&amp;C3591&amp;B3591&amp;D3591&amp;E3591</f>
        <v/>
      </c>
    </row>
    <row r="3592" customFormat="false" ht="12.75" hidden="false" customHeight="false" outlineLevel="0" collapsed="false">
      <c r="A3592" s="0" t="str">
        <f aca="false">H3592&amp;C3592&amp;B3592&amp;D3592&amp;E3592</f>
        <v/>
      </c>
    </row>
    <row r="3593" customFormat="false" ht="12.75" hidden="false" customHeight="false" outlineLevel="0" collapsed="false">
      <c r="A3593" s="0" t="str">
        <f aca="false">H3593&amp;C3593&amp;B3593&amp;D3593&amp;E3593</f>
        <v/>
      </c>
    </row>
    <row r="3594" customFormat="false" ht="12.75" hidden="false" customHeight="false" outlineLevel="0" collapsed="false">
      <c r="A3594" s="0" t="str">
        <f aca="false">H3594&amp;C3594&amp;B3594&amp;D3594&amp;E3594</f>
        <v/>
      </c>
    </row>
    <row r="3595" customFormat="false" ht="12.75" hidden="false" customHeight="false" outlineLevel="0" collapsed="false">
      <c r="A3595" s="0" t="str">
        <f aca="false">H3595&amp;C3595&amp;B3595&amp;D3595&amp;E3595</f>
        <v/>
      </c>
    </row>
    <row r="3596" customFormat="false" ht="12.75" hidden="false" customHeight="false" outlineLevel="0" collapsed="false">
      <c r="A3596" s="0" t="str">
        <f aca="false">H3596&amp;C3596&amp;B3596&amp;D3596&amp;E3596</f>
        <v/>
      </c>
    </row>
    <row r="3597" customFormat="false" ht="12.75" hidden="false" customHeight="false" outlineLevel="0" collapsed="false">
      <c r="A3597" s="0" t="str">
        <f aca="false">H3597&amp;C3597&amp;B3597&amp;D3597&amp;E3597</f>
        <v/>
      </c>
    </row>
    <row r="3598" customFormat="false" ht="12.75" hidden="false" customHeight="false" outlineLevel="0" collapsed="false">
      <c r="A3598" s="0" t="str">
        <f aca="false">H3598&amp;C3598&amp;B3598&amp;D3598&amp;E3598</f>
        <v/>
      </c>
    </row>
    <row r="3599" customFormat="false" ht="12.75" hidden="false" customHeight="false" outlineLevel="0" collapsed="false">
      <c r="A3599" s="0" t="str">
        <f aca="false">H3599&amp;C3599&amp;B3599&amp;D3599&amp;E3599</f>
        <v/>
      </c>
    </row>
    <row r="3600" customFormat="false" ht="12.75" hidden="false" customHeight="false" outlineLevel="0" collapsed="false">
      <c r="A3600" s="0" t="str">
        <f aca="false">H3600&amp;C3600&amp;B3600&amp;D3600&amp;E3600</f>
        <v/>
      </c>
    </row>
    <row r="3601" customFormat="false" ht="12.75" hidden="false" customHeight="false" outlineLevel="0" collapsed="false">
      <c r="A3601" s="0" t="str">
        <f aca="false">H3601&amp;C3601&amp;B3601&amp;D3601&amp;E3601</f>
        <v/>
      </c>
    </row>
    <row r="3602" customFormat="false" ht="12.75" hidden="false" customHeight="false" outlineLevel="0" collapsed="false">
      <c r="A3602" s="0" t="str">
        <f aca="false">H3602&amp;C3602&amp;B3602&amp;D3602&amp;E3602</f>
        <v/>
      </c>
    </row>
    <row r="3603" customFormat="false" ht="12.75" hidden="false" customHeight="false" outlineLevel="0" collapsed="false">
      <c r="A3603" s="0" t="str">
        <f aca="false">H3603&amp;C3603&amp;B3603&amp;D3603&amp;E3603</f>
        <v/>
      </c>
    </row>
    <row r="3604" customFormat="false" ht="12.75" hidden="false" customHeight="false" outlineLevel="0" collapsed="false">
      <c r="A3604" s="0" t="str">
        <f aca="false">H3604&amp;C3604&amp;B3604&amp;D3604&amp;E3604</f>
        <v/>
      </c>
    </row>
    <row r="3605" customFormat="false" ht="12.75" hidden="false" customHeight="false" outlineLevel="0" collapsed="false">
      <c r="A3605" s="0" t="str">
        <f aca="false">H3605&amp;C3605&amp;B3605&amp;D3605&amp;E3605</f>
        <v/>
      </c>
    </row>
    <row r="3606" customFormat="false" ht="12.75" hidden="false" customHeight="false" outlineLevel="0" collapsed="false">
      <c r="A3606" s="0" t="str">
        <f aca="false">H3606&amp;C3606&amp;B3606&amp;D3606&amp;E3606</f>
        <v/>
      </c>
    </row>
    <row r="3607" customFormat="false" ht="12.75" hidden="false" customHeight="false" outlineLevel="0" collapsed="false">
      <c r="A3607" s="0" t="str">
        <f aca="false">H3607&amp;C3607&amp;B3607&amp;D3607&amp;E3607</f>
        <v/>
      </c>
    </row>
    <row r="3608" customFormat="false" ht="12.75" hidden="false" customHeight="false" outlineLevel="0" collapsed="false">
      <c r="A3608" s="0" t="str">
        <f aca="false">H3608&amp;C3608&amp;B3608&amp;D3608&amp;E3608</f>
        <v/>
      </c>
    </row>
    <row r="3609" customFormat="false" ht="12.75" hidden="false" customHeight="false" outlineLevel="0" collapsed="false">
      <c r="A3609" s="0" t="str">
        <f aca="false">H3609&amp;C3609&amp;B3609&amp;D3609&amp;E3609</f>
        <v/>
      </c>
    </row>
    <row r="3610" customFormat="false" ht="12.75" hidden="false" customHeight="false" outlineLevel="0" collapsed="false">
      <c r="A3610" s="0" t="str">
        <f aca="false">H3610&amp;C3610&amp;B3610&amp;D3610&amp;E3610</f>
        <v/>
      </c>
    </row>
    <row r="3611" customFormat="false" ht="12.75" hidden="false" customHeight="false" outlineLevel="0" collapsed="false">
      <c r="A3611" s="0" t="str">
        <f aca="false">H3611&amp;C3611&amp;B3611&amp;D3611&amp;E3611</f>
        <v/>
      </c>
    </row>
    <row r="3612" customFormat="false" ht="12.75" hidden="false" customHeight="false" outlineLevel="0" collapsed="false">
      <c r="A3612" s="0" t="str">
        <f aca="false">H3612&amp;C3612&amp;B3612&amp;D3612&amp;E3612</f>
        <v/>
      </c>
    </row>
    <row r="3613" customFormat="false" ht="12.75" hidden="false" customHeight="false" outlineLevel="0" collapsed="false">
      <c r="A3613" s="0" t="str">
        <f aca="false">H3613&amp;C3613&amp;B3613&amp;D3613&amp;E3613</f>
        <v/>
      </c>
    </row>
    <row r="3614" customFormat="false" ht="12.75" hidden="false" customHeight="false" outlineLevel="0" collapsed="false">
      <c r="A3614" s="0" t="str">
        <f aca="false">H3614&amp;C3614&amp;B3614&amp;D3614&amp;E3614</f>
        <v/>
      </c>
    </row>
    <row r="3615" customFormat="false" ht="12.75" hidden="false" customHeight="false" outlineLevel="0" collapsed="false">
      <c r="A3615" s="0" t="str">
        <f aca="false">H3615&amp;C3615&amp;B3615&amp;D3615&amp;E3615</f>
        <v/>
      </c>
    </row>
    <row r="3616" customFormat="false" ht="12.75" hidden="false" customHeight="false" outlineLevel="0" collapsed="false">
      <c r="A3616" s="0" t="str">
        <f aca="false">H3616&amp;C3616&amp;B3616&amp;D3616&amp;E3616</f>
        <v/>
      </c>
    </row>
    <row r="3617" customFormat="false" ht="12.75" hidden="false" customHeight="false" outlineLevel="0" collapsed="false">
      <c r="A3617" s="0" t="str">
        <f aca="false">H3617&amp;C3617&amp;B3617&amp;D3617&amp;E3617</f>
        <v/>
      </c>
    </row>
    <row r="3618" customFormat="false" ht="12.75" hidden="false" customHeight="false" outlineLevel="0" collapsed="false">
      <c r="A3618" s="0" t="str">
        <f aca="false">H3618&amp;C3618&amp;B3618&amp;D3618&amp;E3618</f>
        <v/>
      </c>
    </row>
    <row r="3619" customFormat="false" ht="12.75" hidden="false" customHeight="false" outlineLevel="0" collapsed="false">
      <c r="A3619" s="0" t="str">
        <f aca="false">H3619&amp;C3619&amp;B3619&amp;D3619&amp;E3619</f>
        <v/>
      </c>
    </row>
    <row r="3620" customFormat="false" ht="12.75" hidden="false" customHeight="false" outlineLevel="0" collapsed="false">
      <c r="A3620" s="0" t="str">
        <f aca="false">H3620&amp;C3620&amp;B3620&amp;D3620&amp;E3620</f>
        <v/>
      </c>
    </row>
    <row r="3621" customFormat="false" ht="12.75" hidden="false" customHeight="false" outlineLevel="0" collapsed="false">
      <c r="A3621" s="0" t="str">
        <f aca="false">H3621&amp;C3621&amp;B3621&amp;D3621&amp;E3621</f>
        <v/>
      </c>
    </row>
    <row r="3622" customFormat="false" ht="12.75" hidden="false" customHeight="false" outlineLevel="0" collapsed="false">
      <c r="A3622" s="0" t="str">
        <f aca="false">H3622&amp;C3622&amp;B3622&amp;D3622&amp;E3622</f>
        <v/>
      </c>
    </row>
    <row r="3623" customFormat="false" ht="12.75" hidden="false" customHeight="false" outlineLevel="0" collapsed="false">
      <c r="A3623" s="0" t="str">
        <f aca="false">H3623&amp;C3623&amp;B3623&amp;D3623&amp;E3623</f>
        <v/>
      </c>
    </row>
    <row r="3624" customFormat="false" ht="12.75" hidden="false" customHeight="false" outlineLevel="0" collapsed="false">
      <c r="A3624" s="0" t="str">
        <f aca="false">H3624&amp;C3624&amp;B3624&amp;D3624&amp;E3624</f>
        <v/>
      </c>
    </row>
    <row r="3625" customFormat="false" ht="12.75" hidden="false" customHeight="false" outlineLevel="0" collapsed="false">
      <c r="A3625" s="0" t="str">
        <f aca="false">H3625&amp;C3625&amp;B3625&amp;D3625&amp;E3625</f>
        <v/>
      </c>
    </row>
    <row r="3626" customFormat="false" ht="12.75" hidden="false" customHeight="false" outlineLevel="0" collapsed="false">
      <c r="A3626" s="0" t="str">
        <f aca="false">H3626&amp;C3626&amp;B3626&amp;D3626&amp;E3626</f>
        <v/>
      </c>
    </row>
    <row r="3627" customFormat="false" ht="12.75" hidden="false" customHeight="false" outlineLevel="0" collapsed="false">
      <c r="A3627" s="0" t="str">
        <f aca="false">H3627&amp;C3627&amp;B3627&amp;D3627&amp;E3627</f>
        <v/>
      </c>
    </row>
    <row r="3628" customFormat="false" ht="12.75" hidden="false" customHeight="false" outlineLevel="0" collapsed="false">
      <c r="A3628" s="0" t="str">
        <f aca="false">H3628&amp;C3628&amp;B3628&amp;D3628&amp;E3628</f>
        <v/>
      </c>
    </row>
    <row r="3629" customFormat="false" ht="12.75" hidden="false" customHeight="false" outlineLevel="0" collapsed="false">
      <c r="A3629" s="0" t="str">
        <f aca="false">H3629&amp;C3629&amp;B3629&amp;D3629&amp;E3629</f>
        <v/>
      </c>
    </row>
    <row r="3630" customFormat="false" ht="12.75" hidden="false" customHeight="false" outlineLevel="0" collapsed="false">
      <c r="A3630" s="0" t="str">
        <f aca="false">H3630&amp;C3630&amp;B3630&amp;D3630&amp;E3630</f>
        <v/>
      </c>
    </row>
    <row r="3631" customFormat="false" ht="12.75" hidden="false" customHeight="false" outlineLevel="0" collapsed="false">
      <c r="A3631" s="0" t="str">
        <f aca="false">H3631&amp;C3631&amp;B3631&amp;D3631&amp;E3631</f>
        <v/>
      </c>
    </row>
    <row r="3632" customFormat="false" ht="12.75" hidden="false" customHeight="false" outlineLevel="0" collapsed="false">
      <c r="A3632" s="0" t="str">
        <f aca="false">H3632&amp;C3632&amp;B3632&amp;D3632&amp;E3632</f>
        <v/>
      </c>
    </row>
    <row r="3633" customFormat="false" ht="12.75" hidden="false" customHeight="false" outlineLevel="0" collapsed="false">
      <c r="A3633" s="0" t="str">
        <f aca="false">H3633&amp;C3633&amp;B3633&amp;D3633&amp;E3633</f>
        <v/>
      </c>
    </row>
    <row r="3634" customFormat="false" ht="12.75" hidden="false" customHeight="false" outlineLevel="0" collapsed="false">
      <c r="A3634" s="0" t="str">
        <f aca="false">H3634&amp;C3634&amp;B3634&amp;D3634&amp;E3634</f>
        <v/>
      </c>
    </row>
    <row r="3635" customFormat="false" ht="12.75" hidden="false" customHeight="false" outlineLevel="0" collapsed="false">
      <c r="A3635" s="0" t="str">
        <f aca="false">H3635&amp;C3635&amp;B3635&amp;D3635&amp;E3635</f>
        <v/>
      </c>
    </row>
    <row r="3636" customFormat="false" ht="12.75" hidden="false" customHeight="false" outlineLevel="0" collapsed="false">
      <c r="A3636" s="0" t="str">
        <f aca="false">H3636&amp;C3636&amp;B3636&amp;D3636&amp;E3636</f>
        <v/>
      </c>
    </row>
    <row r="3637" customFormat="false" ht="12.75" hidden="false" customHeight="false" outlineLevel="0" collapsed="false">
      <c r="A3637" s="0" t="str">
        <f aca="false">H3637&amp;C3637&amp;B3637&amp;D3637&amp;E3637</f>
        <v/>
      </c>
    </row>
    <row r="3638" customFormat="false" ht="12.75" hidden="false" customHeight="false" outlineLevel="0" collapsed="false">
      <c r="A3638" s="0" t="str">
        <f aca="false">H3638&amp;C3638&amp;B3638&amp;D3638&amp;E3638</f>
        <v/>
      </c>
    </row>
    <row r="3639" customFormat="false" ht="12.75" hidden="false" customHeight="false" outlineLevel="0" collapsed="false">
      <c r="A3639" s="0" t="str">
        <f aca="false">H3639&amp;C3639&amp;B3639&amp;D3639&amp;E3639</f>
        <v/>
      </c>
    </row>
    <row r="3640" customFormat="false" ht="12.75" hidden="false" customHeight="false" outlineLevel="0" collapsed="false">
      <c r="A3640" s="0" t="str">
        <f aca="false">H3640&amp;C3640&amp;B3640&amp;D3640&amp;E3640</f>
        <v/>
      </c>
    </row>
    <row r="3641" customFormat="false" ht="12.75" hidden="false" customHeight="false" outlineLevel="0" collapsed="false">
      <c r="A3641" s="0" t="str">
        <f aca="false">H3641&amp;C3641&amp;B3641&amp;D3641&amp;E3641</f>
        <v/>
      </c>
    </row>
    <row r="3642" customFormat="false" ht="12.75" hidden="false" customHeight="false" outlineLevel="0" collapsed="false">
      <c r="A3642" s="0" t="str">
        <f aca="false">H3642&amp;C3642&amp;B3642&amp;D3642&amp;E3642</f>
        <v/>
      </c>
    </row>
    <row r="3643" customFormat="false" ht="12.75" hidden="false" customHeight="false" outlineLevel="0" collapsed="false">
      <c r="A3643" s="0" t="str">
        <f aca="false">H3643&amp;C3643&amp;B3643&amp;D3643&amp;E3643</f>
        <v/>
      </c>
    </row>
    <row r="3644" customFormat="false" ht="12.75" hidden="false" customHeight="false" outlineLevel="0" collapsed="false">
      <c r="A3644" s="0" t="str">
        <f aca="false">H3644&amp;C3644&amp;B3644&amp;D3644&amp;E3644</f>
        <v/>
      </c>
    </row>
    <row r="3645" customFormat="false" ht="12.75" hidden="false" customHeight="false" outlineLevel="0" collapsed="false">
      <c r="A3645" s="0" t="str">
        <f aca="false">H3645&amp;C3645&amp;B3645&amp;D3645&amp;E3645</f>
        <v/>
      </c>
    </row>
    <row r="3646" customFormat="false" ht="12.75" hidden="false" customHeight="false" outlineLevel="0" collapsed="false">
      <c r="A3646" s="0" t="str">
        <f aca="false">H3646&amp;C3646&amp;B3646&amp;D3646&amp;E3646</f>
        <v/>
      </c>
    </row>
    <row r="3647" customFormat="false" ht="12.75" hidden="false" customHeight="false" outlineLevel="0" collapsed="false">
      <c r="A3647" s="0" t="str">
        <f aca="false">H3647&amp;C3647&amp;B3647&amp;D3647&amp;E3647</f>
        <v/>
      </c>
    </row>
    <row r="3648" customFormat="false" ht="12.75" hidden="false" customHeight="false" outlineLevel="0" collapsed="false">
      <c r="A3648" s="0" t="str">
        <f aca="false">H3648&amp;C3648&amp;B3648&amp;D3648&amp;E3648</f>
        <v/>
      </c>
    </row>
    <row r="3649" customFormat="false" ht="12.75" hidden="false" customHeight="false" outlineLevel="0" collapsed="false">
      <c r="A3649" s="0" t="str">
        <f aca="false">H3649&amp;C3649&amp;B3649&amp;D3649&amp;E3649</f>
        <v/>
      </c>
    </row>
    <row r="3650" customFormat="false" ht="12.75" hidden="false" customHeight="false" outlineLevel="0" collapsed="false">
      <c r="A3650" s="0" t="str">
        <f aca="false">H3650&amp;C3650&amp;B3650&amp;D3650&amp;E3650</f>
        <v/>
      </c>
    </row>
    <row r="3651" customFormat="false" ht="12.75" hidden="false" customHeight="false" outlineLevel="0" collapsed="false">
      <c r="A3651" s="0" t="str">
        <f aca="false">H3651&amp;C3651&amp;B3651&amp;D3651&amp;E3651</f>
        <v/>
      </c>
    </row>
    <row r="3652" customFormat="false" ht="12.75" hidden="false" customHeight="false" outlineLevel="0" collapsed="false">
      <c r="A3652" s="0" t="str">
        <f aca="false">H3652&amp;C3652&amp;B3652&amp;D3652&amp;E3652</f>
        <v/>
      </c>
    </row>
    <row r="3653" customFormat="false" ht="12.75" hidden="false" customHeight="false" outlineLevel="0" collapsed="false">
      <c r="A3653" s="0" t="str">
        <f aca="false">H3653&amp;C3653&amp;B3653&amp;D3653&amp;E3653</f>
        <v/>
      </c>
    </row>
    <row r="3654" customFormat="false" ht="12.75" hidden="false" customHeight="false" outlineLevel="0" collapsed="false">
      <c r="A3654" s="0" t="str">
        <f aca="false">H3654&amp;C3654&amp;B3654&amp;D3654&amp;E3654</f>
        <v/>
      </c>
    </row>
    <row r="3655" customFormat="false" ht="12.75" hidden="false" customHeight="false" outlineLevel="0" collapsed="false">
      <c r="A3655" s="0" t="str">
        <f aca="false">H3655&amp;C3655&amp;B3655&amp;D3655&amp;E3655</f>
        <v/>
      </c>
    </row>
    <row r="3656" customFormat="false" ht="12.75" hidden="false" customHeight="false" outlineLevel="0" collapsed="false">
      <c r="A3656" s="0" t="str">
        <f aca="false">H3656&amp;C3656&amp;B3656&amp;D3656&amp;E3656</f>
        <v/>
      </c>
    </row>
    <row r="3657" customFormat="false" ht="12.75" hidden="false" customHeight="false" outlineLevel="0" collapsed="false">
      <c r="A3657" s="0" t="str">
        <f aca="false">H3657&amp;C3657&amp;B3657&amp;D3657&amp;E3657</f>
        <v/>
      </c>
    </row>
    <row r="3658" customFormat="false" ht="12.75" hidden="false" customHeight="false" outlineLevel="0" collapsed="false">
      <c r="A3658" s="0" t="str">
        <f aca="false">H3658&amp;C3658&amp;B3658&amp;D3658&amp;E3658</f>
        <v/>
      </c>
    </row>
    <row r="3659" customFormat="false" ht="12.75" hidden="false" customHeight="false" outlineLevel="0" collapsed="false">
      <c r="A3659" s="0" t="str">
        <f aca="false">H3659&amp;C3659&amp;B3659&amp;D3659&amp;E3659</f>
        <v/>
      </c>
    </row>
    <row r="3660" customFormat="false" ht="12.75" hidden="false" customHeight="false" outlineLevel="0" collapsed="false">
      <c r="A3660" s="0" t="str">
        <f aca="false">H3660&amp;C3660&amp;B3660&amp;D3660&amp;E3660</f>
        <v/>
      </c>
    </row>
    <row r="3661" customFormat="false" ht="12.75" hidden="false" customHeight="false" outlineLevel="0" collapsed="false">
      <c r="A3661" s="0" t="str">
        <f aca="false">H3661&amp;C3661&amp;B3661&amp;D3661&amp;E3661</f>
        <v/>
      </c>
    </row>
    <row r="3662" customFormat="false" ht="12.75" hidden="false" customHeight="false" outlineLevel="0" collapsed="false">
      <c r="A3662" s="0" t="str">
        <f aca="false">H3662&amp;C3662&amp;B3662&amp;D3662&amp;E3662</f>
        <v/>
      </c>
    </row>
    <row r="3663" customFormat="false" ht="12.75" hidden="false" customHeight="false" outlineLevel="0" collapsed="false">
      <c r="A3663" s="0" t="str">
        <f aca="false">H3663&amp;C3663&amp;B3663&amp;D3663&amp;E3663</f>
        <v/>
      </c>
    </row>
    <row r="3664" customFormat="false" ht="12.75" hidden="false" customHeight="false" outlineLevel="0" collapsed="false">
      <c r="A3664" s="0" t="str">
        <f aca="false">H3664&amp;C3664&amp;B3664&amp;D3664&amp;E3664</f>
        <v/>
      </c>
    </row>
    <row r="3665" customFormat="false" ht="12.75" hidden="false" customHeight="false" outlineLevel="0" collapsed="false">
      <c r="A3665" s="0" t="str">
        <f aca="false">H3665&amp;C3665&amp;B3665&amp;D3665&amp;E3665</f>
        <v/>
      </c>
    </row>
    <row r="3666" customFormat="false" ht="12.75" hidden="false" customHeight="false" outlineLevel="0" collapsed="false">
      <c r="A3666" s="0" t="str">
        <f aca="false">H3666&amp;C3666&amp;B3666&amp;D3666&amp;E3666</f>
        <v/>
      </c>
    </row>
    <row r="3667" customFormat="false" ht="12.75" hidden="false" customHeight="false" outlineLevel="0" collapsed="false">
      <c r="A3667" s="0" t="str">
        <f aca="false">H3667&amp;C3667&amp;B3667&amp;D3667&amp;E3667</f>
        <v/>
      </c>
    </row>
    <row r="3668" customFormat="false" ht="12.75" hidden="false" customHeight="false" outlineLevel="0" collapsed="false">
      <c r="A3668" s="0" t="str">
        <f aca="false">H3668&amp;C3668&amp;B3668&amp;D3668&amp;E3668</f>
        <v/>
      </c>
    </row>
    <row r="3669" customFormat="false" ht="12.75" hidden="false" customHeight="false" outlineLevel="0" collapsed="false">
      <c r="A3669" s="0" t="str">
        <f aca="false">H3669&amp;C3669&amp;B3669&amp;D3669&amp;E3669</f>
        <v/>
      </c>
    </row>
    <row r="3670" customFormat="false" ht="12.75" hidden="false" customHeight="false" outlineLevel="0" collapsed="false">
      <c r="A3670" s="0" t="str">
        <f aca="false">H3670&amp;C3670&amp;B3670&amp;D3670&amp;E3670</f>
        <v/>
      </c>
    </row>
    <row r="3671" customFormat="false" ht="12.75" hidden="false" customHeight="false" outlineLevel="0" collapsed="false">
      <c r="A3671" s="0" t="str">
        <f aca="false">H3671&amp;C3671&amp;B3671&amp;D3671&amp;E3671</f>
        <v/>
      </c>
    </row>
    <row r="3672" customFormat="false" ht="12.75" hidden="false" customHeight="false" outlineLevel="0" collapsed="false">
      <c r="A3672" s="0" t="str">
        <f aca="false">H3672&amp;C3672&amp;B3672&amp;D3672&amp;E3672</f>
        <v/>
      </c>
    </row>
    <row r="3673" customFormat="false" ht="12.75" hidden="false" customHeight="false" outlineLevel="0" collapsed="false">
      <c r="A3673" s="0" t="str">
        <f aca="false">H3673&amp;C3673&amp;B3673&amp;D3673&amp;E3673</f>
        <v/>
      </c>
    </row>
    <row r="3674" customFormat="false" ht="12.75" hidden="false" customHeight="false" outlineLevel="0" collapsed="false">
      <c r="A3674" s="0" t="str">
        <f aca="false">H3674&amp;C3674&amp;B3674&amp;D3674&amp;E3674</f>
        <v/>
      </c>
    </row>
    <row r="3675" customFormat="false" ht="12.75" hidden="false" customHeight="false" outlineLevel="0" collapsed="false">
      <c r="A3675" s="0" t="str">
        <f aca="false">H3675&amp;C3675&amp;B3675&amp;D3675&amp;E3675</f>
        <v/>
      </c>
    </row>
    <row r="3676" customFormat="false" ht="12.75" hidden="false" customHeight="false" outlineLevel="0" collapsed="false">
      <c r="A3676" s="0" t="str">
        <f aca="false">H3676&amp;C3676&amp;B3676&amp;D3676&amp;E3676</f>
        <v/>
      </c>
    </row>
    <row r="3677" customFormat="false" ht="12.75" hidden="false" customHeight="false" outlineLevel="0" collapsed="false">
      <c r="A3677" s="0" t="str">
        <f aca="false">H3677&amp;C3677&amp;B3677&amp;D3677&amp;E3677</f>
        <v/>
      </c>
    </row>
    <row r="3678" customFormat="false" ht="12.75" hidden="false" customHeight="false" outlineLevel="0" collapsed="false">
      <c r="A3678" s="0" t="str">
        <f aca="false">H3678&amp;C3678&amp;B3678&amp;D3678&amp;E3678</f>
        <v/>
      </c>
    </row>
    <row r="3679" customFormat="false" ht="12.75" hidden="false" customHeight="false" outlineLevel="0" collapsed="false">
      <c r="A3679" s="0" t="str">
        <f aca="false">H3679&amp;C3679&amp;B3679&amp;D3679&amp;E3679</f>
        <v/>
      </c>
    </row>
    <row r="3680" customFormat="false" ht="12.75" hidden="false" customHeight="false" outlineLevel="0" collapsed="false">
      <c r="A3680" s="0" t="str">
        <f aca="false">H3680&amp;C3680&amp;B3680&amp;D3680&amp;E3680</f>
        <v/>
      </c>
    </row>
    <row r="3681" customFormat="false" ht="12.75" hidden="false" customHeight="false" outlineLevel="0" collapsed="false">
      <c r="A3681" s="0" t="str">
        <f aca="false">H3681&amp;C3681&amp;B3681&amp;D3681&amp;E3681</f>
        <v/>
      </c>
    </row>
    <row r="3682" customFormat="false" ht="12.75" hidden="false" customHeight="false" outlineLevel="0" collapsed="false">
      <c r="A3682" s="0" t="str">
        <f aca="false">H3682&amp;C3682&amp;B3682&amp;D3682&amp;E3682</f>
        <v/>
      </c>
    </row>
    <row r="3683" customFormat="false" ht="12.75" hidden="false" customHeight="false" outlineLevel="0" collapsed="false">
      <c r="A3683" s="0" t="str">
        <f aca="false">H3683&amp;C3683&amp;B3683&amp;D3683&amp;E3683</f>
        <v/>
      </c>
    </row>
    <row r="3684" customFormat="false" ht="12.75" hidden="false" customHeight="false" outlineLevel="0" collapsed="false">
      <c r="A3684" s="0" t="str">
        <f aca="false">H3684&amp;C3684&amp;B3684&amp;D3684&amp;E3684</f>
        <v/>
      </c>
    </row>
    <row r="3685" customFormat="false" ht="12.75" hidden="false" customHeight="false" outlineLevel="0" collapsed="false">
      <c r="A3685" s="0" t="str">
        <f aca="false">H3685&amp;C3685&amp;B3685&amp;D3685&amp;E3685</f>
        <v/>
      </c>
    </row>
    <row r="3686" customFormat="false" ht="12.75" hidden="false" customHeight="false" outlineLevel="0" collapsed="false">
      <c r="A3686" s="0" t="str">
        <f aca="false">H3686&amp;C3686&amp;B3686&amp;D3686&amp;E3686</f>
        <v/>
      </c>
    </row>
    <row r="3687" customFormat="false" ht="12.75" hidden="false" customHeight="false" outlineLevel="0" collapsed="false">
      <c r="A3687" s="0" t="str">
        <f aca="false">H3687&amp;C3687&amp;B3687&amp;D3687&amp;E3687</f>
        <v/>
      </c>
    </row>
    <row r="3688" customFormat="false" ht="12.75" hidden="false" customHeight="false" outlineLevel="0" collapsed="false">
      <c r="A3688" s="0" t="str">
        <f aca="false">H3688&amp;C3688&amp;B3688&amp;D3688&amp;E3688</f>
        <v/>
      </c>
    </row>
    <row r="3689" customFormat="false" ht="12.75" hidden="false" customHeight="false" outlineLevel="0" collapsed="false">
      <c r="A3689" s="0" t="str">
        <f aca="false">H3689&amp;C3689&amp;B3689&amp;D3689&amp;E3689</f>
        <v/>
      </c>
    </row>
    <row r="3690" customFormat="false" ht="12.75" hidden="false" customHeight="false" outlineLevel="0" collapsed="false">
      <c r="A3690" s="0" t="str">
        <f aca="false">H3690&amp;C3690&amp;B3690&amp;D3690&amp;E3690</f>
        <v/>
      </c>
    </row>
    <row r="3691" customFormat="false" ht="12.75" hidden="false" customHeight="false" outlineLevel="0" collapsed="false">
      <c r="A3691" s="0" t="str">
        <f aca="false">H3691&amp;C3691&amp;B3691&amp;D3691&amp;E3691</f>
        <v/>
      </c>
    </row>
    <row r="3692" customFormat="false" ht="12.75" hidden="false" customHeight="false" outlineLevel="0" collapsed="false">
      <c r="A3692" s="0" t="str">
        <f aca="false">H3692&amp;C3692&amp;B3692&amp;D3692&amp;E3692</f>
        <v/>
      </c>
    </row>
    <row r="3693" customFormat="false" ht="12.75" hidden="false" customHeight="false" outlineLevel="0" collapsed="false">
      <c r="A3693" s="0" t="str">
        <f aca="false">H3693&amp;C3693&amp;B3693&amp;D3693&amp;E3693</f>
        <v/>
      </c>
    </row>
    <row r="3694" customFormat="false" ht="12.75" hidden="false" customHeight="false" outlineLevel="0" collapsed="false">
      <c r="A3694" s="0" t="str">
        <f aca="false">H3694&amp;C3694&amp;B3694&amp;D3694&amp;E3694</f>
        <v/>
      </c>
    </row>
    <row r="3695" customFormat="false" ht="12.75" hidden="false" customHeight="false" outlineLevel="0" collapsed="false">
      <c r="A3695" s="0" t="str">
        <f aca="false">H3695&amp;C3695&amp;B3695&amp;D3695&amp;E3695</f>
        <v/>
      </c>
    </row>
    <row r="3696" customFormat="false" ht="12.75" hidden="false" customHeight="false" outlineLevel="0" collapsed="false">
      <c r="A3696" s="0" t="str">
        <f aca="false">H3696&amp;C3696&amp;B3696&amp;D3696&amp;E3696</f>
        <v/>
      </c>
    </row>
    <row r="3697" customFormat="false" ht="12.75" hidden="false" customHeight="false" outlineLevel="0" collapsed="false">
      <c r="A3697" s="0" t="str">
        <f aca="false">H3697&amp;C3697&amp;B3697&amp;D3697&amp;E3697</f>
        <v/>
      </c>
    </row>
    <row r="3698" customFormat="false" ht="12.75" hidden="false" customHeight="false" outlineLevel="0" collapsed="false">
      <c r="A3698" s="0" t="str">
        <f aca="false">H3698&amp;C3698&amp;B3698&amp;D3698&amp;E3698</f>
        <v/>
      </c>
    </row>
    <row r="3699" customFormat="false" ht="12.75" hidden="false" customHeight="false" outlineLevel="0" collapsed="false">
      <c r="A3699" s="0" t="str">
        <f aca="false">H3699&amp;C3699&amp;B3699&amp;D3699&amp;E3699</f>
        <v/>
      </c>
    </row>
    <row r="3700" customFormat="false" ht="12.75" hidden="false" customHeight="false" outlineLevel="0" collapsed="false">
      <c r="A3700" s="0" t="str">
        <f aca="false">H3700&amp;C3700&amp;B3700&amp;D3700&amp;E3700</f>
        <v/>
      </c>
    </row>
    <row r="3701" customFormat="false" ht="12.75" hidden="false" customHeight="false" outlineLevel="0" collapsed="false">
      <c r="A3701" s="0" t="str">
        <f aca="false">H3701&amp;C3701&amp;B3701&amp;D3701&amp;E3701</f>
        <v/>
      </c>
    </row>
    <row r="3702" customFormat="false" ht="12.75" hidden="false" customHeight="false" outlineLevel="0" collapsed="false">
      <c r="A3702" s="0" t="str">
        <f aca="false">H3702&amp;C3702&amp;B3702&amp;D3702&amp;E3702</f>
        <v/>
      </c>
    </row>
    <row r="3703" customFormat="false" ht="12.75" hidden="false" customHeight="false" outlineLevel="0" collapsed="false">
      <c r="A3703" s="0" t="str">
        <f aca="false">H3703&amp;C3703&amp;B3703&amp;D3703&amp;E3703</f>
        <v/>
      </c>
    </row>
    <row r="3704" customFormat="false" ht="12.75" hidden="false" customHeight="false" outlineLevel="0" collapsed="false">
      <c r="A3704" s="0" t="str">
        <f aca="false">H3704&amp;C3704&amp;B3704&amp;D3704&amp;E3704</f>
        <v/>
      </c>
    </row>
    <row r="3705" customFormat="false" ht="12.75" hidden="false" customHeight="false" outlineLevel="0" collapsed="false">
      <c r="A3705" s="0" t="str">
        <f aca="false">H3705&amp;C3705&amp;B3705&amp;D3705&amp;E3705</f>
        <v/>
      </c>
    </row>
    <row r="3706" customFormat="false" ht="12.75" hidden="false" customHeight="false" outlineLevel="0" collapsed="false">
      <c r="A3706" s="0" t="str">
        <f aca="false">H3706&amp;C3706&amp;B3706&amp;D3706&amp;E3706</f>
        <v/>
      </c>
    </row>
    <row r="3707" customFormat="false" ht="12.75" hidden="false" customHeight="false" outlineLevel="0" collapsed="false">
      <c r="A3707" s="0" t="str">
        <f aca="false">H3707&amp;C3707&amp;B3707&amp;D3707&amp;E3707</f>
        <v/>
      </c>
    </row>
    <row r="3708" customFormat="false" ht="12.75" hidden="false" customHeight="false" outlineLevel="0" collapsed="false">
      <c r="A3708" s="0" t="str">
        <f aca="false">H3708&amp;C3708&amp;B3708&amp;D3708&amp;E3708</f>
        <v/>
      </c>
    </row>
    <row r="3709" customFormat="false" ht="12.75" hidden="false" customHeight="false" outlineLevel="0" collapsed="false">
      <c r="A3709" s="0" t="str">
        <f aca="false">H3709&amp;C3709&amp;B3709&amp;D3709&amp;E3709</f>
        <v/>
      </c>
    </row>
    <row r="3710" customFormat="false" ht="12.75" hidden="false" customHeight="false" outlineLevel="0" collapsed="false">
      <c r="A3710" s="0" t="str">
        <f aca="false">H3710&amp;C3710&amp;B3710&amp;D3710&amp;E3710</f>
        <v/>
      </c>
    </row>
    <row r="3711" customFormat="false" ht="12.75" hidden="false" customHeight="false" outlineLevel="0" collapsed="false">
      <c r="A3711" s="0" t="str">
        <f aca="false">H3711&amp;C3711&amp;B3711&amp;D3711&amp;E3711</f>
        <v/>
      </c>
    </row>
    <row r="3712" customFormat="false" ht="12.75" hidden="false" customHeight="false" outlineLevel="0" collapsed="false">
      <c r="A3712" s="0" t="str">
        <f aca="false">H3712&amp;C3712&amp;B3712&amp;D3712&amp;E3712</f>
        <v/>
      </c>
    </row>
    <row r="3713" customFormat="false" ht="12.75" hidden="false" customHeight="false" outlineLevel="0" collapsed="false">
      <c r="A3713" s="0" t="str">
        <f aca="false">H3713&amp;C3713&amp;B3713&amp;D3713&amp;E3713</f>
        <v/>
      </c>
    </row>
    <row r="3714" customFormat="false" ht="12.75" hidden="false" customHeight="false" outlineLevel="0" collapsed="false">
      <c r="A3714" s="0" t="str">
        <f aca="false">H3714&amp;C3714&amp;B3714&amp;D3714&amp;E3714</f>
        <v/>
      </c>
    </row>
    <row r="3715" customFormat="false" ht="12.75" hidden="false" customHeight="false" outlineLevel="0" collapsed="false">
      <c r="A3715" s="0" t="str">
        <f aca="false">H3715&amp;C3715&amp;B3715&amp;D3715&amp;E3715</f>
        <v/>
      </c>
    </row>
    <row r="3716" customFormat="false" ht="12.75" hidden="false" customHeight="false" outlineLevel="0" collapsed="false">
      <c r="A3716" s="0" t="str">
        <f aca="false">H3716&amp;C3716&amp;B3716&amp;D3716&amp;E3716</f>
        <v/>
      </c>
    </row>
    <row r="3717" customFormat="false" ht="12.75" hidden="false" customHeight="false" outlineLevel="0" collapsed="false">
      <c r="A3717" s="0" t="str">
        <f aca="false">H3717&amp;C3717&amp;B3717&amp;D3717&amp;E3717</f>
        <v/>
      </c>
    </row>
    <row r="3718" customFormat="false" ht="12.75" hidden="false" customHeight="false" outlineLevel="0" collapsed="false">
      <c r="A3718" s="0" t="str">
        <f aca="false">H3718&amp;C3718&amp;B3718&amp;D3718&amp;E3718</f>
        <v/>
      </c>
    </row>
    <row r="3719" customFormat="false" ht="12.75" hidden="false" customHeight="false" outlineLevel="0" collapsed="false">
      <c r="A3719" s="0" t="str">
        <f aca="false">H3719&amp;C3719&amp;B3719&amp;D3719&amp;E3719</f>
        <v/>
      </c>
    </row>
    <row r="3720" customFormat="false" ht="12.75" hidden="false" customHeight="false" outlineLevel="0" collapsed="false">
      <c r="A3720" s="0" t="str">
        <f aca="false">H3720&amp;C3720&amp;B3720&amp;D3720&amp;E3720</f>
        <v/>
      </c>
    </row>
    <row r="3721" customFormat="false" ht="12.75" hidden="false" customHeight="false" outlineLevel="0" collapsed="false">
      <c r="A3721" s="0" t="str">
        <f aca="false">H3721&amp;C3721&amp;B3721&amp;D3721&amp;E3721</f>
        <v/>
      </c>
    </row>
    <row r="3722" customFormat="false" ht="12.75" hidden="false" customHeight="false" outlineLevel="0" collapsed="false">
      <c r="A3722" s="0" t="str">
        <f aca="false">H3722&amp;C3722&amp;B3722&amp;D3722&amp;E3722</f>
        <v/>
      </c>
    </row>
    <row r="3723" customFormat="false" ht="12.75" hidden="false" customHeight="false" outlineLevel="0" collapsed="false">
      <c r="A3723" s="0" t="str">
        <f aca="false">H3723&amp;C3723&amp;B3723&amp;D3723&amp;E3723</f>
        <v/>
      </c>
    </row>
    <row r="3724" customFormat="false" ht="12.75" hidden="false" customHeight="false" outlineLevel="0" collapsed="false">
      <c r="A3724" s="0" t="str">
        <f aca="false">H3724&amp;C3724&amp;B3724&amp;D3724&amp;E3724</f>
        <v/>
      </c>
    </row>
    <row r="3725" customFormat="false" ht="12.75" hidden="false" customHeight="false" outlineLevel="0" collapsed="false">
      <c r="A3725" s="0" t="str">
        <f aca="false">H3725&amp;C3725&amp;B3725&amp;D3725&amp;E3725</f>
        <v/>
      </c>
    </row>
    <row r="3726" customFormat="false" ht="12.75" hidden="false" customHeight="false" outlineLevel="0" collapsed="false">
      <c r="A3726" s="0" t="str">
        <f aca="false">H3726&amp;C3726&amp;B3726&amp;D3726&amp;E3726</f>
        <v/>
      </c>
    </row>
    <row r="3727" customFormat="false" ht="12.75" hidden="false" customHeight="false" outlineLevel="0" collapsed="false">
      <c r="A3727" s="0" t="str">
        <f aca="false">H3727&amp;C3727&amp;B3727&amp;D3727&amp;E3727</f>
        <v/>
      </c>
    </row>
    <row r="3728" customFormat="false" ht="12.75" hidden="false" customHeight="false" outlineLevel="0" collapsed="false">
      <c r="A3728" s="0" t="str">
        <f aca="false">H3728&amp;C3728&amp;B3728&amp;D3728&amp;E3728</f>
        <v/>
      </c>
    </row>
    <row r="3729" customFormat="false" ht="12.75" hidden="false" customHeight="false" outlineLevel="0" collapsed="false">
      <c r="A3729" s="0" t="str">
        <f aca="false">H3729&amp;C3729&amp;B3729&amp;D3729&amp;E3729</f>
        <v/>
      </c>
    </row>
    <row r="3730" customFormat="false" ht="12.75" hidden="false" customHeight="false" outlineLevel="0" collapsed="false">
      <c r="A3730" s="0" t="str">
        <f aca="false">H3730&amp;C3730&amp;B3730&amp;D3730&amp;E3730</f>
        <v/>
      </c>
    </row>
    <row r="3731" customFormat="false" ht="12.75" hidden="false" customHeight="false" outlineLevel="0" collapsed="false">
      <c r="A3731" s="0" t="str">
        <f aca="false">H3731&amp;C3731&amp;B3731&amp;D3731&amp;E3731</f>
        <v/>
      </c>
    </row>
    <row r="3732" customFormat="false" ht="12.75" hidden="false" customHeight="false" outlineLevel="0" collapsed="false">
      <c r="A3732" s="0" t="str">
        <f aca="false">H3732&amp;C3732&amp;B3732&amp;D3732&amp;E3732</f>
        <v/>
      </c>
    </row>
    <row r="3733" customFormat="false" ht="12.75" hidden="false" customHeight="false" outlineLevel="0" collapsed="false">
      <c r="A3733" s="0" t="str">
        <f aca="false">H3733&amp;C3733&amp;B3733&amp;D3733&amp;E3733</f>
        <v/>
      </c>
    </row>
    <row r="3734" customFormat="false" ht="12.75" hidden="false" customHeight="false" outlineLevel="0" collapsed="false">
      <c r="A3734" s="0" t="str">
        <f aca="false">H3734&amp;C3734&amp;B3734&amp;D3734&amp;E3734</f>
        <v/>
      </c>
    </row>
    <row r="3735" customFormat="false" ht="12.75" hidden="false" customHeight="false" outlineLevel="0" collapsed="false">
      <c r="A3735" s="0" t="str">
        <f aca="false">H3735&amp;C3735&amp;B3735&amp;D3735&amp;E3735</f>
        <v/>
      </c>
    </row>
    <row r="3736" customFormat="false" ht="12.75" hidden="false" customHeight="false" outlineLevel="0" collapsed="false">
      <c r="A3736" s="0" t="str">
        <f aca="false">H3736&amp;C3736&amp;B3736&amp;D3736&amp;E3736</f>
        <v/>
      </c>
    </row>
    <row r="3737" customFormat="false" ht="12.75" hidden="false" customHeight="false" outlineLevel="0" collapsed="false">
      <c r="A3737" s="0" t="str">
        <f aca="false">H3737&amp;C3737&amp;B3737&amp;D3737&amp;E3737</f>
        <v/>
      </c>
    </row>
    <row r="3738" customFormat="false" ht="12.75" hidden="false" customHeight="false" outlineLevel="0" collapsed="false">
      <c r="A3738" s="0" t="str">
        <f aca="false">H3738&amp;C3738&amp;B3738&amp;D3738&amp;E3738</f>
        <v/>
      </c>
    </row>
    <row r="3739" customFormat="false" ht="12.75" hidden="false" customHeight="false" outlineLevel="0" collapsed="false">
      <c r="A3739" s="0" t="str">
        <f aca="false">H3739&amp;C3739&amp;B3739&amp;D3739&amp;E3739</f>
        <v/>
      </c>
    </row>
    <row r="3740" customFormat="false" ht="12.75" hidden="false" customHeight="false" outlineLevel="0" collapsed="false">
      <c r="A3740" s="0" t="str">
        <f aca="false">H3740&amp;C3740&amp;B3740&amp;D3740&amp;E3740</f>
        <v/>
      </c>
    </row>
    <row r="3741" customFormat="false" ht="12.75" hidden="false" customHeight="false" outlineLevel="0" collapsed="false">
      <c r="A3741" s="0" t="str">
        <f aca="false">H3741&amp;C3741&amp;B3741&amp;D3741&amp;E3741</f>
        <v/>
      </c>
    </row>
    <row r="3742" customFormat="false" ht="12.75" hidden="false" customHeight="false" outlineLevel="0" collapsed="false">
      <c r="A3742" s="0" t="str">
        <f aca="false">H3742&amp;C3742&amp;B3742&amp;D3742&amp;E3742</f>
        <v/>
      </c>
    </row>
    <row r="3743" customFormat="false" ht="12.75" hidden="false" customHeight="false" outlineLevel="0" collapsed="false">
      <c r="A3743" s="0" t="str">
        <f aca="false">H3743&amp;C3743&amp;B3743&amp;D3743&amp;E3743</f>
        <v/>
      </c>
    </row>
    <row r="3744" customFormat="false" ht="12.75" hidden="false" customHeight="false" outlineLevel="0" collapsed="false">
      <c r="A3744" s="0" t="str">
        <f aca="false">H3744&amp;C3744&amp;B3744&amp;D3744&amp;E3744</f>
        <v/>
      </c>
    </row>
    <row r="3745" customFormat="false" ht="12.75" hidden="false" customHeight="false" outlineLevel="0" collapsed="false">
      <c r="A3745" s="0" t="str">
        <f aca="false">H3745&amp;C3745&amp;B3745&amp;D3745&amp;E3745</f>
        <v/>
      </c>
    </row>
    <row r="3746" customFormat="false" ht="12.75" hidden="false" customHeight="false" outlineLevel="0" collapsed="false">
      <c r="A3746" s="0" t="str">
        <f aca="false">H3746&amp;C3746&amp;B3746&amp;D3746&amp;E3746</f>
        <v/>
      </c>
    </row>
    <row r="3747" customFormat="false" ht="12.75" hidden="false" customHeight="false" outlineLevel="0" collapsed="false">
      <c r="A3747" s="0" t="str">
        <f aca="false">H3747&amp;C3747&amp;B3747&amp;D3747&amp;E3747</f>
        <v/>
      </c>
    </row>
    <row r="3748" customFormat="false" ht="12.75" hidden="false" customHeight="false" outlineLevel="0" collapsed="false">
      <c r="A3748" s="0" t="str">
        <f aca="false">H3748&amp;C3748&amp;B3748&amp;D3748&amp;E3748</f>
        <v/>
      </c>
    </row>
    <row r="3749" customFormat="false" ht="12.75" hidden="false" customHeight="false" outlineLevel="0" collapsed="false">
      <c r="A3749" s="0" t="str">
        <f aca="false">H3749&amp;C3749&amp;B3749&amp;D3749&amp;E3749</f>
        <v/>
      </c>
    </row>
    <row r="3750" customFormat="false" ht="12.75" hidden="false" customHeight="false" outlineLevel="0" collapsed="false">
      <c r="A3750" s="0" t="str">
        <f aca="false">H3750&amp;C3750&amp;B3750&amp;D3750&amp;E3750</f>
        <v/>
      </c>
    </row>
    <row r="3751" customFormat="false" ht="12.75" hidden="false" customHeight="false" outlineLevel="0" collapsed="false">
      <c r="A3751" s="0" t="str">
        <f aca="false">H3751&amp;C3751&amp;B3751&amp;D3751&amp;E3751</f>
        <v/>
      </c>
    </row>
    <row r="3752" customFormat="false" ht="12.75" hidden="false" customHeight="false" outlineLevel="0" collapsed="false">
      <c r="A3752" s="0" t="str">
        <f aca="false">H3752&amp;C3752&amp;B3752&amp;D3752&amp;E3752</f>
        <v/>
      </c>
    </row>
    <row r="3753" customFormat="false" ht="12.75" hidden="false" customHeight="false" outlineLevel="0" collapsed="false">
      <c r="A3753" s="0" t="str">
        <f aca="false">H3753&amp;C3753&amp;B3753&amp;D3753&amp;E3753</f>
        <v/>
      </c>
    </row>
    <row r="3754" customFormat="false" ht="12.75" hidden="false" customHeight="false" outlineLevel="0" collapsed="false">
      <c r="A3754" s="0" t="str">
        <f aca="false">H3754&amp;C3754&amp;B3754&amp;D3754&amp;E3754</f>
        <v/>
      </c>
    </row>
    <row r="3755" customFormat="false" ht="12.75" hidden="false" customHeight="false" outlineLevel="0" collapsed="false">
      <c r="A3755" s="0" t="str">
        <f aca="false">H3755&amp;C3755&amp;B3755&amp;D3755&amp;E3755</f>
        <v/>
      </c>
    </row>
    <row r="3756" customFormat="false" ht="12.75" hidden="false" customHeight="false" outlineLevel="0" collapsed="false">
      <c r="A3756" s="0" t="str">
        <f aca="false">H3756&amp;C3756&amp;B3756&amp;D3756&amp;E3756</f>
        <v/>
      </c>
    </row>
    <row r="3757" customFormat="false" ht="12.75" hidden="false" customHeight="false" outlineLevel="0" collapsed="false">
      <c r="A3757" s="0" t="str">
        <f aca="false">H3757&amp;C3757&amp;B3757&amp;D3757&amp;E3757</f>
        <v/>
      </c>
    </row>
    <row r="3758" customFormat="false" ht="12.75" hidden="false" customHeight="false" outlineLevel="0" collapsed="false">
      <c r="A3758" s="0" t="str">
        <f aca="false">H3758&amp;C3758&amp;B3758&amp;D3758&amp;E3758</f>
        <v/>
      </c>
    </row>
    <row r="3759" customFormat="false" ht="12.75" hidden="false" customHeight="false" outlineLevel="0" collapsed="false">
      <c r="A3759" s="0" t="str">
        <f aca="false">H3759&amp;C3759&amp;B3759&amp;D3759&amp;E3759</f>
        <v/>
      </c>
    </row>
    <row r="3760" customFormat="false" ht="12.75" hidden="false" customHeight="false" outlineLevel="0" collapsed="false">
      <c r="A3760" s="0" t="str">
        <f aca="false">H3760&amp;C3760&amp;B3760&amp;D3760&amp;E3760</f>
        <v/>
      </c>
    </row>
    <row r="3761" customFormat="false" ht="12.75" hidden="false" customHeight="false" outlineLevel="0" collapsed="false">
      <c r="A3761" s="0" t="str">
        <f aca="false">H3761&amp;C3761&amp;B3761&amp;D3761&amp;E3761</f>
        <v/>
      </c>
    </row>
    <row r="3762" customFormat="false" ht="12.75" hidden="false" customHeight="false" outlineLevel="0" collapsed="false">
      <c r="A3762" s="0" t="str">
        <f aca="false">H3762&amp;C3762&amp;B3762&amp;D3762&amp;E3762</f>
        <v/>
      </c>
    </row>
    <row r="3763" customFormat="false" ht="12.75" hidden="false" customHeight="false" outlineLevel="0" collapsed="false">
      <c r="A3763" s="0" t="str">
        <f aca="false">H3763&amp;C3763&amp;B3763&amp;D3763&amp;E3763</f>
        <v/>
      </c>
    </row>
    <row r="3764" customFormat="false" ht="12.75" hidden="false" customHeight="false" outlineLevel="0" collapsed="false">
      <c r="A3764" s="0" t="str">
        <f aca="false">H3764&amp;C3764&amp;B3764&amp;D3764&amp;E3764</f>
        <v/>
      </c>
    </row>
    <row r="3765" customFormat="false" ht="12.75" hidden="false" customHeight="false" outlineLevel="0" collapsed="false">
      <c r="A3765" s="0" t="str">
        <f aca="false">H3765&amp;C3765&amp;B3765&amp;D3765&amp;E3765</f>
        <v/>
      </c>
    </row>
    <row r="3766" customFormat="false" ht="12.75" hidden="false" customHeight="false" outlineLevel="0" collapsed="false">
      <c r="A3766" s="0" t="str">
        <f aca="false">H3766&amp;C3766&amp;B3766&amp;D3766&amp;E3766</f>
        <v/>
      </c>
    </row>
    <row r="3767" customFormat="false" ht="12.75" hidden="false" customHeight="false" outlineLevel="0" collapsed="false">
      <c r="A3767" s="0" t="str">
        <f aca="false">H3767&amp;C3767&amp;B3767&amp;D3767&amp;E3767</f>
        <v/>
      </c>
    </row>
    <row r="3768" customFormat="false" ht="12.75" hidden="false" customHeight="false" outlineLevel="0" collapsed="false">
      <c r="A3768" s="0" t="str">
        <f aca="false">H3768&amp;C3768&amp;B3768&amp;D3768&amp;E3768</f>
        <v/>
      </c>
    </row>
    <row r="3769" customFormat="false" ht="12.75" hidden="false" customHeight="false" outlineLevel="0" collapsed="false">
      <c r="A3769" s="0" t="str">
        <f aca="false">H3769&amp;C3769&amp;B3769&amp;D3769&amp;E3769</f>
        <v/>
      </c>
    </row>
    <row r="3770" customFormat="false" ht="12.75" hidden="false" customHeight="false" outlineLevel="0" collapsed="false">
      <c r="A3770" s="0" t="str">
        <f aca="false">H3770&amp;C3770&amp;B3770&amp;D3770&amp;E3770</f>
        <v/>
      </c>
    </row>
    <row r="3771" customFormat="false" ht="12.75" hidden="false" customHeight="false" outlineLevel="0" collapsed="false">
      <c r="A3771" s="0" t="str">
        <f aca="false">H3771&amp;C3771&amp;B3771&amp;D3771&amp;E3771</f>
        <v/>
      </c>
    </row>
    <row r="3772" customFormat="false" ht="12.75" hidden="false" customHeight="false" outlineLevel="0" collapsed="false">
      <c r="A3772" s="0" t="str">
        <f aca="false">H3772&amp;C3772&amp;B3772&amp;D3772&amp;E3772</f>
        <v/>
      </c>
    </row>
    <row r="3773" customFormat="false" ht="12.75" hidden="false" customHeight="false" outlineLevel="0" collapsed="false">
      <c r="A3773" s="0" t="str">
        <f aca="false">H3773&amp;C3773&amp;B3773&amp;D3773&amp;E3773</f>
        <v/>
      </c>
    </row>
    <row r="3774" customFormat="false" ht="12.75" hidden="false" customHeight="false" outlineLevel="0" collapsed="false">
      <c r="A3774" s="0" t="str">
        <f aca="false">H3774&amp;C3774&amp;B3774&amp;D3774&amp;E3774</f>
        <v/>
      </c>
    </row>
    <row r="3775" customFormat="false" ht="12.75" hidden="false" customHeight="false" outlineLevel="0" collapsed="false">
      <c r="A3775" s="0" t="str">
        <f aca="false">H3775&amp;C3775&amp;B3775&amp;D3775&amp;E3775</f>
        <v/>
      </c>
    </row>
    <row r="3776" customFormat="false" ht="12.75" hidden="false" customHeight="false" outlineLevel="0" collapsed="false">
      <c r="A3776" s="0" t="str">
        <f aca="false">H3776&amp;C3776&amp;B3776&amp;D3776&amp;E3776</f>
        <v/>
      </c>
    </row>
    <row r="3777" customFormat="false" ht="12.75" hidden="false" customHeight="false" outlineLevel="0" collapsed="false">
      <c r="A3777" s="0" t="str">
        <f aca="false">H3777&amp;C3777&amp;B3777&amp;D3777&amp;E3777</f>
        <v/>
      </c>
    </row>
    <row r="3778" customFormat="false" ht="12.75" hidden="false" customHeight="false" outlineLevel="0" collapsed="false">
      <c r="A3778" s="0" t="str">
        <f aca="false">H3778&amp;C3778&amp;B3778&amp;D3778&amp;E3778</f>
        <v/>
      </c>
    </row>
    <row r="3779" customFormat="false" ht="12.75" hidden="false" customHeight="false" outlineLevel="0" collapsed="false">
      <c r="A3779" s="0" t="str">
        <f aca="false">H3779&amp;C3779&amp;B3779&amp;D3779&amp;E3779</f>
        <v/>
      </c>
    </row>
    <row r="3780" customFormat="false" ht="12.75" hidden="false" customHeight="false" outlineLevel="0" collapsed="false">
      <c r="A3780" s="0" t="str">
        <f aca="false">H3780&amp;C3780&amp;B3780&amp;D3780&amp;E3780</f>
        <v/>
      </c>
    </row>
    <row r="3781" customFormat="false" ht="12.75" hidden="false" customHeight="false" outlineLevel="0" collapsed="false">
      <c r="A3781" s="0" t="str">
        <f aca="false">H3781&amp;C3781&amp;B3781&amp;D3781&amp;E3781</f>
        <v/>
      </c>
    </row>
    <row r="3782" customFormat="false" ht="12.75" hidden="false" customHeight="false" outlineLevel="0" collapsed="false">
      <c r="A3782" s="0" t="str">
        <f aca="false">H3782&amp;C3782&amp;B3782&amp;D3782&amp;E3782</f>
        <v/>
      </c>
    </row>
    <row r="3783" customFormat="false" ht="12.75" hidden="false" customHeight="false" outlineLevel="0" collapsed="false">
      <c r="A3783" s="0" t="str">
        <f aca="false">H3783&amp;C3783&amp;B3783&amp;D3783&amp;E3783</f>
        <v/>
      </c>
    </row>
    <row r="3784" customFormat="false" ht="12.75" hidden="false" customHeight="false" outlineLevel="0" collapsed="false">
      <c r="A3784" s="0" t="str">
        <f aca="false">H3784&amp;C3784&amp;B3784&amp;D3784&amp;E3784</f>
        <v/>
      </c>
    </row>
    <row r="3785" customFormat="false" ht="12.75" hidden="false" customHeight="false" outlineLevel="0" collapsed="false">
      <c r="A3785" s="0" t="str">
        <f aca="false">H3785&amp;C3785&amp;B3785&amp;D3785&amp;E3785</f>
        <v/>
      </c>
    </row>
    <row r="3786" customFormat="false" ht="12.75" hidden="false" customHeight="false" outlineLevel="0" collapsed="false">
      <c r="A3786" s="0" t="str">
        <f aca="false">H3786&amp;C3786&amp;B3786&amp;D3786&amp;E3786</f>
        <v/>
      </c>
    </row>
    <row r="3787" customFormat="false" ht="12.75" hidden="false" customHeight="false" outlineLevel="0" collapsed="false">
      <c r="A3787" s="0" t="str">
        <f aca="false">H3787&amp;C3787&amp;B3787&amp;D3787&amp;E3787</f>
        <v/>
      </c>
    </row>
    <row r="3788" customFormat="false" ht="12.75" hidden="false" customHeight="false" outlineLevel="0" collapsed="false">
      <c r="A3788" s="0" t="str">
        <f aca="false">H3788&amp;C3788&amp;B3788&amp;D3788&amp;E3788</f>
        <v/>
      </c>
    </row>
    <row r="3789" customFormat="false" ht="12.75" hidden="false" customHeight="false" outlineLevel="0" collapsed="false">
      <c r="A3789" s="0" t="str">
        <f aca="false">H3789&amp;C3789&amp;B3789&amp;D3789&amp;E3789</f>
        <v/>
      </c>
    </row>
    <row r="3790" customFormat="false" ht="12.75" hidden="false" customHeight="false" outlineLevel="0" collapsed="false">
      <c r="A3790" s="0" t="str">
        <f aca="false">H3790&amp;C3790&amp;B3790&amp;D3790&amp;E3790</f>
        <v/>
      </c>
    </row>
    <row r="3791" customFormat="false" ht="12.75" hidden="false" customHeight="false" outlineLevel="0" collapsed="false">
      <c r="A3791" s="0" t="str">
        <f aca="false">H3791&amp;C3791&amp;B3791&amp;D3791&amp;E3791</f>
        <v/>
      </c>
    </row>
    <row r="3792" customFormat="false" ht="12.75" hidden="false" customHeight="false" outlineLevel="0" collapsed="false">
      <c r="A3792" s="0" t="str">
        <f aca="false">H3792&amp;C3792&amp;B3792&amp;D3792&amp;E3792</f>
        <v/>
      </c>
    </row>
    <row r="3793" customFormat="false" ht="12.75" hidden="false" customHeight="false" outlineLevel="0" collapsed="false">
      <c r="A3793" s="0" t="str">
        <f aca="false">H3793&amp;C3793&amp;B3793&amp;D3793&amp;E3793</f>
        <v/>
      </c>
    </row>
    <row r="3794" customFormat="false" ht="12.75" hidden="false" customHeight="false" outlineLevel="0" collapsed="false">
      <c r="A3794" s="0" t="str">
        <f aca="false">H3794&amp;C3794&amp;B3794&amp;D3794&amp;E3794</f>
        <v/>
      </c>
    </row>
    <row r="3795" customFormat="false" ht="12.75" hidden="false" customHeight="false" outlineLevel="0" collapsed="false">
      <c r="A3795" s="0" t="str">
        <f aca="false">H3795&amp;C3795&amp;B3795&amp;D3795&amp;E3795</f>
        <v/>
      </c>
    </row>
    <row r="3796" customFormat="false" ht="12.75" hidden="false" customHeight="false" outlineLevel="0" collapsed="false">
      <c r="A3796" s="0" t="str">
        <f aca="false">H3796&amp;C3796&amp;B3796&amp;D3796&amp;E3796</f>
        <v/>
      </c>
    </row>
    <row r="3797" customFormat="false" ht="12.75" hidden="false" customHeight="false" outlineLevel="0" collapsed="false">
      <c r="A3797" s="0" t="str">
        <f aca="false">H3797&amp;C3797&amp;B3797&amp;D3797&amp;E3797</f>
        <v/>
      </c>
    </row>
    <row r="3798" customFormat="false" ht="12.75" hidden="false" customHeight="false" outlineLevel="0" collapsed="false">
      <c r="A3798" s="0" t="str">
        <f aca="false">H3798&amp;C3798&amp;B3798&amp;D3798&amp;E3798</f>
        <v/>
      </c>
    </row>
    <row r="3799" customFormat="false" ht="12.75" hidden="false" customHeight="false" outlineLevel="0" collapsed="false">
      <c r="A3799" s="0" t="str">
        <f aca="false">H3799&amp;C3799&amp;B3799&amp;D3799&amp;E3799</f>
        <v/>
      </c>
    </row>
    <row r="3800" customFormat="false" ht="12.75" hidden="false" customHeight="false" outlineLevel="0" collapsed="false">
      <c r="A3800" s="0" t="str">
        <f aca="false">H3800&amp;C3800&amp;B3800&amp;D3800&amp;E3800</f>
        <v/>
      </c>
    </row>
    <row r="3801" customFormat="false" ht="12.75" hidden="false" customHeight="false" outlineLevel="0" collapsed="false">
      <c r="A3801" s="0" t="str">
        <f aca="false">H3801&amp;C3801&amp;B3801&amp;D3801&amp;E3801</f>
        <v/>
      </c>
    </row>
    <row r="3802" customFormat="false" ht="12.75" hidden="false" customHeight="false" outlineLevel="0" collapsed="false">
      <c r="A3802" s="0" t="str">
        <f aca="false">H3802&amp;C3802&amp;B3802&amp;D3802&amp;E3802</f>
        <v/>
      </c>
    </row>
    <row r="3803" customFormat="false" ht="12.75" hidden="false" customHeight="false" outlineLevel="0" collapsed="false">
      <c r="A3803" s="0" t="str">
        <f aca="false">H3803&amp;C3803&amp;B3803&amp;D3803&amp;E3803</f>
        <v/>
      </c>
    </row>
    <row r="3804" customFormat="false" ht="12.75" hidden="false" customHeight="false" outlineLevel="0" collapsed="false">
      <c r="A3804" s="0" t="str">
        <f aca="false">H3804&amp;C3804&amp;B3804&amp;D3804&amp;E3804</f>
        <v/>
      </c>
    </row>
    <row r="3805" customFormat="false" ht="12.75" hidden="false" customHeight="false" outlineLevel="0" collapsed="false">
      <c r="A3805" s="0" t="str">
        <f aca="false">H3805&amp;C3805&amp;B3805&amp;D3805&amp;E3805</f>
        <v/>
      </c>
    </row>
    <row r="3806" customFormat="false" ht="12.75" hidden="false" customHeight="false" outlineLevel="0" collapsed="false">
      <c r="A3806" s="0" t="str">
        <f aca="false">H3806&amp;C3806&amp;B3806&amp;D3806&amp;E3806</f>
        <v/>
      </c>
    </row>
    <row r="3807" customFormat="false" ht="12.75" hidden="false" customHeight="false" outlineLevel="0" collapsed="false">
      <c r="A3807" s="0" t="str">
        <f aca="false">H3807&amp;C3807&amp;B3807&amp;D3807&amp;E3807</f>
        <v/>
      </c>
    </row>
    <row r="3808" customFormat="false" ht="12.75" hidden="false" customHeight="false" outlineLevel="0" collapsed="false">
      <c r="A3808" s="0" t="str">
        <f aca="false">H3808&amp;C3808&amp;B3808&amp;D3808&amp;E3808</f>
        <v/>
      </c>
    </row>
    <row r="3809" customFormat="false" ht="12.75" hidden="false" customHeight="false" outlineLevel="0" collapsed="false">
      <c r="A3809" s="0" t="str">
        <f aca="false">H3809&amp;C3809&amp;B3809&amp;D3809&amp;E3809</f>
        <v/>
      </c>
    </row>
    <row r="3810" customFormat="false" ht="12.75" hidden="false" customHeight="false" outlineLevel="0" collapsed="false">
      <c r="A3810" s="0" t="str">
        <f aca="false">H3810&amp;C3810&amp;B3810&amp;D3810&amp;E3810</f>
        <v/>
      </c>
    </row>
    <row r="3811" customFormat="false" ht="12.75" hidden="false" customHeight="false" outlineLevel="0" collapsed="false">
      <c r="A3811" s="0" t="str">
        <f aca="false">H3811&amp;C3811&amp;B3811&amp;D3811&amp;E3811</f>
        <v/>
      </c>
    </row>
    <row r="3812" customFormat="false" ht="12.75" hidden="false" customHeight="false" outlineLevel="0" collapsed="false">
      <c r="A3812" s="0" t="str">
        <f aca="false">H3812&amp;C3812&amp;B3812&amp;D3812&amp;E3812</f>
        <v/>
      </c>
    </row>
    <row r="3813" customFormat="false" ht="12.75" hidden="false" customHeight="false" outlineLevel="0" collapsed="false">
      <c r="A3813" s="0" t="str">
        <f aca="false">H3813&amp;C3813&amp;B3813&amp;D3813&amp;E3813</f>
        <v/>
      </c>
    </row>
    <row r="3814" customFormat="false" ht="12.75" hidden="false" customHeight="false" outlineLevel="0" collapsed="false">
      <c r="A3814" s="0" t="str">
        <f aca="false">H3814&amp;C3814&amp;B3814&amp;D3814&amp;E3814</f>
        <v/>
      </c>
    </row>
    <row r="3815" customFormat="false" ht="12.75" hidden="false" customHeight="false" outlineLevel="0" collapsed="false">
      <c r="A3815" s="0" t="str">
        <f aca="false">H3815&amp;C3815&amp;B3815&amp;D3815&amp;E3815</f>
        <v/>
      </c>
    </row>
    <row r="3816" customFormat="false" ht="12.75" hidden="false" customHeight="false" outlineLevel="0" collapsed="false">
      <c r="A3816" s="0" t="str">
        <f aca="false">H3816&amp;C3816&amp;B3816&amp;D3816&amp;E3816</f>
        <v/>
      </c>
    </row>
    <row r="3817" customFormat="false" ht="12.75" hidden="false" customHeight="false" outlineLevel="0" collapsed="false">
      <c r="A3817" s="0" t="str">
        <f aca="false">H3817&amp;C3817&amp;B3817&amp;D3817&amp;E3817</f>
        <v/>
      </c>
    </row>
    <row r="3818" customFormat="false" ht="12.75" hidden="false" customHeight="false" outlineLevel="0" collapsed="false">
      <c r="A3818" s="0" t="str">
        <f aca="false">H3818&amp;C3818&amp;B3818&amp;D3818&amp;E3818</f>
        <v/>
      </c>
    </row>
    <row r="3819" customFormat="false" ht="12.75" hidden="false" customHeight="false" outlineLevel="0" collapsed="false">
      <c r="A3819" s="0" t="str">
        <f aca="false">H3819&amp;C3819&amp;B3819&amp;D3819&amp;E3819</f>
        <v/>
      </c>
    </row>
    <row r="3820" customFormat="false" ht="12.75" hidden="false" customHeight="false" outlineLevel="0" collapsed="false">
      <c r="A3820" s="0" t="str">
        <f aca="false">H3820&amp;C3820&amp;B3820&amp;D3820&amp;E3820</f>
        <v/>
      </c>
    </row>
    <row r="3821" customFormat="false" ht="12.75" hidden="false" customHeight="false" outlineLevel="0" collapsed="false">
      <c r="A3821" s="0" t="str">
        <f aca="false">H3821&amp;C3821&amp;B3821&amp;D3821&amp;E3821</f>
        <v/>
      </c>
    </row>
    <row r="3822" customFormat="false" ht="12.75" hidden="false" customHeight="false" outlineLevel="0" collapsed="false">
      <c r="A3822" s="0" t="str">
        <f aca="false">H3822&amp;C3822&amp;B3822&amp;D3822&amp;E3822</f>
        <v/>
      </c>
    </row>
    <row r="3823" customFormat="false" ht="12.75" hidden="false" customHeight="false" outlineLevel="0" collapsed="false">
      <c r="A3823" s="0" t="str">
        <f aca="false">H3823&amp;C3823&amp;B3823&amp;D3823&amp;E3823</f>
        <v/>
      </c>
    </row>
    <row r="3824" customFormat="false" ht="12.75" hidden="false" customHeight="false" outlineLevel="0" collapsed="false">
      <c r="A3824" s="0" t="str">
        <f aca="false">H3824&amp;C3824&amp;B3824&amp;D3824&amp;E3824</f>
        <v/>
      </c>
    </row>
    <row r="3825" customFormat="false" ht="12.75" hidden="false" customHeight="false" outlineLevel="0" collapsed="false">
      <c r="A3825" s="0" t="str">
        <f aca="false">H3825&amp;C3825&amp;B3825&amp;D3825&amp;E3825</f>
        <v/>
      </c>
    </row>
    <row r="3826" customFormat="false" ht="12.75" hidden="false" customHeight="false" outlineLevel="0" collapsed="false">
      <c r="A3826" s="0" t="str">
        <f aca="false">H3826&amp;C3826&amp;B3826&amp;D3826&amp;E3826</f>
        <v/>
      </c>
    </row>
    <row r="3827" customFormat="false" ht="12.75" hidden="false" customHeight="false" outlineLevel="0" collapsed="false">
      <c r="A3827" s="0" t="str">
        <f aca="false">H3827&amp;C3827&amp;B3827&amp;D3827&amp;E3827</f>
        <v/>
      </c>
    </row>
    <row r="3828" customFormat="false" ht="12.75" hidden="false" customHeight="false" outlineLevel="0" collapsed="false">
      <c r="A3828" s="0" t="str">
        <f aca="false">H3828&amp;C3828&amp;B3828&amp;D3828&amp;E3828</f>
        <v/>
      </c>
    </row>
    <row r="3829" customFormat="false" ht="12.75" hidden="false" customHeight="false" outlineLevel="0" collapsed="false">
      <c r="A3829" s="0" t="str">
        <f aca="false">H3829&amp;C3829&amp;B3829&amp;D3829&amp;E3829</f>
        <v/>
      </c>
    </row>
    <row r="3830" customFormat="false" ht="12.75" hidden="false" customHeight="false" outlineLevel="0" collapsed="false">
      <c r="A3830" s="0" t="str">
        <f aca="false">H3830&amp;C3830&amp;B3830&amp;D3830&amp;E3830</f>
        <v/>
      </c>
    </row>
    <row r="3831" customFormat="false" ht="12.75" hidden="false" customHeight="false" outlineLevel="0" collapsed="false">
      <c r="A3831" s="0" t="str">
        <f aca="false">H3831&amp;C3831&amp;B3831&amp;D3831&amp;E3831</f>
        <v/>
      </c>
    </row>
    <row r="3832" customFormat="false" ht="12.75" hidden="false" customHeight="false" outlineLevel="0" collapsed="false">
      <c r="A3832" s="0" t="str">
        <f aca="false">H3832&amp;C3832&amp;B3832&amp;D3832&amp;E3832</f>
        <v/>
      </c>
    </row>
    <row r="3833" customFormat="false" ht="12.75" hidden="false" customHeight="false" outlineLevel="0" collapsed="false">
      <c r="A3833" s="0" t="str">
        <f aca="false">H3833&amp;C3833&amp;B3833&amp;D3833&amp;E3833</f>
        <v/>
      </c>
    </row>
    <row r="3834" customFormat="false" ht="12.75" hidden="false" customHeight="false" outlineLevel="0" collapsed="false">
      <c r="A3834" s="0" t="str">
        <f aca="false">H3834&amp;C3834&amp;B3834&amp;D3834&amp;E3834</f>
        <v/>
      </c>
    </row>
    <row r="3835" customFormat="false" ht="12.75" hidden="false" customHeight="false" outlineLevel="0" collapsed="false">
      <c r="A3835" s="0" t="str">
        <f aca="false">H3835&amp;C3835&amp;B3835&amp;D3835&amp;E3835</f>
        <v/>
      </c>
    </row>
    <row r="3836" customFormat="false" ht="12.75" hidden="false" customHeight="false" outlineLevel="0" collapsed="false">
      <c r="A3836" s="0" t="str">
        <f aca="false">H3836&amp;C3836&amp;B3836&amp;D3836&amp;E3836</f>
        <v/>
      </c>
    </row>
    <row r="3837" customFormat="false" ht="12.75" hidden="false" customHeight="false" outlineLevel="0" collapsed="false">
      <c r="A3837" s="0" t="str">
        <f aca="false">H3837&amp;C3837&amp;B3837&amp;D3837&amp;E3837</f>
        <v/>
      </c>
    </row>
    <row r="3838" customFormat="false" ht="12.75" hidden="false" customHeight="false" outlineLevel="0" collapsed="false">
      <c r="A3838" s="0" t="str">
        <f aca="false">H3838&amp;C3838&amp;B3838&amp;D3838&amp;E3838</f>
        <v/>
      </c>
    </row>
    <row r="3839" customFormat="false" ht="12.75" hidden="false" customHeight="false" outlineLevel="0" collapsed="false">
      <c r="A3839" s="0" t="str">
        <f aca="false">H3839&amp;C3839&amp;B3839&amp;D3839&amp;E3839</f>
        <v/>
      </c>
    </row>
    <row r="3840" customFormat="false" ht="12.75" hidden="false" customHeight="false" outlineLevel="0" collapsed="false">
      <c r="A3840" s="0" t="str">
        <f aca="false">H3840&amp;C3840&amp;B3840&amp;D3840&amp;E3840</f>
        <v/>
      </c>
    </row>
    <row r="3841" customFormat="false" ht="12.75" hidden="false" customHeight="false" outlineLevel="0" collapsed="false">
      <c r="A3841" s="0" t="str">
        <f aca="false">H3841&amp;C3841&amp;B3841&amp;D3841&amp;E3841</f>
        <v/>
      </c>
    </row>
    <row r="3842" customFormat="false" ht="12.75" hidden="false" customHeight="false" outlineLevel="0" collapsed="false">
      <c r="A3842" s="0" t="str">
        <f aca="false">H3842&amp;C3842&amp;B3842&amp;D3842&amp;E3842</f>
        <v/>
      </c>
    </row>
    <row r="3843" customFormat="false" ht="12.75" hidden="false" customHeight="false" outlineLevel="0" collapsed="false">
      <c r="A3843" s="0" t="str">
        <f aca="false">H3843&amp;C3843&amp;B3843&amp;D3843&amp;E3843</f>
        <v/>
      </c>
    </row>
    <row r="3844" customFormat="false" ht="12.75" hidden="false" customHeight="false" outlineLevel="0" collapsed="false">
      <c r="A3844" s="0" t="str">
        <f aca="false">H3844&amp;C3844&amp;B3844&amp;D3844&amp;E3844</f>
        <v/>
      </c>
    </row>
    <row r="3845" customFormat="false" ht="12.75" hidden="false" customHeight="false" outlineLevel="0" collapsed="false">
      <c r="A3845" s="0" t="str">
        <f aca="false">H3845&amp;C3845&amp;B3845&amp;D3845&amp;E3845</f>
        <v/>
      </c>
    </row>
    <row r="3846" customFormat="false" ht="12.75" hidden="false" customHeight="false" outlineLevel="0" collapsed="false">
      <c r="A3846" s="0" t="str">
        <f aca="false">H3846&amp;C3846&amp;B3846&amp;D3846&amp;E3846</f>
        <v/>
      </c>
    </row>
    <row r="3847" customFormat="false" ht="12.75" hidden="false" customHeight="false" outlineLevel="0" collapsed="false">
      <c r="A3847" s="0" t="str">
        <f aca="false">H3847&amp;C3847&amp;B3847&amp;D3847&amp;E3847</f>
        <v/>
      </c>
    </row>
    <row r="3848" customFormat="false" ht="12.75" hidden="false" customHeight="false" outlineLevel="0" collapsed="false">
      <c r="A3848" s="0" t="str">
        <f aca="false">H3848&amp;C3848&amp;B3848&amp;D3848&amp;E3848</f>
        <v/>
      </c>
    </row>
    <row r="3849" customFormat="false" ht="12.75" hidden="false" customHeight="false" outlineLevel="0" collapsed="false">
      <c r="A3849" s="0" t="str">
        <f aca="false">H3849&amp;C3849&amp;B3849&amp;D3849&amp;E3849</f>
        <v/>
      </c>
    </row>
    <row r="3850" customFormat="false" ht="12.75" hidden="false" customHeight="false" outlineLevel="0" collapsed="false">
      <c r="A3850" s="0" t="str">
        <f aca="false">H3850&amp;C3850&amp;B3850&amp;D3850&amp;E3850</f>
        <v/>
      </c>
    </row>
    <row r="3851" customFormat="false" ht="12.75" hidden="false" customHeight="false" outlineLevel="0" collapsed="false">
      <c r="A3851" s="0" t="str">
        <f aca="false">H3851&amp;C3851&amp;B3851&amp;D3851&amp;E3851</f>
        <v/>
      </c>
    </row>
    <row r="3852" customFormat="false" ht="12.75" hidden="false" customHeight="false" outlineLevel="0" collapsed="false">
      <c r="A3852" s="0" t="str">
        <f aca="false">H3852&amp;C3852&amp;B3852&amp;D3852&amp;E3852</f>
        <v/>
      </c>
    </row>
    <row r="3853" customFormat="false" ht="12.75" hidden="false" customHeight="false" outlineLevel="0" collapsed="false">
      <c r="A3853" s="0" t="str">
        <f aca="false">H3853&amp;C3853&amp;B3853&amp;D3853&amp;E3853</f>
        <v/>
      </c>
    </row>
    <row r="3854" customFormat="false" ht="12.75" hidden="false" customHeight="false" outlineLevel="0" collapsed="false">
      <c r="A3854" s="0" t="str">
        <f aca="false">H3854&amp;C3854&amp;B3854&amp;D3854&amp;E3854</f>
        <v/>
      </c>
    </row>
    <row r="3855" customFormat="false" ht="12.75" hidden="false" customHeight="false" outlineLevel="0" collapsed="false">
      <c r="A3855" s="0" t="str">
        <f aca="false">H3855&amp;C3855&amp;B3855&amp;D3855&amp;E3855</f>
        <v/>
      </c>
    </row>
    <row r="3856" customFormat="false" ht="12.75" hidden="false" customHeight="false" outlineLevel="0" collapsed="false">
      <c r="A3856" s="0" t="str">
        <f aca="false">H3856&amp;C3856&amp;B3856&amp;D3856&amp;E3856</f>
        <v/>
      </c>
    </row>
    <row r="3857" customFormat="false" ht="12.75" hidden="false" customHeight="false" outlineLevel="0" collapsed="false">
      <c r="A3857" s="0" t="str">
        <f aca="false">H3857&amp;C3857&amp;B3857&amp;D3857&amp;E3857</f>
        <v/>
      </c>
    </row>
    <row r="3858" customFormat="false" ht="12.75" hidden="false" customHeight="false" outlineLevel="0" collapsed="false">
      <c r="A3858" s="0" t="str">
        <f aca="false">H3858&amp;C3858&amp;B3858&amp;D3858&amp;E3858</f>
        <v/>
      </c>
    </row>
    <row r="3859" customFormat="false" ht="12.75" hidden="false" customHeight="false" outlineLevel="0" collapsed="false">
      <c r="A3859" s="0" t="str">
        <f aca="false">H3859&amp;C3859&amp;B3859&amp;D3859&amp;E3859</f>
        <v/>
      </c>
    </row>
    <row r="3860" customFormat="false" ht="12.75" hidden="false" customHeight="false" outlineLevel="0" collapsed="false">
      <c r="A3860" s="0" t="str">
        <f aca="false">H3860&amp;C3860&amp;B3860&amp;D3860&amp;E3860</f>
        <v/>
      </c>
    </row>
    <row r="3861" customFormat="false" ht="12.75" hidden="false" customHeight="false" outlineLevel="0" collapsed="false">
      <c r="A3861" s="0" t="str">
        <f aca="false">H3861&amp;C3861&amp;B3861&amp;D3861&amp;E3861</f>
        <v/>
      </c>
    </row>
    <row r="3862" customFormat="false" ht="12.75" hidden="false" customHeight="false" outlineLevel="0" collapsed="false">
      <c r="A3862" s="0" t="str">
        <f aca="false">H3862&amp;C3862&amp;B3862&amp;D3862&amp;E3862</f>
        <v/>
      </c>
    </row>
    <row r="3863" customFormat="false" ht="12.75" hidden="false" customHeight="false" outlineLevel="0" collapsed="false">
      <c r="A3863" s="0" t="str">
        <f aca="false">H3863&amp;C3863&amp;B3863&amp;D3863&amp;E3863</f>
        <v/>
      </c>
    </row>
    <row r="3864" customFormat="false" ht="12.75" hidden="false" customHeight="false" outlineLevel="0" collapsed="false">
      <c r="A3864" s="0" t="str">
        <f aca="false">H3864&amp;C3864&amp;B3864&amp;D3864&amp;E3864</f>
        <v/>
      </c>
    </row>
    <row r="3865" customFormat="false" ht="12.75" hidden="false" customHeight="false" outlineLevel="0" collapsed="false">
      <c r="A3865" s="0" t="str">
        <f aca="false">H3865&amp;C3865&amp;B3865&amp;D3865&amp;E3865</f>
        <v/>
      </c>
    </row>
    <row r="3866" customFormat="false" ht="12.75" hidden="false" customHeight="false" outlineLevel="0" collapsed="false">
      <c r="A3866" s="0" t="str">
        <f aca="false">H3866&amp;C3866&amp;B3866&amp;D3866&amp;E3866</f>
        <v/>
      </c>
    </row>
    <row r="3867" customFormat="false" ht="12.75" hidden="false" customHeight="false" outlineLevel="0" collapsed="false">
      <c r="A3867" s="0" t="str">
        <f aca="false">H3867&amp;C3867&amp;B3867&amp;D3867&amp;E3867</f>
        <v/>
      </c>
    </row>
    <row r="3868" customFormat="false" ht="12.75" hidden="false" customHeight="false" outlineLevel="0" collapsed="false">
      <c r="A3868" s="0" t="str">
        <f aca="false">H3868&amp;C3868&amp;B3868&amp;D3868&amp;E3868</f>
        <v/>
      </c>
    </row>
    <row r="3869" customFormat="false" ht="12.75" hidden="false" customHeight="false" outlineLevel="0" collapsed="false">
      <c r="A3869" s="0" t="str">
        <f aca="false">H3869&amp;C3869&amp;B3869&amp;D3869&amp;E3869</f>
        <v/>
      </c>
    </row>
    <row r="3870" customFormat="false" ht="12.75" hidden="false" customHeight="false" outlineLevel="0" collapsed="false">
      <c r="A3870" s="0" t="str">
        <f aca="false">H3870&amp;C3870&amp;B3870&amp;D3870&amp;E3870</f>
        <v/>
      </c>
    </row>
    <row r="3871" customFormat="false" ht="12.75" hidden="false" customHeight="false" outlineLevel="0" collapsed="false">
      <c r="A3871" s="0" t="str">
        <f aca="false">H3871&amp;C3871&amp;B3871&amp;D3871&amp;E3871</f>
        <v/>
      </c>
    </row>
    <row r="3872" customFormat="false" ht="12.75" hidden="false" customHeight="false" outlineLevel="0" collapsed="false">
      <c r="A3872" s="0" t="str">
        <f aca="false">H3872&amp;C3872&amp;B3872&amp;D3872&amp;E3872</f>
        <v/>
      </c>
    </row>
    <row r="3873" customFormat="false" ht="12.75" hidden="false" customHeight="false" outlineLevel="0" collapsed="false">
      <c r="A3873" s="0" t="str">
        <f aca="false">H3873&amp;C3873&amp;B3873&amp;D3873&amp;E3873</f>
        <v/>
      </c>
    </row>
    <row r="3874" customFormat="false" ht="12.75" hidden="false" customHeight="false" outlineLevel="0" collapsed="false">
      <c r="A3874" s="0" t="str">
        <f aca="false">H3874&amp;C3874&amp;B3874&amp;D3874&amp;E3874</f>
        <v/>
      </c>
    </row>
    <row r="3875" customFormat="false" ht="12.75" hidden="false" customHeight="false" outlineLevel="0" collapsed="false">
      <c r="A3875" s="0" t="str">
        <f aca="false">H3875&amp;C3875&amp;B3875&amp;D3875&amp;E3875</f>
        <v/>
      </c>
    </row>
    <row r="3876" customFormat="false" ht="12.75" hidden="false" customHeight="false" outlineLevel="0" collapsed="false">
      <c r="A3876" s="0" t="str">
        <f aca="false">H3876&amp;C3876&amp;B3876&amp;D3876&amp;E3876</f>
        <v/>
      </c>
    </row>
    <row r="3877" customFormat="false" ht="12.75" hidden="false" customHeight="false" outlineLevel="0" collapsed="false">
      <c r="A3877" s="0" t="str">
        <f aca="false">H3877&amp;C3877&amp;B3877&amp;D3877&amp;E3877</f>
        <v/>
      </c>
    </row>
    <row r="3878" customFormat="false" ht="12.75" hidden="false" customHeight="false" outlineLevel="0" collapsed="false">
      <c r="A3878" s="0" t="str">
        <f aca="false">H3878&amp;C3878&amp;B3878&amp;D3878&amp;E3878</f>
        <v/>
      </c>
    </row>
    <row r="3879" customFormat="false" ht="12.75" hidden="false" customHeight="false" outlineLevel="0" collapsed="false">
      <c r="A3879" s="0" t="str">
        <f aca="false">H3879&amp;C3879&amp;B3879&amp;D3879&amp;E3879</f>
        <v/>
      </c>
    </row>
    <row r="3880" customFormat="false" ht="12.75" hidden="false" customHeight="false" outlineLevel="0" collapsed="false">
      <c r="A3880" s="0" t="str">
        <f aca="false">H3880&amp;C3880&amp;B3880&amp;D3880&amp;E3880</f>
        <v/>
      </c>
    </row>
    <row r="3881" customFormat="false" ht="12.75" hidden="false" customHeight="false" outlineLevel="0" collapsed="false">
      <c r="A3881" s="0" t="str">
        <f aca="false">H3881&amp;C3881&amp;B3881&amp;D3881&amp;E3881</f>
        <v/>
      </c>
    </row>
    <row r="3882" customFormat="false" ht="12.75" hidden="false" customHeight="false" outlineLevel="0" collapsed="false">
      <c r="A3882" s="0" t="str">
        <f aca="false">H3882&amp;C3882&amp;B3882&amp;D3882&amp;E3882</f>
        <v/>
      </c>
    </row>
    <row r="3883" customFormat="false" ht="12.75" hidden="false" customHeight="false" outlineLevel="0" collapsed="false">
      <c r="A3883" s="0" t="str">
        <f aca="false">H3883&amp;C3883&amp;B3883&amp;D3883&amp;E3883</f>
        <v/>
      </c>
    </row>
    <row r="3884" customFormat="false" ht="12.75" hidden="false" customHeight="false" outlineLevel="0" collapsed="false">
      <c r="A3884" s="0" t="str">
        <f aca="false">H3884&amp;C3884&amp;B3884&amp;D3884&amp;E3884</f>
        <v/>
      </c>
    </row>
    <row r="3885" customFormat="false" ht="12.75" hidden="false" customHeight="false" outlineLevel="0" collapsed="false">
      <c r="A3885" s="0" t="str">
        <f aca="false">H3885&amp;C3885&amp;B3885&amp;D3885&amp;E3885</f>
        <v/>
      </c>
    </row>
    <row r="3886" customFormat="false" ht="12.75" hidden="false" customHeight="false" outlineLevel="0" collapsed="false">
      <c r="A3886" s="0" t="str">
        <f aca="false">H3886&amp;C3886&amp;B3886&amp;D3886&amp;E3886</f>
        <v/>
      </c>
    </row>
    <row r="3887" customFormat="false" ht="12.75" hidden="false" customHeight="false" outlineLevel="0" collapsed="false">
      <c r="A3887" s="0" t="str">
        <f aca="false">H3887&amp;C3887&amp;B3887&amp;D3887&amp;E3887</f>
        <v/>
      </c>
    </row>
    <row r="3888" customFormat="false" ht="12.75" hidden="false" customHeight="false" outlineLevel="0" collapsed="false">
      <c r="A3888" s="0" t="str">
        <f aca="false">H3888&amp;C3888&amp;B3888&amp;D3888&amp;E3888</f>
        <v/>
      </c>
    </row>
    <row r="3889" customFormat="false" ht="12.75" hidden="false" customHeight="false" outlineLevel="0" collapsed="false">
      <c r="A3889" s="0" t="str">
        <f aca="false">H3889&amp;C3889&amp;B3889&amp;D3889&amp;E3889</f>
        <v/>
      </c>
    </row>
    <row r="3890" customFormat="false" ht="12.75" hidden="false" customHeight="false" outlineLevel="0" collapsed="false">
      <c r="A3890" s="0" t="str">
        <f aca="false">H3890&amp;C3890&amp;B3890&amp;D3890&amp;E3890</f>
        <v/>
      </c>
    </row>
    <row r="3891" customFormat="false" ht="12.75" hidden="false" customHeight="false" outlineLevel="0" collapsed="false">
      <c r="A3891" s="0" t="str">
        <f aca="false">H3891&amp;C3891&amp;B3891&amp;D3891&amp;E3891</f>
        <v/>
      </c>
    </row>
    <row r="3892" customFormat="false" ht="12.75" hidden="false" customHeight="false" outlineLevel="0" collapsed="false">
      <c r="A3892" s="0" t="str">
        <f aca="false">H3892&amp;C3892&amp;B3892&amp;D3892&amp;E3892</f>
        <v/>
      </c>
    </row>
    <row r="3893" customFormat="false" ht="12.75" hidden="false" customHeight="false" outlineLevel="0" collapsed="false">
      <c r="A3893" s="0" t="str">
        <f aca="false">H3893&amp;C3893&amp;B3893&amp;D3893&amp;E3893</f>
        <v/>
      </c>
    </row>
    <row r="3894" customFormat="false" ht="12.75" hidden="false" customHeight="false" outlineLevel="0" collapsed="false">
      <c r="A3894" s="0" t="str">
        <f aca="false">H3894&amp;C3894&amp;B3894&amp;D3894&amp;E3894</f>
        <v/>
      </c>
    </row>
    <row r="3895" customFormat="false" ht="12.75" hidden="false" customHeight="false" outlineLevel="0" collapsed="false">
      <c r="A3895" s="0" t="str">
        <f aca="false">H3895&amp;C3895&amp;B3895&amp;D3895&amp;E3895</f>
        <v/>
      </c>
    </row>
    <row r="3896" customFormat="false" ht="12.75" hidden="false" customHeight="false" outlineLevel="0" collapsed="false">
      <c r="A3896" s="0" t="str">
        <f aca="false">H3896&amp;C3896&amp;B3896&amp;D3896&amp;E3896</f>
        <v/>
      </c>
    </row>
    <row r="3897" customFormat="false" ht="12.75" hidden="false" customHeight="false" outlineLevel="0" collapsed="false">
      <c r="A3897" s="0" t="str">
        <f aca="false">H3897&amp;C3897&amp;B3897&amp;D3897&amp;E3897</f>
        <v/>
      </c>
    </row>
    <row r="3898" customFormat="false" ht="12.75" hidden="false" customHeight="false" outlineLevel="0" collapsed="false">
      <c r="A3898" s="0" t="str">
        <f aca="false">H3898&amp;C3898&amp;B3898&amp;D3898&amp;E3898</f>
        <v/>
      </c>
    </row>
    <row r="3899" customFormat="false" ht="12.75" hidden="false" customHeight="false" outlineLevel="0" collapsed="false">
      <c r="A3899" s="0" t="str">
        <f aca="false">H3899&amp;C3899&amp;B3899&amp;D3899&amp;E3899</f>
        <v/>
      </c>
    </row>
    <row r="3900" customFormat="false" ht="12.75" hidden="false" customHeight="false" outlineLevel="0" collapsed="false">
      <c r="A3900" s="0" t="str">
        <f aca="false">H3900&amp;C3900&amp;B3900&amp;D3900&amp;E3900</f>
        <v/>
      </c>
    </row>
    <row r="3901" customFormat="false" ht="12.75" hidden="false" customHeight="false" outlineLevel="0" collapsed="false">
      <c r="A3901" s="0" t="str">
        <f aca="false">H3901&amp;C3901&amp;B3901&amp;D3901&amp;E3901</f>
        <v/>
      </c>
    </row>
    <row r="3902" customFormat="false" ht="12.75" hidden="false" customHeight="false" outlineLevel="0" collapsed="false">
      <c r="A3902" s="0" t="str">
        <f aca="false">H3902&amp;C3902&amp;B3902&amp;D3902&amp;E3902</f>
        <v/>
      </c>
    </row>
    <row r="3903" customFormat="false" ht="12.75" hidden="false" customHeight="false" outlineLevel="0" collapsed="false">
      <c r="A3903" s="0" t="str">
        <f aca="false">H3903&amp;C3903&amp;B3903&amp;D3903&amp;E3903</f>
        <v/>
      </c>
    </row>
    <row r="3904" customFormat="false" ht="12.75" hidden="false" customHeight="false" outlineLevel="0" collapsed="false">
      <c r="A3904" s="0" t="str">
        <f aca="false">H3904&amp;C3904&amp;B3904&amp;D3904&amp;E3904</f>
        <v/>
      </c>
    </row>
    <row r="3905" customFormat="false" ht="12.75" hidden="false" customHeight="false" outlineLevel="0" collapsed="false">
      <c r="A3905" s="0" t="str">
        <f aca="false">H3905&amp;C3905&amp;B3905&amp;D3905&amp;E3905</f>
        <v/>
      </c>
    </row>
    <row r="3906" customFormat="false" ht="12.75" hidden="false" customHeight="false" outlineLevel="0" collapsed="false">
      <c r="A3906" s="0" t="str">
        <f aca="false">H3906&amp;C3906&amp;B3906&amp;D3906&amp;E3906</f>
        <v/>
      </c>
    </row>
    <row r="3907" customFormat="false" ht="12.75" hidden="false" customHeight="false" outlineLevel="0" collapsed="false">
      <c r="A3907" s="0" t="str">
        <f aca="false">H3907&amp;C3907&amp;B3907&amp;D3907&amp;E3907</f>
        <v/>
      </c>
    </row>
    <row r="3908" customFormat="false" ht="12.75" hidden="false" customHeight="false" outlineLevel="0" collapsed="false">
      <c r="A3908" s="0" t="str">
        <f aca="false">H3908&amp;C3908&amp;B3908&amp;D3908&amp;E3908</f>
        <v/>
      </c>
    </row>
    <row r="3909" customFormat="false" ht="12.75" hidden="false" customHeight="false" outlineLevel="0" collapsed="false">
      <c r="A3909" s="0" t="str">
        <f aca="false">H3909&amp;C3909&amp;B3909&amp;D3909&amp;E3909</f>
        <v/>
      </c>
    </row>
    <row r="3910" customFormat="false" ht="12.75" hidden="false" customHeight="false" outlineLevel="0" collapsed="false">
      <c r="A3910" s="0" t="str">
        <f aca="false">H3910&amp;C3910&amp;B3910&amp;D3910&amp;E3910</f>
        <v/>
      </c>
    </row>
    <row r="3911" customFormat="false" ht="12.75" hidden="false" customHeight="false" outlineLevel="0" collapsed="false">
      <c r="A3911" s="0" t="str">
        <f aca="false">H3911&amp;C3911&amp;B3911&amp;D3911&amp;E3911</f>
        <v/>
      </c>
    </row>
    <row r="3912" customFormat="false" ht="12.75" hidden="false" customHeight="false" outlineLevel="0" collapsed="false">
      <c r="A3912" s="0" t="str">
        <f aca="false">H3912&amp;C3912&amp;B3912&amp;D3912&amp;E3912</f>
        <v/>
      </c>
    </row>
    <row r="3913" customFormat="false" ht="12.75" hidden="false" customHeight="false" outlineLevel="0" collapsed="false">
      <c r="A3913" s="0" t="str">
        <f aca="false">H3913&amp;C3913&amp;B3913&amp;D3913&amp;E3913</f>
        <v/>
      </c>
    </row>
    <row r="3914" customFormat="false" ht="12.75" hidden="false" customHeight="false" outlineLevel="0" collapsed="false">
      <c r="A3914" s="0" t="str">
        <f aca="false">H3914&amp;C3914&amp;B3914&amp;D3914&amp;E3914</f>
        <v/>
      </c>
    </row>
    <row r="3915" customFormat="false" ht="12.75" hidden="false" customHeight="false" outlineLevel="0" collapsed="false">
      <c r="A3915" s="0" t="str">
        <f aca="false">H3915&amp;C3915&amp;B3915&amp;D3915&amp;E3915</f>
        <v/>
      </c>
    </row>
    <row r="3916" customFormat="false" ht="12.75" hidden="false" customHeight="false" outlineLevel="0" collapsed="false">
      <c r="A3916" s="0" t="str">
        <f aca="false">H3916&amp;C3916&amp;B3916&amp;D3916&amp;E3916</f>
        <v/>
      </c>
    </row>
    <row r="3917" customFormat="false" ht="12.75" hidden="false" customHeight="false" outlineLevel="0" collapsed="false">
      <c r="A3917" s="0" t="str">
        <f aca="false">H3917&amp;C3917&amp;B3917&amp;D3917&amp;E3917</f>
        <v/>
      </c>
    </row>
    <row r="3918" customFormat="false" ht="12.75" hidden="false" customHeight="false" outlineLevel="0" collapsed="false">
      <c r="A3918" s="0" t="str">
        <f aca="false">H3918&amp;C3918&amp;B3918&amp;D3918&amp;E3918</f>
        <v/>
      </c>
    </row>
    <row r="3919" customFormat="false" ht="12.75" hidden="false" customHeight="false" outlineLevel="0" collapsed="false">
      <c r="A3919" s="0" t="str">
        <f aca="false">H3919&amp;C3919&amp;B3919&amp;D3919&amp;E3919</f>
        <v/>
      </c>
    </row>
    <row r="3920" customFormat="false" ht="12.75" hidden="false" customHeight="false" outlineLevel="0" collapsed="false">
      <c r="A3920" s="0" t="str">
        <f aca="false">H3920&amp;C3920&amp;B3920&amp;D3920&amp;E3920</f>
        <v/>
      </c>
    </row>
    <row r="3921" customFormat="false" ht="12.75" hidden="false" customHeight="false" outlineLevel="0" collapsed="false">
      <c r="A3921" s="0" t="str">
        <f aca="false">H3921&amp;C3921&amp;B3921&amp;D3921&amp;E3921</f>
        <v/>
      </c>
    </row>
    <row r="3922" customFormat="false" ht="12.75" hidden="false" customHeight="false" outlineLevel="0" collapsed="false">
      <c r="A3922" s="0" t="str">
        <f aca="false">H3922&amp;C3922&amp;B3922&amp;D3922&amp;E3922</f>
        <v/>
      </c>
    </row>
    <row r="3923" customFormat="false" ht="12.75" hidden="false" customHeight="false" outlineLevel="0" collapsed="false">
      <c r="A3923" s="0" t="str">
        <f aca="false">H3923&amp;C3923&amp;B3923&amp;D3923&amp;E3923</f>
        <v/>
      </c>
    </row>
    <row r="3924" customFormat="false" ht="12.75" hidden="false" customHeight="false" outlineLevel="0" collapsed="false">
      <c r="A3924" s="0" t="str">
        <f aca="false">H3924&amp;C3924&amp;B3924&amp;D3924&amp;E3924</f>
        <v/>
      </c>
    </row>
    <row r="3925" customFormat="false" ht="12.75" hidden="false" customHeight="false" outlineLevel="0" collapsed="false">
      <c r="A3925" s="0" t="str">
        <f aca="false">H3925&amp;C3925&amp;B3925&amp;D3925&amp;E3925</f>
        <v/>
      </c>
    </row>
    <row r="3926" customFormat="false" ht="12.75" hidden="false" customHeight="false" outlineLevel="0" collapsed="false">
      <c r="A3926" s="0" t="str">
        <f aca="false">H3926&amp;C3926&amp;B3926&amp;D3926&amp;E3926</f>
        <v/>
      </c>
    </row>
    <row r="3927" customFormat="false" ht="12.75" hidden="false" customHeight="false" outlineLevel="0" collapsed="false">
      <c r="A3927" s="0" t="str">
        <f aca="false">H3927&amp;C3927&amp;B3927&amp;D3927&amp;E3927</f>
        <v/>
      </c>
    </row>
    <row r="3928" customFormat="false" ht="12.75" hidden="false" customHeight="false" outlineLevel="0" collapsed="false">
      <c r="A3928" s="0" t="str">
        <f aca="false">H3928&amp;C3928&amp;B3928&amp;D3928&amp;E3928</f>
        <v/>
      </c>
    </row>
    <row r="3929" customFormat="false" ht="12.75" hidden="false" customHeight="false" outlineLevel="0" collapsed="false">
      <c r="A3929" s="0" t="str">
        <f aca="false">H3929&amp;C3929&amp;B3929&amp;D3929&amp;E3929</f>
        <v/>
      </c>
    </row>
    <row r="3930" customFormat="false" ht="12.75" hidden="false" customHeight="false" outlineLevel="0" collapsed="false">
      <c r="A3930" s="0" t="str">
        <f aca="false">H3930&amp;C3930&amp;B3930&amp;D3930&amp;E3930</f>
        <v/>
      </c>
    </row>
    <row r="3931" customFormat="false" ht="12.75" hidden="false" customHeight="false" outlineLevel="0" collapsed="false">
      <c r="A3931" s="0" t="str">
        <f aca="false">H3931&amp;C3931&amp;B3931&amp;D3931&amp;E3931</f>
        <v/>
      </c>
    </row>
    <row r="3932" customFormat="false" ht="12.75" hidden="false" customHeight="false" outlineLevel="0" collapsed="false">
      <c r="A3932" s="0" t="str">
        <f aca="false">H3932&amp;C3932&amp;B3932&amp;D3932&amp;E3932</f>
        <v/>
      </c>
    </row>
    <row r="3933" customFormat="false" ht="12.75" hidden="false" customHeight="false" outlineLevel="0" collapsed="false">
      <c r="A3933" s="0" t="str">
        <f aca="false">H3933&amp;C3933&amp;B3933&amp;D3933&amp;E3933</f>
        <v/>
      </c>
    </row>
    <row r="3934" customFormat="false" ht="12.75" hidden="false" customHeight="false" outlineLevel="0" collapsed="false">
      <c r="A3934" s="0" t="str">
        <f aca="false">H3934&amp;C3934&amp;B3934&amp;D3934&amp;E3934</f>
        <v/>
      </c>
    </row>
    <row r="3935" customFormat="false" ht="12.75" hidden="false" customHeight="false" outlineLevel="0" collapsed="false">
      <c r="A3935" s="0" t="str">
        <f aca="false">H3935&amp;C3935&amp;B3935&amp;D3935&amp;E3935</f>
        <v/>
      </c>
    </row>
    <row r="3936" customFormat="false" ht="12.75" hidden="false" customHeight="false" outlineLevel="0" collapsed="false">
      <c r="A3936" s="0" t="str">
        <f aca="false">H3936&amp;C3936&amp;B3936&amp;D3936&amp;E3936</f>
        <v/>
      </c>
    </row>
    <row r="3937" customFormat="false" ht="12.75" hidden="false" customHeight="false" outlineLevel="0" collapsed="false">
      <c r="A3937" s="0" t="str">
        <f aca="false">H3937&amp;C3937&amp;B3937&amp;D3937&amp;E3937</f>
        <v/>
      </c>
    </row>
    <row r="3938" customFormat="false" ht="12.75" hidden="false" customHeight="false" outlineLevel="0" collapsed="false">
      <c r="A3938" s="0" t="str">
        <f aca="false">H3938&amp;C3938&amp;B3938&amp;D3938&amp;E3938</f>
        <v/>
      </c>
    </row>
    <row r="3939" customFormat="false" ht="12.75" hidden="false" customHeight="false" outlineLevel="0" collapsed="false">
      <c r="A3939" s="0" t="str">
        <f aca="false">H3939&amp;C3939&amp;B3939&amp;D3939&amp;E3939</f>
        <v/>
      </c>
    </row>
    <row r="3940" customFormat="false" ht="12.75" hidden="false" customHeight="false" outlineLevel="0" collapsed="false">
      <c r="A3940" s="0" t="str">
        <f aca="false">H3940&amp;C3940&amp;B3940&amp;D3940&amp;E3940</f>
        <v/>
      </c>
    </row>
    <row r="3941" customFormat="false" ht="12.75" hidden="false" customHeight="false" outlineLevel="0" collapsed="false">
      <c r="A3941" s="0" t="str">
        <f aca="false">H3941&amp;C3941&amp;B3941&amp;D3941&amp;E3941</f>
        <v/>
      </c>
    </row>
    <row r="3942" customFormat="false" ht="12.75" hidden="false" customHeight="false" outlineLevel="0" collapsed="false">
      <c r="A3942" s="0" t="str">
        <f aca="false">H3942&amp;C3942&amp;B3942&amp;D3942&amp;E3942</f>
        <v/>
      </c>
    </row>
    <row r="3943" customFormat="false" ht="12.75" hidden="false" customHeight="false" outlineLevel="0" collapsed="false">
      <c r="A3943" s="0" t="str">
        <f aca="false">H3943&amp;C3943&amp;B3943&amp;D3943&amp;E3943</f>
        <v/>
      </c>
    </row>
    <row r="3944" customFormat="false" ht="12.75" hidden="false" customHeight="false" outlineLevel="0" collapsed="false">
      <c r="A3944" s="0" t="str">
        <f aca="false">H3944&amp;C3944&amp;B3944&amp;D3944&amp;E3944</f>
        <v/>
      </c>
    </row>
    <row r="3945" customFormat="false" ht="12.75" hidden="false" customHeight="false" outlineLevel="0" collapsed="false">
      <c r="A3945" s="0" t="str">
        <f aca="false">H3945&amp;C3945&amp;B3945&amp;D3945&amp;E3945</f>
        <v/>
      </c>
    </row>
    <row r="3946" customFormat="false" ht="12.75" hidden="false" customHeight="false" outlineLevel="0" collapsed="false">
      <c r="A3946" s="0" t="str">
        <f aca="false">H3946&amp;C3946&amp;B3946&amp;D3946&amp;E3946</f>
        <v/>
      </c>
    </row>
    <row r="3947" customFormat="false" ht="12.75" hidden="false" customHeight="false" outlineLevel="0" collapsed="false">
      <c r="A3947" s="0" t="str">
        <f aca="false">H3947&amp;C3947&amp;B3947&amp;D3947&amp;E3947</f>
        <v/>
      </c>
    </row>
    <row r="3948" customFormat="false" ht="12.75" hidden="false" customHeight="false" outlineLevel="0" collapsed="false">
      <c r="A3948" s="0" t="str">
        <f aca="false">H3948&amp;C3948&amp;B3948&amp;D3948&amp;E3948</f>
        <v/>
      </c>
    </row>
    <row r="3949" customFormat="false" ht="12.75" hidden="false" customHeight="false" outlineLevel="0" collapsed="false">
      <c r="A3949" s="0" t="str">
        <f aca="false">H3949&amp;C3949&amp;B3949&amp;D3949&amp;E3949</f>
        <v/>
      </c>
    </row>
    <row r="3950" customFormat="false" ht="12.75" hidden="false" customHeight="false" outlineLevel="0" collapsed="false">
      <c r="A3950" s="0" t="str">
        <f aca="false">H3950&amp;C3950&amp;B3950&amp;D3950&amp;E3950</f>
        <v/>
      </c>
    </row>
    <row r="3951" customFormat="false" ht="12.75" hidden="false" customHeight="false" outlineLevel="0" collapsed="false">
      <c r="A3951" s="0" t="str">
        <f aca="false">H3951&amp;C3951&amp;B3951&amp;D3951&amp;E3951</f>
        <v/>
      </c>
    </row>
    <row r="3952" customFormat="false" ht="12.75" hidden="false" customHeight="false" outlineLevel="0" collapsed="false">
      <c r="A3952" s="0" t="str">
        <f aca="false">H3952&amp;C3952&amp;B3952&amp;D3952&amp;E3952</f>
        <v/>
      </c>
    </row>
    <row r="3953" customFormat="false" ht="12.75" hidden="false" customHeight="false" outlineLevel="0" collapsed="false">
      <c r="A3953" s="0" t="str">
        <f aca="false">H3953&amp;C3953&amp;B3953&amp;D3953&amp;E3953</f>
        <v/>
      </c>
    </row>
    <row r="3954" customFormat="false" ht="12.75" hidden="false" customHeight="false" outlineLevel="0" collapsed="false">
      <c r="A3954" s="0" t="str">
        <f aca="false">H3954&amp;C3954&amp;B3954&amp;D3954&amp;E3954</f>
        <v/>
      </c>
    </row>
    <row r="3955" customFormat="false" ht="12.75" hidden="false" customHeight="false" outlineLevel="0" collapsed="false">
      <c r="A3955" s="0" t="str">
        <f aca="false">H3955&amp;C3955&amp;B3955&amp;D3955&amp;E3955</f>
        <v/>
      </c>
    </row>
    <row r="3956" customFormat="false" ht="12.75" hidden="false" customHeight="false" outlineLevel="0" collapsed="false">
      <c r="A3956" s="0" t="str">
        <f aca="false">H3956&amp;C3956&amp;B3956&amp;D3956&amp;E3956</f>
        <v/>
      </c>
    </row>
    <row r="3957" customFormat="false" ht="12.75" hidden="false" customHeight="false" outlineLevel="0" collapsed="false">
      <c r="A3957" s="0" t="str">
        <f aca="false">H3957&amp;C3957&amp;B3957&amp;D3957&amp;E3957</f>
        <v/>
      </c>
    </row>
    <row r="3958" customFormat="false" ht="12.75" hidden="false" customHeight="false" outlineLevel="0" collapsed="false">
      <c r="A3958" s="0" t="str">
        <f aca="false">H3958&amp;C3958&amp;B3958&amp;D3958&amp;E3958</f>
        <v/>
      </c>
    </row>
    <row r="3959" customFormat="false" ht="12.75" hidden="false" customHeight="false" outlineLevel="0" collapsed="false">
      <c r="A3959" s="0" t="str">
        <f aca="false">H3959&amp;C3959&amp;B3959&amp;D3959&amp;E3959</f>
        <v/>
      </c>
    </row>
    <row r="3960" customFormat="false" ht="12.75" hidden="false" customHeight="false" outlineLevel="0" collapsed="false">
      <c r="A3960" s="0" t="str">
        <f aca="false">H3960&amp;C3960&amp;B3960&amp;D3960&amp;E3960</f>
        <v/>
      </c>
    </row>
    <row r="3961" customFormat="false" ht="12.75" hidden="false" customHeight="false" outlineLevel="0" collapsed="false">
      <c r="A3961" s="0" t="str">
        <f aca="false">H3961&amp;C3961&amp;B3961&amp;D3961&amp;E3961</f>
        <v/>
      </c>
    </row>
    <row r="3962" customFormat="false" ht="12.75" hidden="false" customHeight="false" outlineLevel="0" collapsed="false">
      <c r="A3962" s="0" t="str">
        <f aca="false">H3962&amp;C3962&amp;B3962&amp;D3962&amp;E3962</f>
        <v/>
      </c>
    </row>
    <row r="3963" customFormat="false" ht="12.75" hidden="false" customHeight="false" outlineLevel="0" collapsed="false">
      <c r="A3963" s="0" t="str">
        <f aca="false">H3963&amp;C3963&amp;B3963&amp;D3963&amp;E3963</f>
        <v/>
      </c>
    </row>
    <row r="3964" customFormat="false" ht="12.75" hidden="false" customHeight="false" outlineLevel="0" collapsed="false">
      <c r="A3964" s="0" t="str">
        <f aca="false">H3964&amp;C3964&amp;B3964&amp;D3964&amp;E3964</f>
        <v/>
      </c>
    </row>
    <row r="3965" customFormat="false" ht="12.75" hidden="false" customHeight="false" outlineLevel="0" collapsed="false">
      <c r="A3965" s="0" t="str">
        <f aca="false">H3965&amp;C3965&amp;B3965&amp;D3965&amp;E3965</f>
        <v/>
      </c>
    </row>
    <row r="3966" customFormat="false" ht="12.75" hidden="false" customHeight="false" outlineLevel="0" collapsed="false">
      <c r="A3966" s="0" t="str">
        <f aca="false">H3966&amp;C3966&amp;B3966&amp;D3966&amp;E3966</f>
        <v/>
      </c>
    </row>
    <row r="3967" customFormat="false" ht="12.75" hidden="false" customHeight="false" outlineLevel="0" collapsed="false">
      <c r="A3967" s="0" t="str">
        <f aca="false">H3967&amp;C3967&amp;B3967&amp;D3967&amp;E3967</f>
        <v/>
      </c>
    </row>
    <row r="3968" customFormat="false" ht="12.75" hidden="false" customHeight="false" outlineLevel="0" collapsed="false">
      <c r="A3968" s="0" t="str">
        <f aca="false">H3968&amp;C3968&amp;B3968&amp;D3968&amp;E3968</f>
        <v/>
      </c>
    </row>
    <row r="3969" customFormat="false" ht="12.75" hidden="false" customHeight="false" outlineLevel="0" collapsed="false">
      <c r="A3969" s="0" t="str">
        <f aca="false">H3969&amp;C3969&amp;B3969&amp;D3969&amp;E3969</f>
        <v/>
      </c>
    </row>
    <row r="3970" customFormat="false" ht="12.75" hidden="false" customHeight="false" outlineLevel="0" collapsed="false">
      <c r="A3970" s="0" t="str">
        <f aca="false">H3970&amp;C3970&amp;B3970&amp;D3970&amp;E3970</f>
        <v/>
      </c>
    </row>
    <row r="3971" customFormat="false" ht="12.75" hidden="false" customHeight="false" outlineLevel="0" collapsed="false">
      <c r="A3971" s="0" t="str">
        <f aca="false">H3971&amp;C3971&amp;B3971&amp;D3971&amp;E3971</f>
        <v/>
      </c>
    </row>
    <row r="3972" customFormat="false" ht="12.75" hidden="false" customHeight="false" outlineLevel="0" collapsed="false">
      <c r="A3972" s="0" t="str">
        <f aca="false">H3972&amp;C3972&amp;B3972&amp;D3972&amp;E3972</f>
        <v/>
      </c>
    </row>
    <row r="3973" customFormat="false" ht="12.75" hidden="false" customHeight="false" outlineLevel="0" collapsed="false">
      <c r="A3973" s="0" t="str">
        <f aca="false">H3973&amp;C3973&amp;B3973&amp;D3973&amp;E3973</f>
        <v/>
      </c>
    </row>
    <row r="3974" customFormat="false" ht="12.75" hidden="false" customHeight="false" outlineLevel="0" collapsed="false">
      <c r="A3974" s="0" t="str">
        <f aca="false">H3974&amp;C3974&amp;B3974&amp;D3974&amp;E3974</f>
        <v/>
      </c>
    </row>
    <row r="3975" customFormat="false" ht="12.75" hidden="false" customHeight="false" outlineLevel="0" collapsed="false">
      <c r="A3975" s="0" t="str">
        <f aca="false">H3975&amp;C3975&amp;B3975&amp;D3975&amp;E3975</f>
        <v/>
      </c>
    </row>
    <row r="3976" customFormat="false" ht="12.75" hidden="false" customHeight="false" outlineLevel="0" collapsed="false">
      <c r="A3976" s="0" t="str">
        <f aca="false">H3976&amp;C3976&amp;B3976&amp;D3976&amp;E3976</f>
        <v/>
      </c>
    </row>
    <row r="3977" customFormat="false" ht="12.75" hidden="false" customHeight="false" outlineLevel="0" collapsed="false">
      <c r="A3977" s="0" t="str">
        <f aca="false">H3977&amp;C3977&amp;B3977&amp;D3977&amp;E3977</f>
        <v/>
      </c>
    </row>
    <row r="3978" customFormat="false" ht="12.75" hidden="false" customHeight="false" outlineLevel="0" collapsed="false">
      <c r="A3978" s="0" t="str">
        <f aca="false">H3978&amp;C3978&amp;B3978&amp;D3978&amp;E3978</f>
        <v/>
      </c>
    </row>
    <row r="3979" customFormat="false" ht="12.75" hidden="false" customHeight="false" outlineLevel="0" collapsed="false">
      <c r="A3979" s="0" t="str">
        <f aca="false">H3979&amp;C3979&amp;B3979&amp;D3979&amp;E3979</f>
        <v/>
      </c>
    </row>
    <row r="3980" customFormat="false" ht="12.75" hidden="false" customHeight="false" outlineLevel="0" collapsed="false">
      <c r="A3980" s="0" t="str">
        <f aca="false">H3980&amp;C3980&amp;B3980&amp;D3980&amp;E3980</f>
        <v/>
      </c>
    </row>
    <row r="3981" customFormat="false" ht="12.75" hidden="false" customHeight="false" outlineLevel="0" collapsed="false">
      <c r="A3981" s="0" t="str">
        <f aca="false">H3981&amp;C3981&amp;B3981&amp;D3981&amp;E3981</f>
        <v/>
      </c>
    </row>
    <row r="3982" customFormat="false" ht="12.75" hidden="false" customHeight="false" outlineLevel="0" collapsed="false">
      <c r="A3982" s="0" t="str">
        <f aca="false">H3982&amp;C3982&amp;B3982&amp;D3982&amp;E3982</f>
        <v/>
      </c>
    </row>
    <row r="3983" customFormat="false" ht="12.75" hidden="false" customHeight="false" outlineLevel="0" collapsed="false">
      <c r="A3983" s="0" t="str">
        <f aca="false">H3983&amp;C3983&amp;B3983&amp;D3983&amp;E3983</f>
        <v/>
      </c>
    </row>
    <row r="3984" customFormat="false" ht="12.75" hidden="false" customHeight="false" outlineLevel="0" collapsed="false">
      <c r="A3984" s="0" t="str">
        <f aca="false">H3984&amp;C3984&amp;B3984&amp;D3984&amp;E3984</f>
        <v/>
      </c>
    </row>
    <row r="3985" customFormat="false" ht="12.75" hidden="false" customHeight="false" outlineLevel="0" collapsed="false">
      <c r="A3985" s="0" t="str">
        <f aca="false">H3985&amp;C3985&amp;B3985&amp;D3985&amp;E3985</f>
        <v/>
      </c>
    </row>
    <row r="3986" customFormat="false" ht="12.75" hidden="false" customHeight="false" outlineLevel="0" collapsed="false">
      <c r="A3986" s="0" t="str">
        <f aca="false">H3986&amp;C3986&amp;B3986&amp;D3986&amp;E3986</f>
        <v/>
      </c>
    </row>
    <row r="3987" customFormat="false" ht="12.75" hidden="false" customHeight="false" outlineLevel="0" collapsed="false">
      <c r="A3987" s="0" t="str">
        <f aca="false">H3987&amp;C3987&amp;B3987&amp;D3987&amp;E3987</f>
        <v/>
      </c>
    </row>
    <row r="3988" customFormat="false" ht="12.75" hidden="false" customHeight="false" outlineLevel="0" collapsed="false">
      <c r="A3988" s="0" t="str">
        <f aca="false">H3988&amp;C3988&amp;B3988&amp;D3988&amp;E3988</f>
        <v/>
      </c>
    </row>
    <row r="3989" customFormat="false" ht="12.75" hidden="false" customHeight="false" outlineLevel="0" collapsed="false">
      <c r="A3989" s="0" t="str">
        <f aca="false">H3989&amp;C3989&amp;B3989&amp;D3989&amp;E3989</f>
        <v/>
      </c>
    </row>
    <row r="3990" customFormat="false" ht="12.75" hidden="false" customHeight="false" outlineLevel="0" collapsed="false">
      <c r="A3990" s="0" t="str">
        <f aca="false">H3990&amp;C3990&amp;B3990&amp;D3990&amp;E3990</f>
        <v/>
      </c>
    </row>
    <row r="3991" customFormat="false" ht="12.75" hidden="false" customHeight="false" outlineLevel="0" collapsed="false">
      <c r="A3991" s="0" t="str">
        <f aca="false">H3991&amp;C3991&amp;B3991&amp;D3991&amp;E3991</f>
        <v/>
      </c>
    </row>
    <row r="3992" customFormat="false" ht="12.75" hidden="false" customHeight="false" outlineLevel="0" collapsed="false">
      <c r="A3992" s="0" t="str">
        <f aca="false">H3992&amp;C3992&amp;B3992&amp;D3992&amp;E3992</f>
        <v/>
      </c>
    </row>
    <row r="3993" customFormat="false" ht="12.75" hidden="false" customHeight="false" outlineLevel="0" collapsed="false">
      <c r="A3993" s="0" t="str">
        <f aca="false">H3993&amp;C3993&amp;B3993&amp;D3993&amp;E3993</f>
        <v/>
      </c>
    </row>
    <row r="3994" customFormat="false" ht="12.75" hidden="false" customHeight="false" outlineLevel="0" collapsed="false">
      <c r="A3994" s="0" t="str">
        <f aca="false">H3994&amp;C3994&amp;B3994&amp;D3994&amp;E3994</f>
        <v/>
      </c>
    </row>
    <row r="3995" customFormat="false" ht="12.75" hidden="false" customHeight="false" outlineLevel="0" collapsed="false">
      <c r="A3995" s="0" t="str">
        <f aca="false">H3995&amp;C3995&amp;B3995&amp;D3995&amp;E3995</f>
        <v/>
      </c>
    </row>
    <row r="3996" customFormat="false" ht="12.75" hidden="false" customHeight="false" outlineLevel="0" collapsed="false">
      <c r="A3996" s="0" t="str">
        <f aca="false">H3996&amp;C3996&amp;B3996&amp;D3996&amp;E3996</f>
        <v/>
      </c>
    </row>
    <row r="3997" customFormat="false" ht="12.75" hidden="false" customHeight="false" outlineLevel="0" collapsed="false">
      <c r="A3997" s="0" t="str">
        <f aca="false">H3997&amp;C3997&amp;B3997&amp;D3997&amp;E3997</f>
        <v/>
      </c>
    </row>
    <row r="3998" customFormat="false" ht="12.75" hidden="false" customHeight="false" outlineLevel="0" collapsed="false">
      <c r="A3998" s="0" t="str">
        <f aca="false">H3998&amp;C3998&amp;B3998&amp;D3998&amp;E3998</f>
        <v/>
      </c>
    </row>
    <row r="3999" customFormat="false" ht="12.75" hidden="false" customHeight="false" outlineLevel="0" collapsed="false">
      <c r="A3999" s="0" t="str">
        <f aca="false">H3999&amp;C3999&amp;B3999&amp;D3999&amp;E3999</f>
        <v/>
      </c>
    </row>
    <row r="4000" customFormat="false" ht="12.75" hidden="false" customHeight="false" outlineLevel="0" collapsed="false">
      <c r="A4000" s="0" t="str">
        <f aca="false">H4000&amp;C4000&amp;B4000&amp;D4000&amp;E4000</f>
        <v/>
      </c>
    </row>
    <row r="4001" customFormat="false" ht="12.75" hidden="false" customHeight="false" outlineLevel="0" collapsed="false">
      <c r="A4001" s="0" t="str">
        <f aca="false">H4001&amp;C4001&amp;B4001&amp;D4001&amp;E4001</f>
        <v/>
      </c>
    </row>
    <row r="4002" customFormat="false" ht="12.75" hidden="false" customHeight="false" outlineLevel="0" collapsed="false">
      <c r="A4002" s="0" t="str">
        <f aca="false">H4002&amp;C4002&amp;B4002&amp;D4002&amp;E4002</f>
        <v/>
      </c>
    </row>
    <row r="4003" customFormat="false" ht="12.75" hidden="false" customHeight="false" outlineLevel="0" collapsed="false">
      <c r="A4003" s="0" t="str">
        <f aca="false">H4003&amp;C4003&amp;B4003&amp;D4003&amp;E4003</f>
        <v/>
      </c>
    </row>
    <row r="4004" customFormat="false" ht="12.75" hidden="false" customHeight="false" outlineLevel="0" collapsed="false">
      <c r="A4004" s="0" t="str">
        <f aca="false">H4004&amp;C4004&amp;B4004&amp;D4004&amp;E4004</f>
        <v/>
      </c>
    </row>
    <row r="4005" customFormat="false" ht="12.75" hidden="false" customHeight="false" outlineLevel="0" collapsed="false">
      <c r="A4005" s="0" t="str">
        <f aca="false">H4005&amp;C4005&amp;B4005&amp;D4005&amp;E4005</f>
        <v/>
      </c>
    </row>
    <row r="4006" customFormat="false" ht="12.75" hidden="false" customHeight="false" outlineLevel="0" collapsed="false">
      <c r="A4006" s="0" t="str">
        <f aca="false">H4006&amp;C4006&amp;B4006&amp;D4006&amp;E4006</f>
        <v/>
      </c>
    </row>
    <row r="4007" customFormat="false" ht="12.75" hidden="false" customHeight="false" outlineLevel="0" collapsed="false">
      <c r="A4007" s="0" t="str">
        <f aca="false">H4007&amp;C4007&amp;B4007&amp;D4007&amp;E4007</f>
        <v/>
      </c>
    </row>
    <row r="4008" customFormat="false" ht="12.75" hidden="false" customHeight="false" outlineLevel="0" collapsed="false">
      <c r="A4008" s="0" t="str">
        <f aca="false">H4008&amp;C4008&amp;B4008&amp;D4008&amp;E4008</f>
        <v/>
      </c>
    </row>
    <row r="4009" customFormat="false" ht="12.75" hidden="false" customHeight="false" outlineLevel="0" collapsed="false">
      <c r="A4009" s="0" t="str">
        <f aca="false">H4009&amp;C4009&amp;B4009&amp;D4009&amp;E4009</f>
        <v/>
      </c>
    </row>
    <row r="4010" customFormat="false" ht="12.75" hidden="false" customHeight="false" outlineLevel="0" collapsed="false">
      <c r="A4010" s="0" t="str">
        <f aca="false">H4010&amp;C4010&amp;B4010&amp;D4010&amp;E4010</f>
        <v/>
      </c>
    </row>
    <row r="4011" customFormat="false" ht="12.75" hidden="false" customHeight="false" outlineLevel="0" collapsed="false">
      <c r="A4011" s="0" t="str">
        <f aca="false">H4011&amp;C4011&amp;B4011&amp;D4011&amp;E4011</f>
        <v/>
      </c>
    </row>
    <row r="4012" customFormat="false" ht="12.75" hidden="false" customHeight="false" outlineLevel="0" collapsed="false">
      <c r="A4012" s="0" t="str">
        <f aca="false">H4012&amp;C4012&amp;B4012&amp;D4012&amp;E4012</f>
        <v/>
      </c>
    </row>
    <row r="4013" customFormat="false" ht="12.75" hidden="false" customHeight="false" outlineLevel="0" collapsed="false">
      <c r="A4013" s="0" t="str">
        <f aca="false">H4013&amp;C4013&amp;B4013&amp;D4013&amp;E4013</f>
        <v/>
      </c>
    </row>
    <row r="4014" customFormat="false" ht="12.75" hidden="false" customHeight="false" outlineLevel="0" collapsed="false">
      <c r="A4014" s="0" t="str">
        <f aca="false">H4014&amp;C4014&amp;B4014&amp;D4014&amp;E4014</f>
        <v/>
      </c>
    </row>
    <row r="4015" customFormat="false" ht="12.75" hidden="false" customHeight="false" outlineLevel="0" collapsed="false">
      <c r="A4015" s="0" t="str">
        <f aca="false">H4015&amp;C4015&amp;B4015&amp;D4015&amp;E4015</f>
        <v/>
      </c>
    </row>
    <row r="4016" customFormat="false" ht="12.75" hidden="false" customHeight="false" outlineLevel="0" collapsed="false">
      <c r="A4016" s="0" t="str">
        <f aca="false">H4016&amp;C4016&amp;B4016&amp;D4016&amp;E4016</f>
        <v/>
      </c>
    </row>
    <row r="4017" customFormat="false" ht="12.75" hidden="false" customHeight="false" outlineLevel="0" collapsed="false">
      <c r="A4017" s="0" t="str">
        <f aca="false">H4017&amp;C4017&amp;B4017&amp;D4017&amp;E4017</f>
        <v/>
      </c>
    </row>
    <row r="4018" customFormat="false" ht="12.75" hidden="false" customHeight="false" outlineLevel="0" collapsed="false">
      <c r="A4018" s="0" t="str">
        <f aca="false">H4018&amp;C4018&amp;B4018&amp;D4018&amp;E4018</f>
        <v/>
      </c>
    </row>
    <row r="4019" customFormat="false" ht="12.75" hidden="false" customHeight="false" outlineLevel="0" collapsed="false">
      <c r="A4019" s="0" t="str">
        <f aca="false">H4019&amp;C4019&amp;B4019&amp;D4019&amp;E4019</f>
        <v/>
      </c>
    </row>
    <row r="4020" customFormat="false" ht="12.75" hidden="false" customHeight="false" outlineLevel="0" collapsed="false">
      <c r="A4020" s="0" t="str">
        <f aca="false">H4020&amp;C4020&amp;B4020&amp;D4020&amp;E4020</f>
        <v/>
      </c>
    </row>
    <row r="4021" customFormat="false" ht="12.75" hidden="false" customHeight="false" outlineLevel="0" collapsed="false">
      <c r="A4021" s="0" t="str">
        <f aca="false">H4021&amp;C4021&amp;B4021&amp;D4021&amp;E4021</f>
        <v/>
      </c>
    </row>
    <row r="4022" customFormat="false" ht="12.75" hidden="false" customHeight="false" outlineLevel="0" collapsed="false">
      <c r="A4022" s="0" t="str">
        <f aca="false">H4022&amp;C4022&amp;B4022&amp;D4022&amp;E4022</f>
        <v/>
      </c>
    </row>
    <row r="4023" customFormat="false" ht="12.75" hidden="false" customHeight="false" outlineLevel="0" collapsed="false">
      <c r="A4023" s="0" t="str">
        <f aca="false">H4023&amp;C4023&amp;B4023&amp;D4023&amp;E4023</f>
        <v/>
      </c>
    </row>
    <row r="4024" customFormat="false" ht="12.75" hidden="false" customHeight="false" outlineLevel="0" collapsed="false">
      <c r="A4024" s="0" t="str">
        <f aca="false">H4024&amp;C4024&amp;B4024&amp;D4024&amp;E4024</f>
        <v/>
      </c>
    </row>
    <row r="4025" customFormat="false" ht="12.75" hidden="false" customHeight="false" outlineLevel="0" collapsed="false">
      <c r="A4025" s="0" t="str">
        <f aca="false">H4025&amp;C4025&amp;B4025&amp;D4025&amp;E4025</f>
        <v/>
      </c>
    </row>
    <row r="4026" customFormat="false" ht="12.75" hidden="false" customHeight="false" outlineLevel="0" collapsed="false">
      <c r="A4026" s="0" t="str">
        <f aca="false">H4026&amp;C4026&amp;B4026&amp;D4026&amp;E4026</f>
        <v/>
      </c>
    </row>
    <row r="4027" customFormat="false" ht="12.75" hidden="false" customHeight="false" outlineLevel="0" collapsed="false">
      <c r="A4027" s="0" t="str">
        <f aca="false">H4027&amp;C4027&amp;B4027&amp;D4027&amp;E4027</f>
        <v/>
      </c>
    </row>
    <row r="4028" customFormat="false" ht="12.75" hidden="false" customHeight="false" outlineLevel="0" collapsed="false">
      <c r="A4028" s="0" t="str">
        <f aca="false">H4028&amp;C4028&amp;B4028&amp;D4028&amp;E4028</f>
        <v/>
      </c>
    </row>
    <row r="4029" customFormat="false" ht="12.75" hidden="false" customHeight="false" outlineLevel="0" collapsed="false">
      <c r="A4029" s="0" t="str">
        <f aca="false">H4029&amp;C4029&amp;B4029&amp;D4029&amp;E4029</f>
        <v/>
      </c>
    </row>
    <row r="4030" customFormat="false" ht="12.75" hidden="false" customHeight="false" outlineLevel="0" collapsed="false">
      <c r="A4030" s="0" t="str">
        <f aca="false">H4030&amp;C4030&amp;B4030&amp;D4030&amp;E4030</f>
        <v/>
      </c>
    </row>
    <row r="4031" customFormat="false" ht="12.75" hidden="false" customHeight="false" outlineLevel="0" collapsed="false">
      <c r="A4031" s="0" t="str">
        <f aca="false">H4031&amp;C4031&amp;B4031&amp;D4031&amp;E4031</f>
        <v/>
      </c>
    </row>
    <row r="4032" customFormat="false" ht="12.75" hidden="false" customHeight="false" outlineLevel="0" collapsed="false">
      <c r="A4032" s="0" t="str">
        <f aca="false">H4032&amp;C4032&amp;B4032&amp;D4032&amp;E4032</f>
        <v/>
      </c>
    </row>
    <row r="4033" customFormat="false" ht="12.75" hidden="false" customHeight="false" outlineLevel="0" collapsed="false">
      <c r="A4033" s="0" t="str">
        <f aca="false">H4033&amp;C4033&amp;B4033&amp;D4033&amp;E4033</f>
        <v/>
      </c>
    </row>
    <row r="4034" customFormat="false" ht="12.75" hidden="false" customHeight="false" outlineLevel="0" collapsed="false">
      <c r="A4034" s="0" t="str">
        <f aca="false">H4034&amp;C4034&amp;B4034&amp;D4034&amp;E4034</f>
        <v/>
      </c>
    </row>
    <row r="4035" customFormat="false" ht="12.75" hidden="false" customHeight="false" outlineLevel="0" collapsed="false">
      <c r="A4035" s="0" t="str">
        <f aca="false">H4035&amp;C4035&amp;B4035&amp;D4035&amp;E4035</f>
        <v/>
      </c>
    </row>
    <row r="4036" customFormat="false" ht="12.75" hidden="false" customHeight="false" outlineLevel="0" collapsed="false">
      <c r="A4036" s="0" t="str">
        <f aca="false">H4036&amp;C4036&amp;B4036&amp;D4036&amp;E4036</f>
        <v/>
      </c>
    </row>
    <row r="4037" customFormat="false" ht="12.75" hidden="false" customHeight="false" outlineLevel="0" collapsed="false">
      <c r="A4037" s="0" t="str">
        <f aca="false">H4037&amp;C4037&amp;B4037&amp;D4037&amp;E4037</f>
        <v/>
      </c>
    </row>
    <row r="4038" customFormat="false" ht="12.75" hidden="false" customHeight="false" outlineLevel="0" collapsed="false">
      <c r="A4038" s="0" t="str">
        <f aca="false">H4038&amp;C4038&amp;B4038&amp;D4038&amp;E4038</f>
        <v/>
      </c>
    </row>
    <row r="4039" customFormat="false" ht="12.75" hidden="false" customHeight="false" outlineLevel="0" collapsed="false">
      <c r="A4039" s="0" t="str">
        <f aca="false">H4039&amp;C4039&amp;B4039&amp;D4039&amp;E4039</f>
        <v/>
      </c>
    </row>
    <row r="4040" customFormat="false" ht="12.75" hidden="false" customHeight="false" outlineLevel="0" collapsed="false">
      <c r="A4040" s="0" t="str">
        <f aca="false">H4040&amp;C4040&amp;B4040&amp;D4040&amp;E4040</f>
        <v/>
      </c>
    </row>
    <row r="4041" customFormat="false" ht="12.75" hidden="false" customHeight="false" outlineLevel="0" collapsed="false">
      <c r="A4041" s="0" t="str">
        <f aca="false">H4041&amp;C4041&amp;B4041&amp;D4041&amp;E4041</f>
        <v/>
      </c>
    </row>
    <row r="4042" customFormat="false" ht="12.75" hidden="false" customHeight="false" outlineLevel="0" collapsed="false">
      <c r="A4042" s="0" t="str">
        <f aca="false">H4042&amp;C4042&amp;B4042&amp;D4042&amp;E4042</f>
        <v/>
      </c>
    </row>
    <row r="4043" customFormat="false" ht="12.75" hidden="false" customHeight="false" outlineLevel="0" collapsed="false">
      <c r="A4043" s="0" t="str">
        <f aca="false">H4043&amp;C4043&amp;B4043&amp;D4043&amp;E4043</f>
        <v/>
      </c>
    </row>
    <row r="4044" customFormat="false" ht="12.75" hidden="false" customHeight="false" outlineLevel="0" collapsed="false">
      <c r="A4044" s="0" t="str">
        <f aca="false">H4044&amp;C4044&amp;B4044&amp;D4044&amp;E4044</f>
        <v/>
      </c>
    </row>
    <row r="4045" customFormat="false" ht="12.75" hidden="false" customHeight="false" outlineLevel="0" collapsed="false">
      <c r="A4045" s="0" t="str">
        <f aca="false">H4045&amp;C4045&amp;B4045&amp;D4045&amp;E4045</f>
        <v/>
      </c>
    </row>
    <row r="4046" customFormat="false" ht="12.75" hidden="false" customHeight="false" outlineLevel="0" collapsed="false">
      <c r="A4046" s="0" t="str">
        <f aca="false">H4046&amp;C4046&amp;B4046&amp;D4046&amp;E4046</f>
        <v/>
      </c>
    </row>
    <row r="4047" customFormat="false" ht="12.75" hidden="false" customHeight="false" outlineLevel="0" collapsed="false">
      <c r="A4047" s="0" t="str">
        <f aca="false">H4047&amp;C4047&amp;B4047&amp;D4047&amp;E4047</f>
        <v/>
      </c>
    </row>
    <row r="4048" customFormat="false" ht="12.75" hidden="false" customHeight="false" outlineLevel="0" collapsed="false">
      <c r="A4048" s="0" t="str">
        <f aca="false">H4048&amp;C4048&amp;B4048&amp;D4048&amp;E4048</f>
        <v/>
      </c>
    </row>
    <row r="4049" customFormat="false" ht="12.75" hidden="false" customHeight="false" outlineLevel="0" collapsed="false">
      <c r="A4049" s="0" t="str">
        <f aca="false">H4049&amp;C4049&amp;B4049&amp;D4049&amp;E4049</f>
        <v/>
      </c>
    </row>
    <row r="4050" customFormat="false" ht="12.75" hidden="false" customHeight="false" outlineLevel="0" collapsed="false">
      <c r="A4050" s="0" t="str">
        <f aca="false">H4050&amp;C4050&amp;B4050&amp;D4050&amp;E4050</f>
        <v/>
      </c>
    </row>
    <row r="4051" customFormat="false" ht="12.75" hidden="false" customHeight="false" outlineLevel="0" collapsed="false">
      <c r="A4051" s="0" t="str">
        <f aca="false">H4051&amp;C4051&amp;B4051&amp;D4051&amp;E4051</f>
        <v/>
      </c>
    </row>
    <row r="4052" customFormat="false" ht="12.75" hidden="false" customHeight="false" outlineLevel="0" collapsed="false">
      <c r="A4052" s="0" t="str">
        <f aca="false">H4052&amp;C4052&amp;B4052&amp;D4052&amp;E4052</f>
        <v/>
      </c>
    </row>
    <row r="4053" customFormat="false" ht="12.75" hidden="false" customHeight="false" outlineLevel="0" collapsed="false">
      <c r="A4053" s="0" t="str">
        <f aca="false">H4053&amp;C4053&amp;B4053&amp;D4053&amp;E4053</f>
        <v/>
      </c>
    </row>
    <row r="4054" customFormat="false" ht="12.75" hidden="false" customHeight="false" outlineLevel="0" collapsed="false">
      <c r="A4054" s="0" t="str">
        <f aca="false">H4054&amp;C4054&amp;B4054&amp;D4054&amp;E4054</f>
        <v/>
      </c>
    </row>
    <row r="4055" customFormat="false" ht="12.75" hidden="false" customHeight="false" outlineLevel="0" collapsed="false">
      <c r="A4055" s="0" t="str">
        <f aca="false">H4055&amp;C4055&amp;B4055&amp;D4055&amp;E4055</f>
        <v/>
      </c>
    </row>
    <row r="4056" customFormat="false" ht="12.75" hidden="false" customHeight="false" outlineLevel="0" collapsed="false">
      <c r="A4056" s="0" t="str">
        <f aca="false">H4056&amp;C4056&amp;B4056&amp;D4056&amp;E4056</f>
        <v/>
      </c>
    </row>
    <row r="4057" customFormat="false" ht="12.75" hidden="false" customHeight="false" outlineLevel="0" collapsed="false">
      <c r="A4057" s="0" t="str">
        <f aca="false">H4057&amp;C4057&amp;B4057&amp;D4057&amp;E4057</f>
        <v/>
      </c>
    </row>
    <row r="4058" customFormat="false" ht="12.75" hidden="false" customHeight="false" outlineLevel="0" collapsed="false">
      <c r="A4058" s="0" t="str">
        <f aca="false">H4058&amp;C4058&amp;B4058&amp;D4058&amp;E4058</f>
        <v/>
      </c>
    </row>
    <row r="4059" customFormat="false" ht="12.75" hidden="false" customHeight="false" outlineLevel="0" collapsed="false">
      <c r="A4059" s="0" t="str">
        <f aca="false">H4059&amp;C4059&amp;B4059&amp;D4059&amp;E4059</f>
        <v/>
      </c>
    </row>
    <row r="4060" customFormat="false" ht="12.75" hidden="false" customHeight="false" outlineLevel="0" collapsed="false">
      <c r="A4060" s="0" t="str">
        <f aca="false">H4060&amp;C4060&amp;B4060&amp;D4060&amp;E4060</f>
        <v/>
      </c>
    </row>
    <row r="4061" customFormat="false" ht="12.75" hidden="false" customHeight="false" outlineLevel="0" collapsed="false">
      <c r="A4061" s="0" t="str">
        <f aca="false">H4061&amp;C4061&amp;B4061&amp;D4061&amp;E4061</f>
        <v/>
      </c>
    </row>
    <row r="4062" customFormat="false" ht="12.75" hidden="false" customHeight="false" outlineLevel="0" collapsed="false">
      <c r="A4062" s="0" t="str">
        <f aca="false">H4062&amp;C4062&amp;B4062&amp;D4062&amp;E4062</f>
        <v/>
      </c>
    </row>
    <row r="4063" customFormat="false" ht="12.75" hidden="false" customHeight="false" outlineLevel="0" collapsed="false">
      <c r="A4063" s="0" t="str">
        <f aca="false">H4063&amp;C4063&amp;B4063&amp;D4063&amp;E4063</f>
        <v/>
      </c>
    </row>
    <row r="4064" customFormat="false" ht="12.75" hidden="false" customHeight="false" outlineLevel="0" collapsed="false">
      <c r="A4064" s="0" t="str">
        <f aca="false">H4064&amp;C4064&amp;B4064&amp;D4064&amp;E4064</f>
        <v/>
      </c>
    </row>
    <row r="4065" customFormat="false" ht="12.75" hidden="false" customHeight="false" outlineLevel="0" collapsed="false">
      <c r="A4065" s="0" t="str">
        <f aca="false">H4065&amp;C4065&amp;B4065&amp;D4065&amp;E4065</f>
        <v/>
      </c>
    </row>
    <row r="4066" customFormat="false" ht="12.75" hidden="false" customHeight="false" outlineLevel="0" collapsed="false">
      <c r="A4066" s="0" t="str">
        <f aca="false">H4066&amp;C4066&amp;B4066&amp;D4066&amp;E4066</f>
        <v/>
      </c>
    </row>
    <row r="4067" customFormat="false" ht="12.75" hidden="false" customHeight="false" outlineLevel="0" collapsed="false">
      <c r="A4067" s="0" t="str">
        <f aca="false">H4067&amp;C4067&amp;B4067&amp;D4067&amp;E4067</f>
        <v/>
      </c>
    </row>
    <row r="4068" customFormat="false" ht="12.75" hidden="false" customHeight="false" outlineLevel="0" collapsed="false">
      <c r="A4068" s="0" t="str">
        <f aca="false">H4068&amp;C4068&amp;B4068&amp;D4068&amp;E4068</f>
        <v/>
      </c>
    </row>
    <row r="4069" customFormat="false" ht="12.75" hidden="false" customHeight="false" outlineLevel="0" collapsed="false">
      <c r="A4069" s="0" t="str">
        <f aca="false">H4069&amp;C4069&amp;B4069&amp;D4069&amp;E4069</f>
        <v/>
      </c>
    </row>
    <row r="4070" customFormat="false" ht="12.75" hidden="false" customHeight="false" outlineLevel="0" collapsed="false">
      <c r="A4070" s="0" t="str">
        <f aca="false">H4070&amp;C4070&amp;B4070&amp;D4070&amp;E4070</f>
        <v/>
      </c>
    </row>
    <row r="4071" customFormat="false" ht="12.75" hidden="false" customHeight="false" outlineLevel="0" collapsed="false">
      <c r="A4071" s="0" t="str">
        <f aca="false">H4071&amp;C4071&amp;B4071&amp;D4071&amp;E4071</f>
        <v/>
      </c>
    </row>
    <row r="4072" customFormat="false" ht="12.75" hidden="false" customHeight="false" outlineLevel="0" collapsed="false">
      <c r="A4072" s="0" t="str">
        <f aca="false">H4072&amp;C4072&amp;B4072&amp;D4072&amp;E4072</f>
        <v/>
      </c>
    </row>
    <row r="4073" customFormat="false" ht="12.75" hidden="false" customHeight="false" outlineLevel="0" collapsed="false">
      <c r="A4073" s="0" t="str">
        <f aca="false">H4073&amp;C4073&amp;B4073&amp;D4073&amp;E4073</f>
        <v/>
      </c>
    </row>
    <row r="4074" customFormat="false" ht="12.75" hidden="false" customHeight="false" outlineLevel="0" collapsed="false">
      <c r="A4074" s="0" t="str">
        <f aca="false">H4074&amp;C4074&amp;B4074&amp;D4074&amp;E4074</f>
        <v/>
      </c>
    </row>
    <row r="4075" customFormat="false" ht="12.75" hidden="false" customHeight="false" outlineLevel="0" collapsed="false">
      <c r="A4075" s="0" t="str">
        <f aca="false">H4075&amp;C4075&amp;B4075&amp;D4075&amp;E4075</f>
        <v/>
      </c>
    </row>
    <row r="4076" customFormat="false" ht="12.75" hidden="false" customHeight="false" outlineLevel="0" collapsed="false">
      <c r="A4076" s="0" t="str">
        <f aca="false">H4076&amp;C4076&amp;B4076&amp;D4076&amp;E4076</f>
        <v/>
      </c>
    </row>
    <row r="4077" customFormat="false" ht="12.75" hidden="false" customHeight="false" outlineLevel="0" collapsed="false">
      <c r="A4077" s="0" t="str">
        <f aca="false">H4077&amp;C4077&amp;B4077&amp;D4077&amp;E4077</f>
        <v/>
      </c>
    </row>
    <row r="4078" customFormat="false" ht="12.75" hidden="false" customHeight="false" outlineLevel="0" collapsed="false">
      <c r="A4078" s="0" t="str">
        <f aca="false">H4078&amp;C4078&amp;B4078&amp;D4078&amp;E4078</f>
        <v/>
      </c>
    </row>
    <row r="4079" customFormat="false" ht="12.75" hidden="false" customHeight="false" outlineLevel="0" collapsed="false">
      <c r="A4079" s="0" t="str">
        <f aca="false">H4079&amp;C4079&amp;B4079&amp;D4079&amp;E4079</f>
        <v/>
      </c>
    </row>
    <row r="4080" customFormat="false" ht="12.75" hidden="false" customHeight="false" outlineLevel="0" collapsed="false">
      <c r="A4080" s="0" t="str">
        <f aca="false">H4080&amp;C4080&amp;B4080&amp;D4080&amp;E4080</f>
        <v/>
      </c>
    </row>
    <row r="4081" customFormat="false" ht="12.75" hidden="false" customHeight="false" outlineLevel="0" collapsed="false">
      <c r="A4081" s="0" t="str">
        <f aca="false">H4081&amp;C4081&amp;B4081&amp;D4081&amp;E4081</f>
        <v/>
      </c>
    </row>
    <row r="4082" customFormat="false" ht="12.75" hidden="false" customHeight="false" outlineLevel="0" collapsed="false">
      <c r="A4082" s="0" t="str">
        <f aca="false">H4082&amp;C4082&amp;B4082&amp;D4082&amp;E4082</f>
        <v/>
      </c>
    </row>
    <row r="4083" customFormat="false" ht="12.75" hidden="false" customHeight="false" outlineLevel="0" collapsed="false">
      <c r="A4083" s="0" t="str">
        <f aca="false">H4083&amp;C4083&amp;B4083&amp;D4083&amp;E4083</f>
        <v/>
      </c>
    </row>
    <row r="4084" customFormat="false" ht="12.75" hidden="false" customHeight="false" outlineLevel="0" collapsed="false">
      <c r="A4084" s="0" t="str">
        <f aca="false">H4084&amp;C4084&amp;B4084&amp;D4084&amp;E4084</f>
        <v/>
      </c>
    </row>
    <row r="4085" customFormat="false" ht="12.75" hidden="false" customHeight="false" outlineLevel="0" collapsed="false">
      <c r="A4085" s="0" t="str">
        <f aca="false">H4085&amp;C4085&amp;B4085&amp;D4085&amp;E4085</f>
        <v/>
      </c>
    </row>
    <row r="4086" customFormat="false" ht="12.75" hidden="false" customHeight="false" outlineLevel="0" collapsed="false">
      <c r="A4086" s="0" t="str">
        <f aca="false">H4086&amp;C4086&amp;B4086&amp;D4086&amp;E4086</f>
        <v/>
      </c>
    </row>
    <row r="4087" customFormat="false" ht="12.75" hidden="false" customHeight="false" outlineLevel="0" collapsed="false">
      <c r="A4087" s="0" t="str">
        <f aca="false">H4087&amp;C4087&amp;B4087&amp;D4087&amp;E4087</f>
        <v/>
      </c>
    </row>
    <row r="4088" customFormat="false" ht="12.75" hidden="false" customHeight="false" outlineLevel="0" collapsed="false">
      <c r="A4088" s="0" t="str">
        <f aca="false">H4088&amp;C4088&amp;B4088&amp;D4088&amp;E4088</f>
        <v/>
      </c>
    </row>
    <row r="4089" customFormat="false" ht="12.75" hidden="false" customHeight="false" outlineLevel="0" collapsed="false">
      <c r="A4089" s="0" t="str">
        <f aca="false">H4089&amp;C4089&amp;B4089&amp;D4089&amp;E4089</f>
        <v/>
      </c>
    </row>
    <row r="4090" customFormat="false" ht="12.75" hidden="false" customHeight="false" outlineLevel="0" collapsed="false">
      <c r="A4090" s="0" t="str">
        <f aca="false">H4090&amp;C4090&amp;B4090&amp;D4090&amp;E4090</f>
        <v/>
      </c>
    </row>
    <row r="4091" customFormat="false" ht="12.75" hidden="false" customHeight="false" outlineLevel="0" collapsed="false">
      <c r="A4091" s="0" t="str">
        <f aca="false">H4091&amp;C4091&amp;B4091&amp;D4091&amp;E4091</f>
        <v/>
      </c>
    </row>
    <row r="4092" customFormat="false" ht="12.75" hidden="false" customHeight="false" outlineLevel="0" collapsed="false">
      <c r="A4092" s="0" t="str">
        <f aca="false">H4092&amp;C4092&amp;B4092&amp;D4092&amp;E4092</f>
        <v/>
      </c>
    </row>
    <row r="4093" customFormat="false" ht="12.75" hidden="false" customHeight="false" outlineLevel="0" collapsed="false">
      <c r="A4093" s="0" t="str">
        <f aca="false">H4093&amp;C4093&amp;B4093&amp;D4093&amp;E4093</f>
        <v/>
      </c>
    </row>
    <row r="4094" customFormat="false" ht="12.75" hidden="false" customHeight="false" outlineLevel="0" collapsed="false">
      <c r="A4094" s="0" t="str">
        <f aca="false">H4094&amp;C4094&amp;B4094&amp;D4094&amp;E4094</f>
        <v/>
      </c>
    </row>
    <row r="4095" customFormat="false" ht="12.75" hidden="false" customHeight="false" outlineLevel="0" collapsed="false">
      <c r="A4095" s="0" t="str">
        <f aca="false">H4095&amp;C4095&amp;B4095&amp;D4095&amp;E4095</f>
        <v/>
      </c>
    </row>
    <row r="4096" customFormat="false" ht="12.75" hidden="false" customHeight="false" outlineLevel="0" collapsed="false">
      <c r="A4096" s="0" t="str">
        <f aca="false">H4096&amp;C4096&amp;B4096&amp;D4096&amp;E4096</f>
        <v/>
      </c>
    </row>
    <row r="4097" customFormat="false" ht="12.75" hidden="false" customHeight="false" outlineLevel="0" collapsed="false">
      <c r="A4097" s="0" t="str">
        <f aca="false">H4097&amp;C4097&amp;B4097&amp;D4097&amp;E4097</f>
        <v/>
      </c>
    </row>
    <row r="4098" customFormat="false" ht="12.75" hidden="false" customHeight="false" outlineLevel="0" collapsed="false">
      <c r="A4098" s="0" t="str">
        <f aca="false">H4098&amp;C4098&amp;B4098&amp;D4098&amp;E4098</f>
        <v/>
      </c>
    </row>
    <row r="4099" customFormat="false" ht="12.75" hidden="false" customHeight="false" outlineLevel="0" collapsed="false">
      <c r="A4099" s="0" t="str">
        <f aca="false">H4099&amp;C4099&amp;B4099&amp;D4099&amp;E4099</f>
        <v/>
      </c>
    </row>
    <row r="4100" customFormat="false" ht="12.75" hidden="false" customHeight="false" outlineLevel="0" collapsed="false">
      <c r="A4100" s="0" t="str">
        <f aca="false">H4100&amp;C4100&amp;B4100&amp;D4100&amp;E4100</f>
        <v/>
      </c>
    </row>
    <row r="4101" customFormat="false" ht="12.75" hidden="false" customHeight="false" outlineLevel="0" collapsed="false">
      <c r="A4101" s="0" t="str">
        <f aca="false">H4101&amp;C4101&amp;B4101&amp;D4101&amp;E4101</f>
        <v/>
      </c>
    </row>
    <row r="4102" customFormat="false" ht="12.75" hidden="false" customHeight="false" outlineLevel="0" collapsed="false">
      <c r="A4102" s="0" t="str">
        <f aca="false">H4102&amp;C4102&amp;B4102&amp;D4102&amp;E4102</f>
        <v/>
      </c>
    </row>
    <row r="4103" customFormat="false" ht="12.75" hidden="false" customHeight="false" outlineLevel="0" collapsed="false">
      <c r="A4103" s="0" t="str">
        <f aca="false">H4103&amp;C4103&amp;B4103&amp;D4103&amp;E4103</f>
        <v/>
      </c>
    </row>
    <row r="4104" customFormat="false" ht="12.75" hidden="false" customHeight="false" outlineLevel="0" collapsed="false">
      <c r="A4104" s="0" t="str">
        <f aca="false">H4104&amp;C4104&amp;B4104&amp;D4104&amp;E4104</f>
        <v/>
      </c>
    </row>
    <row r="4105" customFormat="false" ht="12.75" hidden="false" customHeight="false" outlineLevel="0" collapsed="false">
      <c r="A4105" s="0" t="str">
        <f aca="false">H4105&amp;C4105&amp;B4105&amp;D4105&amp;E4105</f>
        <v/>
      </c>
    </row>
    <row r="4106" customFormat="false" ht="12.75" hidden="false" customHeight="false" outlineLevel="0" collapsed="false">
      <c r="A4106" s="0" t="str">
        <f aca="false">H4106&amp;C4106&amp;B4106&amp;D4106&amp;E4106</f>
        <v/>
      </c>
    </row>
    <row r="4107" customFormat="false" ht="12.75" hidden="false" customHeight="false" outlineLevel="0" collapsed="false">
      <c r="A4107" s="0" t="str">
        <f aca="false">H4107&amp;C4107&amp;B4107&amp;D4107&amp;E4107</f>
        <v/>
      </c>
    </row>
    <row r="4108" customFormat="false" ht="12.75" hidden="false" customHeight="false" outlineLevel="0" collapsed="false">
      <c r="A4108" s="0" t="str">
        <f aca="false">H4108&amp;C4108&amp;B4108&amp;D4108&amp;E4108</f>
        <v/>
      </c>
    </row>
    <row r="4109" customFormat="false" ht="12.75" hidden="false" customHeight="false" outlineLevel="0" collapsed="false">
      <c r="A4109" s="0" t="str">
        <f aca="false">H4109&amp;C4109&amp;B4109&amp;D4109&amp;E4109</f>
        <v/>
      </c>
    </row>
    <row r="4110" customFormat="false" ht="12.75" hidden="false" customHeight="false" outlineLevel="0" collapsed="false">
      <c r="A4110" s="0" t="str">
        <f aca="false">H4110&amp;C4110&amp;B4110&amp;D4110&amp;E4110</f>
        <v/>
      </c>
    </row>
    <row r="4111" customFormat="false" ht="12.75" hidden="false" customHeight="false" outlineLevel="0" collapsed="false">
      <c r="A4111" s="0" t="str">
        <f aca="false">H4111&amp;C4111&amp;B4111&amp;D4111&amp;E4111</f>
        <v/>
      </c>
    </row>
    <row r="4112" customFormat="false" ht="12.75" hidden="false" customHeight="false" outlineLevel="0" collapsed="false">
      <c r="A4112" s="0" t="str">
        <f aca="false">H4112&amp;C4112&amp;B4112&amp;D4112&amp;E4112</f>
        <v/>
      </c>
    </row>
    <row r="4113" customFormat="false" ht="12.75" hidden="false" customHeight="false" outlineLevel="0" collapsed="false">
      <c r="A4113" s="0" t="str">
        <f aca="false">H4113&amp;C4113&amp;B4113&amp;D4113&amp;E4113</f>
        <v/>
      </c>
    </row>
    <row r="4114" customFormat="false" ht="12.75" hidden="false" customHeight="false" outlineLevel="0" collapsed="false">
      <c r="A4114" s="0" t="str">
        <f aca="false">H4114&amp;C4114&amp;B4114&amp;D4114&amp;E4114</f>
        <v/>
      </c>
    </row>
    <row r="4115" customFormat="false" ht="12.75" hidden="false" customHeight="false" outlineLevel="0" collapsed="false">
      <c r="A4115" s="0" t="str">
        <f aca="false">H4115&amp;C4115&amp;B4115&amp;D4115&amp;E4115</f>
        <v/>
      </c>
    </row>
    <row r="4116" customFormat="false" ht="12.75" hidden="false" customHeight="false" outlineLevel="0" collapsed="false">
      <c r="A4116" s="0" t="str">
        <f aca="false">H4116&amp;C4116&amp;B4116&amp;D4116&amp;E4116</f>
        <v/>
      </c>
    </row>
    <row r="4117" customFormat="false" ht="12.75" hidden="false" customHeight="false" outlineLevel="0" collapsed="false">
      <c r="A4117" s="0" t="str">
        <f aca="false">H4117&amp;C4117&amp;B4117&amp;D4117&amp;E4117</f>
        <v/>
      </c>
    </row>
    <row r="4118" customFormat="false" ht="12.75" hidden="false" customHeight="false" outlineLevel="0" collapsed="false">
      <c r="A4118" s="0" t="str">
        <f aca="false">H4118&amp;C4118&amp;B4118&amp;D4118&amp;E4118</f>
        <v/>
      </c>
    </row>
    <row r="4119" customFormat="false" ht="12.75" hidden="false" customHeight="false" outlineLevel="0" collapsed="false">
      <c r="A4119" s="0" t="str">
        <f aca="false">H4119&amp;C4119&amp;B4119&amp;D4119&amp;E4119</f>
        <v/>
      </c>
    </row>
    <row r="4120" customFormat="false" ht="12.75" hidden="false" customHeight="false" outlineLevel="0" collapsed="false">
      <c r="A4120" s="0" t="str">
        <f aca="false">H4120&amp;C4120&amp;B4120&amp;D4120&amp;E4120</f>
        <v/>
      </c>
    </row>
    <row r="4121" customFormat="false" ht="12.75" hidden="false" customHeight="false" outlineLevel="0" collapsed="false">
      <c r="A4121" s="0" t="str">
        <f aca="false">H4121&amp;C4121&amp;B4121&amp;D4121&amp;E4121</f>
        <v/>
      </c>
    </row>
    <row r="4122" customFormat="false" ht="12.75" hidden="false" customHeight="false" outlineLevel="0" collapsed="false">
      <c r="A4122" s="0" t="str">
        <f aca="false">H4122&amp;C4122&amp;B4122&amp;D4122&amp;E4122</f>
        <v/>
      </c>
    </row>
    <row r="4123" customFormat="false" ht="12.75" hidden="false" customHeight="false" outlineLevel="0" collapsed="false">
      <c r="A4123" s="0" t="str">
        <f aca="false">H4123&amp;C4123&amp;B4123&amp;D4123&amp;E4123</f>
        <v/>
      </c>
    </row>
    <row r="4124" customFormat="false" ht="12.75" hidden="false" customHeight="false" outlineLevel="0" collapsed="false">
      <c r="A4124" s="0" t="str">
        <f aca="false">H4124&amp;C4124&amp;B4124&amp;D4124&amp;E4124</f>
        <v/>
      </c>
    </row>
    <row r="4125" customFormat="false" ht="12.75" hidden="false" customHeight="false" outlineLevel="0" collapsed="false">
      <c r="A4125" s="0" t="str">
        <f aca="false">H4125&amp;C4125&amp;B4125&amp;D4125&amp;E4125</f>
        <v/>
      </c>
    </row>
    <row r="4126" customFormat="false" ht="12.75" hidden="false" customHeight="false" outlineLevel="0" collapsed="false">
      <c r="A4126" s="0" t="str">
        <f aca="false">H4126&amp;C4126&amp;B4126&amp;D4126&amp;E4126</f>
        <v/>
      </c>
    </row>
    <row r="4127" customFormat="false" ht="12.75" hidden="false" customHeight="false" outlineLevel="0" collapsed="false">
      <c r="A4127" s="0" t="str">
        <f aca="false">H4127&amp;C4127&amp;B4127&amp;D4127&amp;E4127</f>
        <v/>
      </c>
    </row>
    <row r="4128" customFormat="false" ht="12.75" hidden="false" customHeight="false" outlineLevel="0" collapsed="false">
      <c r="A4128" s="0" t="str">
        <f aca="false">H4128&amp;C4128&amp;B4128&amp;D4128&amp;E4128</f>
        <v/>
      </c>
    </row>
    <row r="4129" customFormat="false" ht="12.75" hidden="false" customHeight="false" outlineLevel="0" collapsed="false">
      <c r="A4129" s="0" t="str">
        <f aca="false">H4129&amp;C4129&amp;B4129&amp;D4129&amp;E4129</f>
        <v/>
      </c>
    </row>
    <row r="4130" customFormat="false" ht="12.75" hidden="false" customHeight="false" outlineLevel="0" collapsed="false">
      <c r="A4130" s="0" t="str">
        <f aca="false">H4130&amp;C4130&amp;B4130&amp;D4130&amp;E4130</f>
        <v/>
      </c>
    </row>
    <row r="4131" customFormat="false" ht="12.75" hidden="false" customHeight="false" outlineLevel="0" collapsed="false">
      <c r="A4131" s="0" t="str">
        <f aca="false">H4131&amp;C4131&amp;B4131&amp;D4131&amp;E4131</f>
        <v/>
      </c>
    </row>
    <row r="4132" customFormat="false" ht="12.75" hidden="false" customHeight="false" outlineLevel="0" collapsed="false">
      <c r="A4132" s="0" t="str">
        <f aca="false">H4132&amp;C4132&amp;B4132&amp;D4132&amp;E4132</f>
        <v/>
      </c>
    </row>
    <row r="4133" customFormat="false" ht="12.75" hidden="false" customHeight="false" outlineLevel="0" collapsed="false">
      <c r="A4133" s="0" t="str">
        <f aca="false">H4133&amp;C4133&amp;B4133&amp;D4133&amp;E4133</f>
        <v/>
      </c>
    </row>
    <row r="4134" customFormat="false" ht="12.75" hidden="false" customHeight="false" outlineLevel="0" collapsed="false">
      <c r="A4134" s="0" t="str">
        <f aca="false">H4134&amp;C4134&amp;B4134&amp;D4134&amp;E4134</f>
        <v/>
      </c>
    </row>
    <row r="4135" customFormat="false" ht="12.75" hidden="false" customHeight="false" outlineLevel="0" collapsed="false">
      <c r="A4135" s="0" t="str">
        <f aca="false">H4135&amp;C4135&amp;B4135&amp;D4135&amp;E4135</f>
        <v/>
      </c>
    </row>
    <row r="4136" customFormat="false" ht="12.75" hidden="false" customHeight="false" outlineLevel="0" collapsed="false">
      <c r="A4136" s="0" t="str">
        <f aca="false">H4136&amp;C4136&amp;B4136&amp;D4136&amp;E4136</f>
        <v/>
      </c>
    </row>
    <row r="4137" customFormat="false" ht="12.75" hidden="false" customHeight="false" outlineLevel="0" collapsed="false">
      <c r="A4137" s="0" t="str">
        <f aca="false">H4137&amp;C4137&amp;B4137&amp;D4137&amp;E4137</f>
        <v/>
      </c>
    </row>
    <row r="4138" customFormat="false" ht="12.75" hidden="false" customHeight="false" outlineLevel="0" collapsed="false">
      <c r="A4138" s="0" t="str">
        <f aca="false">H4138&amp;C4138&amp;B4138&amp;D4138&amp;E4138</f>
        <v/>
      </c>
    </row>
    <row r="4139" customFormat="false" ht="12.75" hidden="false" customHeight="false" outlineLevel="0" collapsed="false">
      <c r="A4139" s="0" t="str">
        <f aca="false">H4139&amp;C4139&amp;B4139&amp;D4139&amp;E4139</f>
        <v/>
      </c>
    </row>
    <row r="4140" customFormat="false" ht="12.75" hidden="false" customHeight="false" outlineLevel="0" collapsed="false">
      <c r="A4140" s="0" t="str">
        <f aca="false">H4140&amp;C4140&amp;B4140&amp;D4140&amp;E4140</f>
        <v/>
      </c>
    </row>
    <row r="4141" customFormat="false" ht="12.75" hidden="false" customHeight="false" outlineLevel="0" collapsed="false">
      <c r="A4141" s="0" t="str">
        <f aca="false">H4141&amp;C4141&amp;B4141&amp;D4141&amp;E4141</f>
        <v/>
      </c>
    </row>
    <row r="4142" customFormat="false" ht="12.75" hidden="false" customHeight="false" outlineLevel="0" collapsed="false">
      <c r="A4142" s="0" t="str">
        <f aca="false">H4142&amp;C4142&amp;B4142&amp;D4142&amp;E4142</f>
        <v/>
      </c>
    </row>
    <row r="4143" customFormat="false" ht="12.75" hidden="false" customHeight="false" outlineLevel="0" collapsed="false">
      <c r="A4143" s="0" t="str">
        <f aca="false">H4143&amp;C4143&amp;B4143&amp;D4143&amp;E4143</f>
        <v/>
      </c>
    </row>
    <row r="4144" customFormat="false" ht="12.75" hidden="false" customHeight="false" outlineLevel="0" collapsed="false">
      <c r="A4144" s="0" t="str">
        <f aca="false">H4144&amp;C4144&amp;B4144&amp;D4144&amp;E4144</f>
        <v/>
      </c>
    </row>
    <row r="4145" customFormat="false" ht="12.75" hidden="false" customHeight="false" outlineLevel="0" collapsed="false">
      <c r="A4145" s="0" t="str">
        <f aca="false">H4145&amp;C4145&amp;B4145&amp;D4145&amp;E4145</f>
        <v/>
      </c>
    </row>
    <row r="4146" customFormat="false" ht="12.75" hidden="false" customHeight="false" outlineLevel="0" collapsed="false">
      <c r="A4146" s="0" t="str">
        <f aca="false">H4146&amp;C4146&amp;B4146&amp;D4146&amp;E4146</f>
        <v/>
      </c>
    </row>
    <row r="4147" customFormat="false" ht="12.75" hidden="false" customHeight="false" outlineLevel="0" collapsed="false">
      <c r="A4147" s="0" t="str">
        <f aca="false">H4147&amp;C4147&amp;B4147&amp;D4147&amp;E4147</f>
        <v/>
      </c>
    </row>
    <row r="4148" customFormat="false" ht="12.75" hidden="false" customHeight="false" outlineLevel="0" collapsed="false">
      <c r="A4148" s="0" t="str">
        <f aca="false">H4148&amp;C4148&amp;B4148&amp;D4148&amp;E4148</f>
        <v/>
      </c>
    </row>
    <row r="4149" customFormat="false" ht="12.75" hidden="false" customHeight="false" outlineLevel="0" collapsed="false">
      <c r="A4149" s="0" t="str">
        <f aca="false">H4149&amp;C4149&amp;B4149&amp;D4149&amp;E4149</f>
        <v/>
      </c>
    </row>
    <row r="4150" customFormat="false" ht="12.75" hidden="false" customHeight="false" outlineLevel="0" collapsed="false">
      <c r="A4150" s="0" t="str">
        <f aca="false">H4150&amp;C4150&amp;B4150&amp;D4150&amp;E4150</f>
        <v/>
      </c>
    </row>
    <row r="4151" customFormat="false" ht="12.75" hidden="false" customHeight="false" outlineLevel="0" collapsed="false">
      <c r="A4151" s="0" t="str">
        <f aca="false">H4151&amp;C4151&amp;B4151&amp;D4151&amp;E4151</f>
        <v/>
      </c>
    </row>
    <row r="4152" customFormat="false" ht="12.75" hidden="false" customHeight="false" outlineLevel="0" collapsed="false">
      <c r="A4152" s="0" t="str">
        <f aca="false">H4152&amp;C4152&amp;B4152&amp;D4152&amp;E4152</f>
        <v/>
      </c>
    </row>
    <row r="4153" customFormat="false" ht="12.75" hidden="false" customHeight="false" outlineLevel="0" collapsed="false">
      <c r="A4153" s="0" t="str">
        <f aca="false">H4153&amp;C4153&amp;B4153&amp;D4153&amp;E4153</f>
        <v/>
      </c>
    </row>
    <row r="4154" customFormat="false" ht="12.75" hidden="false" customHeight="false" outlineLevel="0" collapsed="false">
      <c r="A4154" s="0" t="str">
        <f aca="false">H4154&amp;C4154&amp;B4154&amp;D4154&amp;E4154</f>
        <v/>
      </c>
    </row>
    <row r="4155" customFormat="false" ht="12.75" hidden="false" customHeight="false" outlineLevel="0" collapsed="false">
      <c r="A4155" s="0" t="str">
        <f aca="false">H4155&amp;C4155&amp;B4155&amp;D4155&amp;E4155</f>
        <v/>
      </c>
    </row>
    <row r="4156" customFormat="false" ht="12.75" hidden="false" customHeight="false" outlineLevel="0" collapsed="false">
      <c r="A4156" s="0" t="str">
        <f aca="false">H4156&amp;C4156&amp;B4156&amp;D4156&amp;E4156</f>
        <v/>
      </c>
    </row>
    <row r="4157" customFormat="false" ht="12.75" hidden="false" customHeight="false" outlineLevel="0" collapsed="false">
      <c r="A4157" s="0" t="str">
        <f aca="false">H4157&amp;C4157&amp;B4157&amp;D4157&amp;E4157</f>
        <v/>
      </c>
    </row>
    <row r="4158" customFormat="false" ht="12.75" hidden="false" customHeight="false" outlineLevel="0" collapsed="false">
      <c r="A4158" s="0" t="str">
        <f aca="false">H4158&amp;C4158&amp;B4158&amp;D4158&amp;E4158</f>
        <v/>
      </c>
    </row>
    <row r="4159" customFormat="false" ht="12.75" hidden="false" customHeight="false" outlineLevel="0" collapsed="false">
      <c r="A4159" s="0" t="str">
        <f aca="false">H4159&amp;C4159&amp;B4159&amp;D4159&amp;E4159</f>
        <v/>
      </c>
    </row>
    <row r="4160" customFormat="false" ht="12.75" hidden="false" customHeight="false" outlineLevel="0" collapsed="false">
      <c r="A4160" s="0" t="str">
        <f aca="false">H4160&amp;C4160&amp;B4160&amp;D4160&amp;E4160</f>
        <v/>
      </c>
    </row>
    <row r="4161" customFormat="false" ht="12.75" hidden="false" customHeight="false" outlineLevel="0" collapsed="false">
      <c r="A4161" s="0" t="str">
        <f aca="false">H4161&amp;C4161&amp;B4161&amp;D4161&amp;E4161</f>
        <v/>
      </c>
    </row>
    <row r="4162" customFormat="false" ht="12.75" hidden="false" customHeight="false" outlineLevel="0" collapsed="false">
      <c r="A4162" s="0" t="str">
        <f aca="false">H4162&amp;C4162&amp;B4162&amp;D4162&amp;E4162</f>
        <v/>
      </c>
    </row>
    <row r="4163" customFormat="false" ht="12.75" hidden="false" customHeight="false" outlineLevel="0" collapsed="false">
      <c r="A4163" s="0" t="str">
        <f aca="false">H4163&amp;C4163&amp;B4163&amp;D4163&amp;E4163</f>
        <v/>
      </c>
    </row>
    <row r="4164" customFormat="false" ht="12.75" hidden="false" customHeight="false" outlineLevel="0" collapsed="false">
      <c r="A4164" s="0" t="str">
        <f aca="false">H4164&amp;C4164&amp;B4164&amp;D4164&amp;E4164</f>
        <v/>
      </c>
    </row>
    <row r="4165" customFormat="false" ht="12.75" hidden="false" customHeight="false" outlineLevel="0" collapsed="false">
      <c r="A4165" s="0" t="str">
        <f aca="false">H4165&amp;C4165&amp;B4165&amp;D4165&amp;E4165</f>
        <v/>
      </c>
    </row>
    <row r="4166" customFormat="false" ht="12.75" hidden="false" customHeight="false" outlineLevel="0" collapsed="false">
      <c r="A4166" s="0" t="str">
        <f aca="false">H4166&amp;C4166&amp;B4166&amp;D4166&amp;E4166</f>
        <v/>
      </c>
    </row>
    <row r="4167" customFormat="false" ht="12.75" hidden="false" customHeight="false" outlineLevel="0" collapsed="false">
      <c r="A4167" s="0" t="str">
        <f aca="false">H4167&amp;C4167&amp;B4167&amp;D4167&amp;E4167</f>
        <v/>
      </c>
    </row>
    <row r="4168" customFormat="false" ht="12.75" hidden="false" customHeight="false" outlineLevel="0" collapsed="false">
      <c r="A4168" s="0" t="str">
        <f aca="false">H4168&amp;C4168&amp;B4168&amp;D4168&amp;E4168</f>
        <v/>
      </c>
    </row>
    <row r="4169" customFormat="false" ht="12.75" hidden="false" customHeight="false" outlineLevel="0" collapsed="false">
      <c r="A4169" s="0" t="str">
        <f aca="false">H4169&amp;C4169&amp;B4169&amp;D4169&amp;E4169</f>
        <v/>
      </c>
    </row>
    <row r="4170" customFormat="false" ht="12.75" hidden="false" customHeight="false" outlineLevel="0" collapsed="false">
      <c r="A4170" s="0" t="str">
        <f aca="false">H4170&amp;C4170&amp;B4170&amp;D4170&amp;E4170</f>
        <v/>
      </c>
    </row>
    <row r="4171" customFormat="false" ht="12.75" hidden="false" customHeight="false" outlineLevel="0" collapsed="false">
      <c r="A4171" s="0" t="str">
        <f aca="false">H4171&amp;C4171&amp;B4171&amp;D4171&amp;E4171</f>
        <v/>
      </c>
    </row>
    <row r="4172" customFormat="false" ht="12.75" hidden="false" customHeight="false" outlineLevel="0" collapsed="false">
      <c r="A4172" s="0" t="str">
        <f aca="false">H4172&amp;C4172&amp;B4172&amp;D4172&amp;E4172</f>
        <v/>
      </c>
    </row>
    <row r="4173" customFormat="false" ht="12.75" hidden="false" customHeight="false" outlineLevel="0" collapsed="false">
      <c r="A4173" s="0" t="str">
        <f aca="false">H4173&amp;C4173&amp;B4173&amp;D4173&amp;E4173</f>
        <v/>
      </c>
    </row>
    <row r="4174" customFormat="false" ht="12.75" hidden="false" customHeight="false" outlineLevel="0" collapsed="false">
      <c r="A4174" s="0" t="str">
        <f aca="false">H4174&amp;C4174&amp;B4174&amp;D4174&amp;E4174</f>
        <v/>
      </c>
    </row>
    <row r="4175" customFormat="false" ht="12.75" hidden="false" customHeight="false" outlineLevel="0" collapsed="false">
      <c r="A4175" s="0" t="str">
        <f aca="false">H4175&amp;C4175&amp;B4175&amp;D4175&amp;E4175</f>
        <v/>
      </c>
    </row>
    <row r="4176" customFormat="false" ht="12.75" hidden="false" customHeight="false" outlineLevel="0" collapsed="false">
      <c r="A4176" s="0" t="str">
        <f aca="false">H4176&amp;C4176&amp;B4176&amp;D4176&amp;E4176</f>
        <v/>
      </c>
    </row>
    <row r="4177" customFormat="false" ht="12.75" hidden="false" customHeight="false" outlineLevel="0" collapsed="false">
      <c r="A4177" s="0" t="str">
        <f aca="false">H4177&amp;C4177&amp;B4177&amp;D4177&amp;E4177</f>
        <v/>
      </c>
    </row>
    <row r="4178" customFormat="false" ht="12.75" hidden="false" customHeight="false" outlineLevel="0" collapsed="false">
      <c r="A4178" s="0" t="str">
        <f aca="false">H4178&amp;C4178&amp;B4178&amp;D4178&amp;E4178</f>
        <v/>
      </c>
    </row>
    <row r="4179" customFormat="false" ht="12.75" hidden="false" customHeight="false" outlineLevel="0" collapsed="false">
      <c r="A4179" s="0" t="str">
        <f aca="false">H4179&amp;C4179&amp;B4179&amp;D4179&amp;E4179</f>
        <v/>
      </c>
    </row>
    <row r="4180" customFormat="false" ht="12.75" hidden="false" customHeight="false" outlineLevel="0" collapsed="false">
      <c r="A4180" s="0" t="str">
        <f aca="false">H4180&amp;C4180&amp;B4180&amp;D4180&amp;E4180</f>
        <v/>
      </c>
    </row>
    <row r="4181" customFormat="false" ht="12.75" hidden="false" customHeight="false" outlineLevel="0" collapsed="false">
      <c r="A4181" s="0" t="str">
        <f aca="false">H4181&amp;C4181&amp;B4181&amp;D4181&amp;E4181</f>
        <v/>
      </c>
    </row>
    <row r="4182" customFormat="false" ht="12.75" hidden="false" customHeight="false" outlineLevel="0" collapsed="false">
      <c r="A4182" s="0" t="str">
        <f aca="false">H4182&amp;C4182&amp;B4182&amp;D4182&amp;E4182</f>
        <v/>
      </c>
    </row>
    <row r="4183" customFormat="false" ht="12.75" hidden="false" customHeight="false" outlineLevel="0" collapsed="false">
      <c r="A4183" s="0" t="str">
        <f aca="false">H4183&amp;C4183&amp;B4183&amp;D4183&amp;E4183</f>
        <v/>
      </c>
    </row>
    <row r="4184" customFormat="false" ht="12.75" hidden="false" customHeight="false" outlineLevel="0" collapsed="false">
      <c r="A4184" s="0" t="str">
        <f aca="false">H4184&amp;C4184&amp;B4184&amp;D4184&amp;E4184</f>
        <v/>
      </c>
    </row>
    <row r="4185" customFormat="false" ht="12.75" hidden="false" customHeight="false" outlineLevel="0" collapsed="false">
      <c r="A4185" s="0" t="str">
        <f aca="false">H4185&amp;C4185&amp;B4185&amp;D4185&amp;E4185</f>
        <v/>
      </c>
    </row>
    <row r="4186" customFormat="false" ht="12.75" hidden="false" customHeight="false" outlineLevel="0" collapsed="false">
      <c r="A4186" s="0" t="str">
        <f aca="false">H4186&amp;C4186&amp;B4186&amp;D4186&amp;E4186</f>
        <v/>
      </c>
    </row>
    <row r="4187" customFormat="false" ht="12.75" hidden="false" customHeight="false" outlineLevel="0" collapsed="false">
      <c r="A4187" s="0" t="str">
        <f aca="false">H4187&amp;C4187&amp;B4187&amp;D4187&amp;E4187</f>
        <v/>
      </c>
    </row>
    <row r="4188" customFormat="false" ht="12.75" hidden="false" customHeight="false" outlineLevel="0" collapsed="false">
      <c r="A4188" s="0" t="str">
        <f aca="false">H4188&amp;C4188&amp;B4188&amp;D4188&amp;E4188</f>
        <v/>
      </c>
    </row>
    <row r="4189" customFormat="false" ht="12.75" hidden="false" customHeight="false" outlineLevel="0" collapsed="false">
      <c r="A4189" s="0" t="str">
        <f aca="false">H4189&amp;C4189&amp;B4189&amp;D4189&amp;E4189</f>
        <v/>
      </c>
    </row>
    <row r="4190" customFormat="false" ht="12.75" hidden="false" customHeight="false" outlineLevel="0" collapsed="false">
      <c r="A4190" s="0" t="str">
        <f aca="false">H4190&amp;C4190&amp;B4190&amp;D4190&amp;E4190</f>
        <v/>
      </c>
    </row>
    <row r="4191" customFormat="false" ht="12.75" hidden="false" customHeight="false" outlineLevel="0" collapsed="false">
      <c r="A4191" s="0" t="str">
        <f aca="false">H4191&amp;C4191&amp;B4191&amp;D4191&amp;E4191</f>
        <v/>
      </c>
    </row>
    <row r="4192" customFormat="false" ht="12.75" hidden="false" customHeight="false" outlineLevel="0" collapsed="false">
      <c r="A4192" s="0" t="str">
        <f aca="false">H4192&amp;C4192&amp;B4192&amp;D4192&amp;E4192</f>
        <v/>
      </c>
    </row>
    <row r="4193" customFormat="false" ht="12.75" hidden="false" customHeight="false" outlineLevel="0" collapsed="false">
      <c r="A4193" s="0" t="str">
        <f aca="false">H4193&amp;C4193&amp;B4193&amp;D4193&amp;E4193</f>
        <v/>
      </c>
    </row>
    <row r="4194" customFormat="false" ht="12.75" hidden="false" customHeight="false" outlineLevel="0" collapsed="false">
      <c r="A4194" s="0" t="str">
        <f aca="false">H4194&amp;C4194&amp;B4194&amp;D4194&amp;E4194</f>
        <v/>
      </c>
    </row>
    <row r="4195" customFormat="false" ht="12.75" hidden="false" customHeight="false" outlineLevel="0" collapsed="false">
      <c r="A4195" s="0" t="str">
        <f aca="false">H4195&amp;C4195&amp;B4195&amp;D4195&amp;E4195</f>
        <v/>
      </c>
    </row>
    <row r="4196" customFormat="false" ht="12.75" hidden="false" customHeight="false" outlineLevel="0" collapsed="false">
      <c r="A4196" s="0" t="str">
        <f aca="false">H4196&amp;C4196&amp;B4196&amp;D4196&amp;E4196</f>
        <v/>
      </c>
    </row>
    <row r="4197" customFormat="false" ht="12.75" hidden="false" customHeight="false" outlineLevel="0" collapsed="false">
      <c r="A4197" s="0" t="str">
        <f aca="false">H4197&amp;C4197&amp;B4197&amp;D4197&amp;E4197</f>
        <v/>
      </c>
    </row>
    <row r="4198" customFormat="false" ht="12.75" hidden="false" customHeight="false" outlineLevel="0" collapsed="false">
      <c r="A4198" s="0" t="str">
        <f aca="false">H4198&amp;C4198&amp;B4198&amp;D4198&amp;E4198</f>
        <v/>
      </c>
    </row>
    <row r="4199" customFormat="false" ht="12.75" hidden="false" customHeight="false" outlineLevel="0" collapsed="false">
      <c r="A4199" s="0" t="str">
        <f aca="false">H4199&amp;C4199&amp;B4199&amp;D4199&amp;E4199</f>
        <v/>
      </c>
    </row>
    <row r="4200" customFormat="false" ht="12.75" hidden="false" customHeight="false" outlineLevel="0" collapsed="false">
      <c r="A4200" s="0" t="str">
        <f aca="false">H4200&amp;C4200&amp;B4200&amp;D4200&amp;E4200</f>
        <v/>
      </c>
    </row>
    <row r="4201" customFormat="false" ht="12.75" hidden="false" customHeight="false" outlineLevel="0" collapsed="false">
      <c r="A4201" s="0" t="str">
        <f aca="false">H4201&amp;C4201&amp;B4201&amp;D4201&amp;E4201</f>
        <v/>
      </c>
    </row>
    <row r="4202" customFormat="false" ht="12.75" hidden="false" customHeight="false" outlineLevel="0" collapsed="false">
      <c r="A4202" s="0" t="str">
        <f aca="false">H4202&amp;C4202&amp;B4202&amp;D4202&amp;E4202</f>
        <v/>
      </c>
    </row>
    <row r="4203" customFormat="false" ht="12.75" hidden="false" customHeight="false" outlineLevel="0" collapsed="false">
      <c r="A4203" s="0" t="str">
        <f aca="false">H4203&amp;C4203&amp;B4203&amp;D4203&amp;E4203</f>
        <v/>
      </c>
    </row>
    <row r="4204" customFormat="false" ht="12.75" hidden="false" customHeight="false" outlineLevel="0" collapsed="false">
      <c r="A4204" s="0" t="str">
        <f aca="false">H4204&amp;C4204&amp;B4204&amp;D4204&amp;E4204</f>
        <v/>
      </c>
    </row>
    <row r="4205" customFormat="false" ht="12.75" hidden="false" customHeight="false" outlineLevel="0" collapsed="false">
      <c r="A4205" s="0" t="str">
        <f aca="false">H4205&amp;C4205&amp;B4205&amp;D4205&amp;E4205</f>
        <v/>
      </c>
    </row>
    <row r="4206" customFormat="false" ht="12.75" hidden="false" customHeight="false" outlineLevel="0" collapsed="false">
      <c r="A4206" s="0" t="str">
        <f aca="false">H4206&amp;C4206&amp;B4206&amp;D4206&amp;E4206</f>
        <v/>
      </c>
    </row>
    <row r="4207" customFormat="false" ht="12.75" hidden="false" customHeight="false" outlineLevel="0" collapsed="false">
      <c r="A4207" s="0" t="str">
        <f aca="false">H4207&amp;C4207&amp;B4207&amp;D4207&amp;E4207</f>
        <v/>
      </c>
    </row>
    <row r="4208" customFormat="false" ht="12.75" hidden="false" customHeight="false" outlineLevel="0" collapsed="false">
      <c r="A4208" s="0" t="str">
        <f aca="false">H4208&amp;C4208&amp;B4208&amp;D4208&amp;E4208</f>
        <v/>
      </c>
    </row>
    <row r="4209" customFormat="false" ht="12.75" hidden="false" customHeight="false" outlineLevel="0" collapsed="false">
      <c r="A4209" s="0" t="str">
        <f aca="false">H4209&amp;C4209&amp;B4209&amp;D4209&amp;E4209</f>
        <v/>
      </c>
    </row>
    <row r="4210" customFormat="false" ht="12.75" hidden="false" customHeight="false" outlineLevel="0" collapsed="false">
      <c r="A4210" s="0" t="str">
        <f aca="false">H4210&amp;C4210&amp;B4210&amp;D4210&amp;E4210</f>
        <v/>
      </c>
    </row>
    <row r="4211" customFormat="false" ht="12.75" hidden="false" customHeight="false" outlineLevel="0" collapsed="false">
      <c r="A4211" s="0" t="str">
        <f aca="false">H4211&amp;C4211&amp;B4211&amp;D4211&amp;E4211</f>
        <v/>
      </c>
    </row>
    <row r="4212" customFormat="false" ht="12.75" hidden="false" customHeight="false" outlineLevel="0" collapsed="false">
      <c r="A4212" s="0" t="str">
        <f aca="false">H4212&amp;C4212&amp;B4212&amp;D4212&amp;E4212</f>
        <v/>
      </c>
    </row>
    <row r="4213" customFormat="false" ht="12.75" hidden="false" customHeight="false" outlineLevel="0" collapsed="false">
      <c r="A4213" s="0" t="str">
        <f aca="false">H4213&amp;C4213&amp;B4213&amp;D4213&amp;E4213</f>
        <v/>
      </c>
    </row>
    <row r="4214" customFormat="false" ht="12.75" hidden="false" customHeight="false" outlineLevel="0" collapsed="false">
      <c r="A4214" s="0" t="str">
        <f aca="false">H4214&amp;C4214&amp;B4214&amp;D4214&amp;E4214</f>
        <v/>
      </c>
    </row>
    <row r="4215" customFormat="false" ht="12.75" hidden="false" customHeight="false" outlineLevel="0" collapsed="false">
      <c r="A4215" s="0" t="str">
        <f aca="false">H4215&amp;C4215&amp;B4215&amp;D4215&amp;E4215</f>
        <v/>
      </c>
    </row>
    <row r="4216" customFormat="false" ht="12.75" hidden="false" customHeight="false" outlineLevel="0" collapsed="false">
      <c r="A4216" s="0" t="str">
        <f aca="false">H4216&amp;C4216&amp;B4216&amp;D4216&amp;E4216</f>
        <v/>
      </c>
    </row>
    <row r="4217" customFormat="false" ht="12.75" hidden="false" customHeight="false" outlineLevel="0" collapsed="false">
      <c r="A4217" s="0" t="str">
        <f aca="false">H4217&amp;C4217&amp;B4217&amp;D4217&amp;E4217</f>
        <v/>
      </c>
    </row>
    <row r="4218" customFormat="false" ht="12.75" hidden="false" customHeight="false" outlineLevel="0" collapsed="false">
      <c r="A4218" s="0" t="str">
        <f aca="false">H4218&amp;C4218&amp;B4218&amp;D4218&amp;E4218</f>
        <v/>
      </c>
    </row>
    <row r="4219" customFormat="false" ht="12.75" hidden="false" customHeight="false" outlineLevel="0" collapsed="false">
      <c r="A4219" s="0" t="str">
        <f aca="false">H4219&amp;C4219&amp;B4219&amp;D4219&amp;E4219</f>
        <v/>
      </c>
    </row>
    <row r="4220" customFormat="false" ht="12.75" hidden="false" customHeight="false" outlineLevel="0" collapsed="false">
      <c r="A4220" s="0" t="str">
        <f aca="false">H4220&amp;C4220&amp;B4220&amp;D4220&amp;E4220</f>
        <v/>
      </c>
    </row>
    <row r="4221" customFormat="false" ht="12.75" hidden="false" customHeight="false" outlineLevel="0" collapsed="false">
      <c r="A4221" s="0" t="str">
        <f aca="false">H4221&amp;C4221&amp;B4221&amp;D4221&amp;E4221</f>
        <v/>
      </c>
    </row>
    <row r="4222" customFormat="false" ht="12.75" hidden="false" customHeight="false" outlineLevel="0" collapsed="false">
      <c r="A4222" s="0" t="str">
        <f aca="false">H4222&amp;C4222&amp;B4222&amp;D4222&amp;E4222</f>
        <v/>
      </c>
    </row>
    <row r="4223" customFormat="false" ht="12.75" hidden="false" customHeight="false" outlineLevel="0" collapsed="false">
      <c r="A4223" s="0" t="str">
        <f aca="false">H4223&amp;C4223&amp;B4223&amp;D4223&amp;E4223</f>
        <v/>
      </c>
    </row>
    <row r="4224" customFormat="false" ht="12.75" hidden="false" customHeight="false" outlineLevel="0" collapsed="false">
      <c r="A4224" s="0" t="str">
        <f aca="false">H4224&amp;C4224&amp;B4224&amp;D4224&amp;E4224</f>
        <v/>
      </c>
    </row>
    <row r="4225" customFormat="false" ht="12.75" hidden="false" customHeight="false" outlineLevel="0" collapsed="false">
      <c r="A4225" s="0" t="str">
        <f aca="false">H4225&amp;C4225&amp;B4225&amp;D4225&amp;E4225</f>
        <v/>
      </c>
    </row>
    <row r="4226" customFormat="false" ht="12.75" hidden="false" customHeight="false" outlineLevel="0" collapsed="false">
      <c r="A4226" s="0" t="str">
        <f aca="false">H4226&amp;C4226&amp;B4226&amp;D4226&amp;E4226</f>
        <v/>
      </c>
    </row>
    <row r="4227" customFormat="false" ht="12.75" hidden="false" customHeight="false" outlineLevel="0" collapsed="false">
      <c r="A4227" s="0" t="str">
        <f aca="false">H4227&amp;C4227&amp;B4227&amp;D4227&amp;E4227</f>
        <v/>
      </c>
    </row>
    <row r="4228" customFormat="false" ht="12.75" hidden="false" customHeight="false" outlineLevel="0" collapsed="false">
      <c r="A4228" s="0" t="str">
        <f aca="false">H4228&amp;C4228&amp;B4228&amp;D4228&amp;E4228</f>
        <v/>
      </c>
    </row>
    <row r="4229" customFormat="false" ht="12.75" hidden="false" customHeight="false" outlineLevel="0" collapsed="false">
      <c r="A4229" s="0" t="str">
        <f aca="false">H4229&amp;C4229&amp;B4229&amp;D4229&amp;E4229</f>
        <v/>
      </c>
    </row>
    <row r="4230" customFormat="false" ht="12.75" hidden="false" customHeight="false" outlineLevel="0" collapsed="false">
      <c r="A4230" s="0" t="str">
        <f aca="false">H4230&amp;C4230&amp;B4230&amp;D4230&amp;E4230</f>
        <v/>
      </c>
    </row>
    <row r="4231" customFormat="false" ht="12.75" hidden="false" customHeight="false" outlineLevel="0" collapsed="false">
      <c r="A4231" s="0" t="str">
        <f aca="false">H4231&amp;C4231&amp;B4231&amp;D4231&amp;E4231</f>
        <v/>
      </c>
    </row>
    <row r="4232" customFormat="false" ht="12.75" hidden="false" customHeight="false" outlineLevel="0" collapsed="false">
      <c r="A4232" s="0" t="str">
        <f aca="false">H4232&amp;C4232&amp;B4232&amp;D4232&amp;E4232</f>
        <v/>
      </c>
    </row>
    <row r="4233" customFormat="false" ht="12.75" hidden="false" customHeight="false" outlineLevel="0" collapsed="false">
      <c r="A4233" s="0" t="str">
        <f aca="false">H4233&amp;C4233&amp;B4233&amp;D4233&amp;E4233</f>
        <v/>
      </c>
    </row>
    <row r="4234" customFormat="false" ht="12.75" hidden="false" customHeight="false" outlineLevel="0" collapsed="false">
      <c r="A4234" s="0" t="str">
        <f aca="false">H4234&amp;C4234&amp;B4234&amp;D4234&amp;E4234</f>
        <v/>
      </c>
    </row>
    <row r="4235" customFormat="false" ht="12.75" hidden="false" customHeight="false" outlineLevel="0" collapsed="false">
      <c r="A4235" s="0" t="str">
        <f aca="false">H4235&amp;C4235&amp;B4235&amp;D4235&amp;E4235</f>
        <v/>
      </c>
    </row>
    <row r="4236" customFormat="false" ht="12.75" hidden="false" customHeight="false" outlineLevel="0" collapsed="false">
      <c r="A4236" s="0" t="str">
        <f aca="false">H4236&amp;C4236&amp;B4236&amp;D4236&amp;E4236</f>
        <v/>
      </c>
    </row>
    <row r="4237" customFormat="false" ht="12.75" hidden="false" customHeight="false" outlineLevel="0" collapsed="false">
      <c r="A4237" s="0" t="str">
        <f aca="false">H4237&amp;C4237&amp;B4237&amp;D4237&amp;E4237</f>
        <v/>
      </c>
    </row>
    <row r="4238" customFormat="false" ht="12.75" hidden="false" customHeight="false" outlineLevel="0" collapsed="false">
      <c r="A4238" s="0" t="str">
        <f aca="false">H4238&amp;C4238&amp;B4238&amp;D4238&amp;E4238</f>
        <v/>
      </c>
    </row>
    <row r="4239" customFormat="false" ht="12.75" hidden="false" customHeight="false" outlineLevel="0" collapsed="false">
      <c r="A4239" s="0" t="str">
        <f aca="false">H4239&amp;C4239&amp;B4239&amp;D4239&amp;E4239</f>
        <v/>
      </c>
    </row>
    <row r="4240" customFormat="false" ht="12.75" hidden="false" customHeight="false" outlineLevel="0" collapsed="false">
      <c r="A4240" s="0" t="str">
        <f aca="false">H4240&amp;C4240&amp;B4240&amp;D4240&amp;E4240</f>
        <v/>
      </c>
    </row>
    <row r="4241" customFormat="false" ht="12.75" hidden="false" customHeight="false" outlineLevel="0" collapsed="false">
      <c r="A4241" s="0" t="str">
        <f aca="false">H4241&amp;C4241&amp;B4241&amp;D4241&amp;E4241</f>
        <v/>
      </c>
    </row>
    <row r="4242" customFormat="false" ht="12.75" hidden="false" customHeight="false" outlineLevel="0" collapsed="false">
      <c r="A4242" s="0" t="str">
        <f aca="false">H4242&amp;C4242&amp;B4242&amp;D4242&amp;E4242</f>
        <v/>
      </c>
    </row>
    <row r="4243" customFormat="false" ht="12.75" hidden="false" customHeight="false" outlineLevel="0" collapsed="false">
      <c r="A4243" s="0" t="str">
        <f aca="false">H4243&amp;C4243&amp;B4243&amp;D4243&amp;E4243</f>
        <v/>
      </c>
    </row>
    <row r="4244" customFormat="false" ht="12.75" hidden="false" customHeight="false" outlineLevel="0" collapsed="false">
      <c r="A4244" s="0" t="str">
        <f aca="false">H4244&amp;C4244&amp;B4244&amp;D4244&amp;E4244</f>
        <v/>
      </c>
    </row>
    <row r="4245" customFormat="false" ht="12.75" hidden="false" customHeight="false" outlineLevel="0" collapsed="false">
      <c r="A4245" s="0" t="str">
        <f aca="false">H4245&amp;C4245&amp;B4245&amp;D4245&amp;E4245</f>
        <v/>
      </c>
    </row>
    <row r="4246" customFormat="false" ht="12.75" hidden="false" customHeight="false" outlineLevel="0" collapsed="false">
      <c r="A4246" s="0" t="str">
        <f aca="false">H4246&amp;C4246&amp;B4246&amp;D4246&amp;E4246</f>
        <v/>
      </c>
    </row>
    <row r="4247" customFormat="false" ht="12.75" hidden="false" customHeight="false" outlineLevel="0" collapsed="false">
      <c r="A4247" s="0" t="str">
        <f aca="false">H4247&amp;C4247&amp;B4247&amp;D4247&amp;E4247</f>
        <v/>
      </c>
    </row>
    <row r="4248" customFormat="false" ht="12.75" hidden="false" customHeight="false" outlineLevel="0" collapsed="false">
      <c r="A4248" s="0" t="str">
        <f aca="false">H4248&amp;C4248&amp;B4248&amp;D4248&amp;E4248</f>
        <v/>
      </c>
    </row>
    <row r="4249" customFormat="false" ht="12.75" hidden="false" customHeight="false" outlineLevel="0" collapsed="false">
      <c r="A4249" s="0" t="str">
        <f aca="false">H4249&amp;C4249&amp;B4249&amp;D4249&amp;E4249</f>
        <v/>
      </c>
    </row>
    <row r="4250" customFormat="false" ht="12.75" hidden="false" customHeight="false" outlineLevel="0" collapsed="false">
      <c r="A4250" s="0" t="str">
        <f aca="false">H4250&amp;C4250&amp;B4250&amp;D4250&amp;E4250</f>
        <v/>
      </c>
    </row>
    <row r="4251" customFormat="false" ht="12.75" hidden="false" customHeight="false" outlineLevel="0" collapsed="false">
      <c r="A4251" s="0" t="str">
        <f aca="false">H4251&amp;C4251&amp;B4251&amp;D4251&amp;E4251</f>
        <v/>
      </c>
    </row>
    <row r="4252" customFormat="false" ht="12.75" hidden="false" customHeight="false" outlineLevel="0" collapsed="false">
      <c r="A4252" s="0" t="str">
        <f aca="false">H4252&amp;C4252&amp;B4252&amp;D4252&amp;E4252</f>
        <v/>
      </c>
    </row>
    <row r="4253" customFormat="false" ht="12.75" hidden="false" customHeight="false" outlineLevel="0" collapsed="false">
      <c r="A4253" s="0" t="str">
        <f aca="false">H4253&amp;C4253&amp;B4253&amp;D4253&amp;E4253</f>
        <v/>
      </c>
    </row>
    <row r="4254" customFormat="false" ht="12.75" hidden="false" customHeight="false" outlineLevel="0" collapsed="false">
      <c r="A4254" s="0" t="str">
        <f aca="false">H4254&amp;C4254&amp;B4254&amp;D4254&amp;E4254</f>
        <v/>
      </c>
    </row>
    <row r="4255" customFormat="false" ht="12.75" hidden="false" customHeight="false" outlineLevel="0" collapsed="false">
      <c r="A4255" s="0" t="str">
        <f aca="false">H4255&amp;C4255&amp;B4255&amp;D4255&amp;E4255</f>
        <v/>
      </c>
    </row>
    <row r="4256" customFormat="false" ht="12.75" hidden="false" customHeight="false" outlineLevel="0" collapsed="false">
      <c r="A4256" s="0" t="str">
        <f aca="false">H4256&amp;C4256&amp;B4256&amp;D4256&amp;E4256</f>
        <v/>
      </c>
    </row>
    <row r="4257" customFormat="false" ht="12.75" hidden="false" customHeight="false" outlineLevel="0" collapsed="false">
      <c r="A4257" s="0" t="str">
        <f aca="false">H4257&amp;C4257&amp;B4257&amp;D4257&amp;E4257</f>
        <v/>
      </c>
    </row>
    <row r="4258" customFormat="false" ht="12.75" hidden="false" customHeight="false" outlineLevel="0" collapsed="false">
      <c r="A4258" s="0" t="str">
        <f aca="false">H4258&amp;C4258&amp;B4258&amp;D4258&amp;E4258</f>
        <v/>
      </c>
    </row>
    <row r="4259" customFormat="false" ht="12.75" hidden="false" customHeight="false" outlineLevel="0" collapsed="false">
      <c r="A4259" s="0" t="str">
        <f aca="false">H4259&amp;C4259&amp;B4259&amp;D4259&amp;E4259</f>
        <v/>
      </c>
    </row>
    <row r="4260" customFormat="false" ht="12.75" hidden="false" customHeight="false" outlineLevel="0" collapsed="false">
      <c r="A4260" s="0" t="str">
        <f aca="false">H4260&amp;C4260&amp;B4260&amp;D4260&amp;E4260</f>
        <v/>
      </c>
    </row>
    <row r="4261" customFormat="false" ht="12.75" hidden="false" customHeight="false" outlineLevel="0" collapsed="false">
      <c r="A4261" s="0" t="str">
        <f aca="false">H4261&amp;C4261&amp;B4261&amp;D4261&amp;E4261</f>
        <v/>
      </c>
    </row>
    <row r="4262" customFormat="false" ht="12.75" hidden="false" customHeight="false" outlineLevel="0" collapsed="false">
      <c r="A4262" s="0" t="str">
        <f aca="false">H4262&amp;C4262&amp;B4262&amp;D4262&amp;E4262</f>
        <v/>
      </c>
    </row>
    <row r="4263" customFormat="false" ht="12.75" hidden="false" customHeight="false" outlineLevel="0" collapsed="false">
      <c r="A4263" s="0" t="str">
        <f aca="false">H4263&amp;C4263&amp;B4263&amp;D4263&amp;E4263</f>
        <v/>
      </c>
    </row>
    <row r="4264" customFormat="false" ht="12.75" hidden="false" customHeight="false" outlineLevel="0" collapsed="false">
      <c r="A4264" s="0" t="str">
        <f aca="false">H4264&amp;C4264&amp;B4264&amp;D4264&amp;E4264</f>
        <v/>
      </c>
    </row>
    <row r="4265" customFormat="false" ht="12.75" hidden="false" customHeight="false" outlineLevel="0" collapsed="false">
      <c r="A4265" s="0" t="str">
        <f aca="false">H4265&amp;C4265&amp;B4265&amp;D4265&amp;E4265</f>
        <v/>
      </c>
    </row>
    <row r="4266" customFormat="false" ht="12.75" hidden="false" customHeight="false" outlineLevel="0" collapsed="false">
      <c r="A4266" s="0" t="str">
        <f aca="false">H4266&amp;C4266&amp;B4266&amp;D4266&amp;E4266</f>
        <v/>
      </c>
    </row>
    <row r="4267" customFormat="false" ht="12.75" hidden="false" customHeight="false" outlineLevel="0" collapsed="false">
      <c r="A4267" s="0" t="str">
        <f aca="false">H4267&amp;C4267&amp;B4267&amp;D4267&amp;E4267</f>
        <v/>
      </c>
    </row>
    <row r="4268" customFormat="false" ht="12.75" hidden="false" customHeight="false" outlineLevel="0" collapsed="false">
      <c r="A4268" s="0" t="str">
        <f aca="false">H4268&amp;C4268&amp;B4268&amp;D4268&amp;E4268</f>
        <v/>
      </c>
    </row>
    <row r="4269" customFormat="false" ht="12.75" hidden="false" customHeight="false" outlineLevel="0" collapsed="false">
      <c r="A4269" s="0" t="str">
        <f aca="false">H4269&amp;C4269&amp;B4269&amp;D4269&amp;E4269</f>
        <v/>
      </c>
    </row>
    <row r="4270" customFormat="false" ht="12.75" hidden="false" customHeight="false" outlineLevel="0" collapsed="false">
      <c r="A4270" s="0" t="str">
        <f aca="false">H4270&amp;C4270&amp;B4270&amp;D4270&amp;E4270</f>
        <v/>
      </c>
    </row>
    <row r="4271" customFormat="false" ht="12.75" hidden="false" customHeight="false" outlineLevel="0" collapsed="false">
      <c r="A4271" s="0" t="str">
        <f aca="false">H4271&amp;C4271&amp;B4271&amp;D4271&amp;E4271</f>
        <v/>
      </c>
    </row>
    <row r="4272" customFormat="false" ht="12.75" hidden="false" customHeight="false" outlineLevel="0" collapsed="false">
      <c r="A4272" s="0" t="str">
        <f aca="false">H4272&amp;C4272&amp;B4272&amp;D4272&amp;E4272</f>
        <v/>
      </c>
    </row>
    <row r="4273" customFormat="false" ht="12.75" hidden="false" customHeight="false" outlineLevel="0" collapsed="false">
      <c r="A4273" s="0" t="str">
        <f aca="false">H4273&amp;C4273&amp;B4273&amp;D4273&amp;E4273</f>
        <v/>
      </c>
    </row>
    <row r="4274" customFormat="false" ht="12.75" hidden="false" customHeight="false" outlineLevel="0" collapsed="false">
      <c r="A4274" s="0" t="str">
        <f aca="false">H4274&amp;C4274&amp;B4274&amp;D4274&amp;E4274</f>
        <v/>
      </c>
    </row>
    <row r="4275" customFormat="false" ht="12.75" hidden="false" customHeight="false" outlineLevel="0" collapsed="false">
      <c r="A4275" s="0" t="str">
        <f aca="false">H4275&amp;C4275&amp;B4275&amp;D4275&amp;E4275</f>
        <v/>
      </c>
    </row>
    <row r="4276" customFormat="false" ht="12.75" hidden="false" customHeight="false" outlineLevel="0" collapsed="false">
      <c r="A4276" s="0" t="str">
        <f aca="false">H4276&amp;C4276&amp;B4276&amp;D4276&amp;E4276</f>
        <v/>
      </c>
    </row>
    <row r="4277" customFormat="false" ht="12.75" hidden="false" customHeight="false" outlineLevel="0" collapsed="false">
      <c r="A4277" s="0" t="str">
        <f aca="false">H4277&amp;C4277&amp;B4277&amp;D4277&amp;E4277</f>
        <v/>
      </c>
    </row>
    <row r="4278" customFormat="false" ht="12.75" hidden="false" customHeight="false" outlineLevel="0" collapsed="false">
      <c r="A4278" s="0" t="str">
        <f aca="false">H4278&amp;C4278&amp;B4278&amp;D4278&amp;E4278</f>
        <v/>
      </c>
    </row>
    <row r="4279" customFormat="false" ht="12.75" hidden="false" customHeight="false" outlineLevel="0" collapsed="false">
      <c r="A4279" s="0" t="str">
        <f aca="false">H4279&amp;C4279&amp;B4279&amp;D4279&amp;E4279</f>
        <v/>
      </c>
    </row>
    <row r="4280" customFormat="false" ht="12.75" hidden="false" customHeight="false" outlineLevel="0" collapsed="false">
      <c r="A4280" s="0" t="str">
        <f aca="false">H4280&amp;C4280&amp;B4280&amp;D4280&amp;E4280</f>
        <v/>
      </c>
    </row>
    <row r="4281" customFormat="false" ht="12.75" hidden="false" customHeight="false" outlineLevel="0" collapsed="false">
      <c r="A4281" s="0" t="str">
        <f aca="false">H4281&amp;C4281&amp;B4281&amp;D4281&amp;E4281</f>
        <v/>
      </c>
    </row>
    <row r="4282" customFormat="false" ht="12.75" hidden="false" customHeight="false" outlineLevel="0" collapsed="false">
      <c r="A4282" s="0" t="str">
        <f aca="false">H4282&amp;C4282&amp;B4282&amp;D4282&amp;E4282</f>
        <v/>
      </c>
    </row>
    <row r="4283" customFormat="false" ht="12.75" hidden="false" customHeight="false" outlineLevel="0" collapsed="false">
      <c r="A4283" s="0" t="str">
        <f aca="false">H4283&amp;C4283&amp;B4283&amp;D4283&amp;E4283</f>
        <v/>
      </c>
    </row>
    <row r="4284" customFormat="false" ht="12.75" hidden="false" customHeight="false" outlineLevel="0" collapsed="false">
      <c r="A4284" s="0" t="str">
        <f aca="false">H4284&amp;C4284&amp;B4284&amp;D4284&amp;E4284</f>
        <v/>
      </c>
    </row>
    <row r="4285" customFormat="false" ht="12.75" hidden="false" customHeight="false" outlineLevel="0" collapsed="false">
      <c r="A4285" s="0" t="str">
        <f aca="false">H4285&amp;C4285&amp;B4285&amp;D4285&amp;E4285</f>
        <v/>
      </c>
    </row>
    <row r="4286" customFormat="false" ht="12.75" hidden="false" customHeight="false" outlineLevel="0" collapsed="false">
      <c r="A4286" s="0" t="str">
        <f aca="false">H4286&amp;C4286&amp;B4286&amp;D4286&amp;E4286</f>
        <v/>
      </c>
    </row>
    <row r="4287" customFormat="false" ht="12.75" hidden="false" customHeight="false" outlineLevel="0" collapsed="false">
      <c r="A4287" s="0" t="str">
        <f aca="false">H4287&amp;C4287&amp;B4287&amp;D4287&amp;E4287</f>
        <v/>
      </c>
    </row>
    <row r="4288" customFormat="false" ht="12.75" hidden="false" customHeight="false" outlineLevel="0" collapsed="false">
      <c r="A4288" s="0" t="str">
        <f aca="false">H4288&amp;C4288&amp;B4288&amp;D4288&amp;E4288</f>
        <v/>
      </c>
    </row>
    <row r="4289" customFormat="false" ht="12.75" hidden="false" customHeight="false" outlineLevel="0" collapsed="false">
      <c r="A4289" s="0" t="str">
        <f aca="false">H4289&amp;C4289&amp;B4289&amp;D4289&amp;E4289</f>
        <v/>
      </c>
    </row>
    <row r="4290" customFormat="false" ht="12.75" hidden="false" customHeight="false" outlineLevel="0" collapsed="false">
      <c r="A4290" s="0" t="str">
        <f aca="false">H4290&amp;C4290&amp;B4290&amp;D4290&amp;E4290</f>
        <v/>
      </c>
    </row>
    <row r="4291" customFormat="false" ht="12.75" hidden="false" customHeight="false" outlineLevel="0" collapsed="false">
      <c r="A4291" s="0" t="str">
        <f aca="false">H4291&amp;C4291&amp;B4291&amp;D4291&amp;E4291</f>
        <v/>
      </c>
    </row>
    <row r="4292" customFormat="false" ht="12.75" hidden="false" customHeight="false" outlineLevel="0" collapsed="false">
      <c r="A4292" s="0" t="str">
        <f aca="false">H4292&amp;C4292&amp;B4292&amp;D4292&amp;E4292</f>
        <v/>
      </c>
    </row>
    <row r="4293" customFormat="false" ht="12.75" hidden="false" customHeight="false" outlineLevel="0" collapsed="false">
      <c r="A4293" s="0" t="str">
        <f aca="false">H4293&amp;C4293&amp;B4293&amp;D4293&amp;E4293</f>
        <v/>
      </c>
    </row>
    <row r="4294" customFormat="false" ht="12.75" hidden="false" customHeight="false" outlineLevel="0" collapsed="false">
      <c r="A4294" s="0" t="str">
        <f aca="false">H4294&amp;C4294&amp;B4294&amp;D4294&amp;E4294</f>
        <v/>
      </c>
    </row>
    <row r="4295" customFormat="false" ht="12.75" hidden="false" customHeight="false" outlineLevel="0" collapsed="false">
      <c r="A4295" s="0" t="str">
        <f aca="false">H4295&amp;C4295&amp;B4295&amp;D4295&amp;E4295</f>
        <v/>
      </c>
    </row>
    <row r="4296" customFormat="false" ht="12.75" hidden="false" customHeight="false" outlineLevel="0" collapsed="false">
      <c r="A4296" s="0" t="str">
        <f aca="false">H4296&amp;C4296&amp;B4296&amp;D4296&amp;E4296</f>
        <v/>
      </c>
    </row>
    <row r="4297" customFormat="false" ht="12.75" hidden="false" customHeight="false" outlineLevel="0" collapsed="false">
      <c r="A4297" s="0" t="str">
        <f aca="false">H4297&amp;C4297&amp;B4297&amp;D4297&amp;E4297</f>
        <v/>
      </c>
    </row>
    <row r="4298" customFormat="false" ht="12.75" hidden="false" customHeight="false" outlineLevel="0" collapsed="false">
      <c r="A4298" s="0" t="str">
        <f aca="false">H4298&amp;C4298&amp;B4298&amp;D4298&amp;E4298</f>
        <v/>
      </c>
    </row>
    <row r="4299" customFormat="false" ht="12.75" hidden="false" customHeight="false" outlineLevel="0" collapsed="false">
      <c r="A4299" s="0" t="str">
        <f aca="false">H4299&amp;C4299&amp;B4299&amp;D4299&amp;E4299</f>
        <v/>
      </c>
    </row>
    <row r="4300" customFormat="false" ht="12.75" hidden="false" customHeight="false" outlineLevel="0" collapsed="false">
      <c r="A4300" s="0" t="str">
        <f aca="false">H4300&amp;C4300&amp;B4300&amp;D4300&amp;E4300</f>
        <v/>
      </c>
    </row>
    <row r="4301" customFormat="false" ht="12.75" hidden="false" customHeight="false" outlineLevel="0" collapsed="false">
      <c r="A4301" s="0" t="str">
        <f aca="false">H4301&amp;C4301&amp;B4301&amp;D4301&amp;E4301</f>
        <v/>
      </c>
    </row>
    <row r="4302" customFormat="false" ht="12.75" hidden="false" customHeight="false" outlineLevel="0" collapsed="false">
      <c r="A4302" s="0" t="str">
        <f aca="false">H4302&amp;C4302&amp;B4302&amp;D4302&amp;E4302</f>
        <v/>
      </c>
    </row>
    <row r="4303" customFormat="false" ht="12.75" hidden="false" customHeight="false" outlineLevel="0" collapsed="false">
      <c r="A4303" s="0" t="str">
        <f aca="false">H4303&amp;C4303&amp;B4303&amp;D4303&amp;E4303</f>
        <v/>
      </c>
    </row>
    <row r="4304" customFormat="false" ht="12.75" hidden="false" customHeight="false" outlineLevel="0" collapsed="false">
      <c r="A4304" s="0" t="str">
        <f aca="false">H4304&amp;C4304&amp;B4304&amp;D4304&amp;E4304</f>
        <v/>
      </c>
    </row>
    <row r="4305" customFormat="false" ht="12.75" hidden="false" customHeight="false" outlineLevel="0" collapsed="false">
      <c r="A4305" s="0" t="str">
        <f aca="false">H4305&amp;C4305&amp;B4305&amp;D4305&amp;E4305</f>
        <v/>
      </c>
    </row>
    <row r="4306" customFormat="false" ht="12.75" hidden="false" customHeight="false" outlineLevel="0" collapsed="false">
      <c r="A4306" s="0" t="str">
        <f aca="false">H4306&amp;C4306&amp;B4306&amp;D4306&amp;E4306</f>
        <v/>
      </c>
    </row>
    <row r="4307" customFormat="false" ht="12.75" hidden="false" customHeight="false" outlineLevel="0" collapsed="false">
      <c r="A4307" s="0" t="str">
        <f aca="false">H4307&amp;C4307&amp;B4307&amp;D4307&amp;E4307</f>
        <v/>
      </c>
    </row>
    <row r="4308" customFormat="false" ht="12.75" hidden="false" customHeight="false" outlineLevel="0" collapsed="false">
      <c r="A4308" s="0" t="str">
        <f aca="false">H4308&amp;C4308&amp;B4308&amp;D4308&amp;E4308</f>
        <v/>
      </c>
    </row>
    <row r="4309" customFormat="false" ht="12.75" hidden="false" customHeight="false" outlineLevel="0" collapsed="false">
      <c r="A4309" s="0" t="str">
        <f aca="false">H4309&amp;C4309&amp;B4309&amp;D4309&amp;E4309</f>
        <v/>
      </c>
    </row>
    <row r="4310" customFormat="false" ht="12.75" hidden="false" customHeight="false" outlineLevel="0" collapsed="false">
      <c r="A4310" s="0" t="str">
        <f aca="false">H4310&amp;C4310&amp;B4310&amp;D4310&amp;E4310</f>
        <v/>
      </c>
    </row>
    <row r="4311" customFormat="false" ht="12.75" hidden="false" customHeight="false" outlineLevel="0" collapsed="false">
      <c r="A4311" s="0" t="str">
        <f aca="false">H4311&amp;C4311&amp;B4311&amp;D4311&amp;E4311</f>
        <v/>
      </c>
    </row>
    <row r="4312" customFormat="false" ht="12.75" hidden="false" customHeight="false" outlineLevel="0" collapsed="false">
      <c r="A4312" s="0" t="str">
        <f aca="false">H4312&amp;C4312&amp;B4312&amp;D4312&amp;E4312</f>
        <v/>
      </c>
    </row>
    <row r="4313" customFormat="false" ht="12.75" hidden="false" customHeight="false" outlineLevel="0" collapsed="false">
      <c r="A4313" s="0" t="str">
        <f aca="false">H4313&amp;C4313&amp;B4313&amp;D4313&amp;E4313</f>
        <v/>
      </c>
    </row>
    <row r="4314" customFormat="false" ht="12.75" hidden="false" customHeight="false" outlineLevel="0" collapsed="false">
      <c r="A4314" s="0" t="str">
        <f aca="false">H4314&amp;C4314&amp;B4314&amp;D4314&amp;E4314</f>
        <v/>
      </c>
    </row>
    <row r="4315" customFormat="false" ht="12.75" hidden="false" customHeight="false" outlineLevel="0" collapsed="false">
      <c r="A4315" s="0" t="str">
        <f aca="false">H4315&amp;C4315&amp;B4315&amp;D4315&amp;E4315</f>
        <v/>
      </c>
    </row>
    <row r="4316" customFormat="false" ht="12.75" hidden="false" customHeight="false" outlineLevel="0" collapsed="false">
      <c r="A4316" s="0" t="str">
        <f aca="false">H4316&amp;C4316&amp;B4316&amp;D4316&amp;E4316</f>
        <v/>
      </c>
    </row>
    <row r="4317" customFormat="false" ht="12.75" hidden="false" customHeight="false" outlineLevel="0" collapsed="false">
      <c r="A4317" s="0" t="str">
        <f aca="false">H4317&amp;C4317&amp;B4317&amp;D4317&amp;E4317</f>
        <v/>
      </c>
    </row>
    <row r="4318" customFormat="false" ht="12.75" hidden="false" customHeight="false" outlineLevel="0" collapsed="false">
      <c r="A4318" s="0" t="str">
        <f aca="false">H4318&amp;C4318&amp;B4318&amp;D4318&amp;E4318</f>
        <v/>
      </c>
    </row>
    <row r="4319" customFormat="false" ht="12.75" hidden="false" customHeight="false" outlineLevel="0" collapsed="false">
      <c r="A4319" s="0" t="str">
        <f aca="false">H4319&amp;C4319&amp;B4319&amp;D4319&amp;E4319</f>
        <v/>
      </c>
    </row>
    <row r="4320" customFormat="false" ht="12.75" hidden="false" customHeight="false" outlineLevel="0" collapsed="false">
      <c r="A4320" s="0" t="str">
        <f aca="false">H4320&amp;C4320&amp;B4320&amp;D4320&amp;E4320</f>
        <v/>
      </c>
    </row>
    <row r="4321" customFormat="false" ht="12.75" hidden="false" customHeight="false" outlineLevel="0" collapsed="false">
      <c r="A4321" s="0" t="str">
        <f aca="false">H4321&amp;C4321&amp;B4321&amp;D4321&amp;E4321</f>
        <v/>
      </c>
    </row>
    <row r="4322" customFormat="false" ht="12.75" hidden="false" customHeight="false" outlineLevel="0" collapsed="false">
      <c r="A4322" s="0" t="str">
        <f aca="false">H4322&amp;C4322&amp;B4322&amp;D4322&amp;E4322</f>
        <v/>
      </c>
    </row>
    <row r="4323" customFormat="false" ht="12.75" hidden="false" customHeight="false" outlineLevel="0" collapsed="false">
      <c r="A4323" s="0" t="str">
        <f aca="false">H4323&amp;C4323&amp;B4323&amp;D4323&amp;E4323</f>
        <v/>
      </c>
    </row>
    <row r="4324" customFormat="false" ht="12.75" hidden="false" customHeight="false" outlineLevel="0" collapsed="false">
      <c r="A4324" s="0" t="str">
        <f aca="false">H4324&amp;C4324&amp;B4324&amp;D4324&amp;E4324</f>
        <v/>
      </c>
    </row>
    <row r="4325" customFormat="false" ht="12.75" hidden="false" customHeight="false" outlineLevel="0" collapsed="false">
      <c r="A4325" s="0" t="str">
        <f aca="false">H4325&amp;C4325&amp;B4325&amp;D4325&amp;E4325</f>
        <v/>
      </c>
    </row>
    <row r="4326" customFormat="false" ht="12.75" hidden="false" customHeight="false" outlineLevel="0" collapsed="false">
      <c r="A4326" s="0" t="str">
        <f aca="false">H4326&amp;C4326&amp;B4326&amp;D4326&amp;E4326</f>
        <v/>
      </c>
    </row>
    <row r="4327" customFormat="false" ht="12.75" hidden="false" customHeight="false" outlineLevel="0" collapsed="false">
      <c r="A4327" s="0" t="str">
        <f aca="false">H4327&amp;C4327&amp;B4327&amp;D4327&amp;E4327</f>
        <v/>
      </c>
    </row>
    <row r="4328" customFormat="false" ht="12.75" hidden="false" customHeight="false" outlineLevel="0" collapsed="false">
      <c r="A4328" s="0" t="str">
        <f aca="false">H4328&amp;C4328&amp;B4328&amp;D4328&amp;E4328</f>
        <v/>
      </c>
    </row>
    <row r="4329" customFormat="false" ht="12.75" hidden="false" customHeight="false" outlineLevel="0" collapsed="false">
      <c r="A4329" s="0" t="str">
        <f aca="false">H4329&amp;C4329&amp;B4329&amp;D4329&amp;E4329</f>
        <v/>
      </c>
    </row>
    <row r="4330" customFormat="false" ht="12.75" hidden="false" customHeight="false" outlineLevel="0" collapsed="false">
      <c r="A4330" s="0" t="str">
        <f aca="false">H4330&amp;C4330&amp;B4330&amp;D4330&amp;E4330</f>
        <v/>
      </c>
    </row>
    <row r="4331" customFormat="false" ht="12.75" hidden="false" customHeight="false" outlineLevel="0" collapsed="false">
      <c r="A4331" s="0" t="str">
        <f aca="false">H4331&amp;C4331&amp;B4331&amp;D4331&amp;E4331</f>
        <v/>
      </c>
    </row>
    <row r="4332" customFormat="false" ht="12.75" hidden="false" customHeight="false" outlineLevel="0" collapsed="false">
      <c r="A4332" s="0" t="str">
        <f aca="false">H4332&amp;C4332&amp;B4332&amp;D4332&amp;E4332</f>
        <v/>
      </c>
    </row>
    <row r="4333" customFormat="false" ht="12.75" hidden="false" customHeight="false" outlineLevel="0" collapsed="false">
      <c r="A4333" s="0" t="str">
        <f aca="false">H4333&amp;C4333&amp;B4333&amp;D4333&amp;E4333</f>
        <v/>
      </c>
    </row>
    <row r="4334" customFormat="false" ht="12.75" hidden="false" customHeight="false" outlineLevel="0" collapsed="false">
      <c r="A4334" s="0" t="str">
        <f aca="false">H4334&amp;C4334&amp;B4334&amp;D4334&amp;E4334</f>
        <v/>
      </c>
    </row>
    <row r="4335" customFormat="false" ht="12.75" hidden="false" customHeight="false" outlineLevel="0" collapsed="false">
      <c r="A4335" s="0" t="str">
        <f aca="false">H4335&amp;C4335&amp;B4335&amp;D4335&amp;E4335</f>
        <v/>
      </c>
    </row>
    <row r="4336" customFormat="false" ht="12.75" hidden="false" customHeight="false" outlineLevel="0" collapsed="false">
      <c r="A4336" s="0" t="str">
        <f aca="false">H4336&amp;C4336&amp;B4336&amp;D4336&amp;E4336</f>
        <v/>
      </c>
    </row>
    <row r="4337" customFormat="false" ht="12.75" hidden="false" customHeight="false" outlineLevel="0" collapsed="false">
      <c r="A4337" s="0" t="str">
        <f aca="false">H4337&amp;C4337&amp;B4337&amp;D4337&amp;E4337</f>
        <v/>
      </c>
    </row>
    <row r="4338" customFormat="false" ht="12.75" hidden="false" customHeight="false" outlineLevel="0" collapsed="false">
      <c r="A4338" s="0" t="str">
        <f aca="false">H4338&amp;C4338&amp;B4338&amp;D4338&amp;E4338</f>
        <v/>
      </c>
    </row>
    <row r="4339" customFormat="false" ht="12.75" hidden="false" customHeight="false" outlineLevel="0" collapsed="false">
      <c r="A4339" s="0" t="str">
        <f aca="false">H4339&amp;C4339&amp;B4339&amp;D4339&amp;E4339</f>
        <v/>
      </c>
    </row>
    <row r="4340" customFormat="false" ht="12.75" hidden="false" customHeight="false" outlineLevel="0" collapsed="false">
      <c r="A4340" s="0" t="str">
        <f aca="false">H4340&amp;C4340&amp;B4340&amp;D4340&amp;E4340</f>
        <v/>
      </c>
    </row>
    <row r="4341" customFormat="false" ht="12.75" hidden="false" customHeight="false" outlineLevel="0" collapsed="false">
      <c r="A4341" s="0" t="str">
        <f aca="false">H4341&amp;C4341&amp;B4341&amp;D4341&amp;E4341</f>
        <v/>
      </c>
    </row>
    <row r="4342" customFormat="false" ht="12.75" hidden="false" customHeight="false" outlineLevel="0" collapsed="false">
      <c r="A4342" s="0" t="str">
        <f aca="false">H4342&amp;C4342&amp;B4342&amp;D4342&amp;E4342</f>
        <v/>
      </c>
    </row>
    <row r="4343" customFormat="false" ht="12.75" hidden="false" customHeight="false" outlineLevel="0" collapsed="false">
      <c r="A4343" s="0" t="str">
        <f aca="false">H4343&amp;C4343&amp;B4343&amp;D4343&amp;E4343</f>
        <v/>
      </c>
    </row>
    <row r="4344" customFormat="false" ht="12.75" hidden="false" customHeight="false" outlineLevel="0" collapsed="false">
      <c r="A4344" s="0" t="str">
        <f aca="false">H4344&amp;C4344&amp;B4344&amp;D4344&amp;E4344</f>
        <v/>
      </c>
    </row>
    <row r="4345" customFormat="false" ht="12.75" hidden="false" customHeight="false" outlineLevel="0" collapsed="false">
      <c r="A4345" s="0" t="str">
        <f aca="false">H4345&amp;C4345&amp;B4345&amp;D4345&amp;E4345</f>
        <v/>
      </c>
    </row>
    <row r="4346" customFormat="false" ht="12.75" hidden="false" customHeight="false" outlineLevel="0" collapsed="false">
      <c r="A4346" s="0" t="str">
        <f aca="false">H4346&amp;C4346&amp;B4346&amp;D4346&amp;E4346</f>
        <v/>
      </c>
    </row>
    <row r="4347" customFormat="false" ht="12.75" hidden="false" customHeight="false" outlineLevel="0" collapsed="false">
      <c r="A4347" s="0" t="str">
        <f aca="false">H4347&amp;C4347&amp;B4347&amp;D4347&amp;E4347</f>
        <v/>
      </c>
    </row>
    <row r="4348" customFormat="false" ht="12.75" hidden="false" customHeight="false" outlineLevel="0" collapsed="false">
      <c r="A4348" s="0" t="str">
        <f aca="false">H4348&amp;C4348&amp;B4348&amp;D4348&amp;E4348</f>
        <v/>
      </c>
    </row>
    <row r="4349" customFormat="false" ht="12.75" hidden="false" customHeight="false" outlineLevel="0" collapsed="false">
      <c r="A4349" s="0" t="str">
        <f aca="false">H4349&amp;C4349&amp;B4349&amp;D4349&amp;E4349</f>
        <v/>
      </c>
    </row>
    <row r="4350" customFormat="false" ht="12.75" hidden="false" customHeight="false" outlineLevel="0" collapsed="false">
      <c r="A4350" s="0" t="str">
        <f aca="false">H4350&amp;C4350&amp;B4350&amp;D4350&amp;E4350</f>
        <v/>
      </c>
    </row>
    <row r="4351" customFormat="false" ht="12.75" hidden="false" customHeight="false" outlineLevel="0" collapsed="false">
      <c r="A4351" s="0" t="str">
        <f aca="false">H4351&amp;C4351&amp;B4351&amp;D4351&amp;E4351</f>
        <v/>
      </c>
    </row>
    <row r="4352" customFormat="false" ht="12.75" hidden="false" customHeight="false" outlineLevel="0" collapsed="false">
      <c r="A4352" s="0" t="str">
        <f aca="false">H4352&amp;C4352&amp;B4352&amp;D4352&amp;E4352</f>
        <v/>
      </c>
    </row>
    <row r="4353" customFormat="false" ht="12.75" hidden="false" customHeight="false" outlineLevel="0" collapsed="false">
      <c r="A4353" s="0" t="str">
        <f aca="false">H4353&amp;C4353&amp;B4353&amp;D4353&amp;E4353</f>
        <v/>
      </c>
    </row>
    <row r="4354" customFormat="false" ht="12.75" hidden="false" customHeight="false" outlineLevel="0" collapsed="false">
      <c r="A4354" s="0" t="str">
        <f aca="false">H4354&amp;C4354&amp;B4354&amp;D4354&amp;E4354</f>
        <v/>
      </c>
    </row>
    <row r="4355" customFormat="false" ht="12.75" hidden="false" customHeight="false" outlineLevel="0" collapsed="false">
      <c r="A4355" s="0" t="str">
        <f aca="false">H4355&amp;C4355&amp;B4355&amp;D4355&amp;E4355</f>
        <v/>
      </c>
    </row>
    <row r="4356" customFormat="false" ht="12.75" hidden="false" customHeight="false" outlineLevel="0" collapsed="false">
      <c r="A4356" s="0" t="str">
        <f aca="false">H4356&amp;C4356&amp;B4356&amp;D4356&amp;E4356</f>
        <v/>
      </c>
    </row>
    <row r="4357" customFormat="false" ht="12.75" hidden="false" customHeight="false" outlineLevel="0" collapsed="false">
      <c r="A4357" s="0" t="str">
        <f aca="false">H4357&amp;C4357&amp;B4357&amp;D4357&amp;E4357</f>
        <v/>
      </c>
    </row>
    <row r="4358" customFormat="false" ht="12.75" hidden="false" customHeight="false" outlineLevel="0" collapsed="false">
      <c r="A4358" s="0" t="str">
        <f aca="false">H4358&amp;C4358&amp;B4358&amp;D4358&amp;E4358</f>
        <v/>
      </c>
    </row>
    <row r="4359" customFormat="false" ht="12.75" hidden="false" customHeight="false" outlineLevel="0" collapsed="false">
      <c r="A4359" s="0" t="str">
        <f aca="false">H4359&amp;C4359&amp;B4359&amp;D4359&amp;E4359</f>
        <v/>
      </c>
    </row>
    <row r="4360" customFormat="false" ht="12.75" hidden="false" customHeight="false" outlineLevel="0" collapsed="false">
      <c r="A4360" s="0" t="str">
        <f aca="false">H4360&amp;C4360&amp;B4360&amp;D4360&amp;E4360</f>
        <v/>
      </c>
    </row>
    <row r="4361" customFormat="false" ht="12.75" hidden="false" customHeight="false" outlineLevel="0" collapsed="false">
      <c r="A4361" s="0" t="str">
        <f aca="false">H4361&amp;C4361&amp;B4361&amp;D4361&amp;E4361</f>
        <v/>
      </c>
    </row>
    <row r="4362" customFormat="false" ht="12.75" hidden="false" customHeight="false" outlineLevel="0" collapsed="false">
      <c r="A4362" s="0" t="str">
        <f aca="false">H4362&amp;C4362&amp;B4362&amp;D4362&amp;E4362</f>
        <v/>
      </c>
    </row>
    <row r="4363" customFormat="false" ht="12.75" hidden="false" customHeight="false" outlineLevel="0" collapsed="false">
      <c r="A4363" s="0" t="str">
        <f aca="false">H4363&amp;C4363&amp;B4363&amp;D4363&amp;E4363</f>
        <v/>
      </c>
    </row>
    <row r="4364" customFormat="false" ht="12.75" hidden="false" customHeight="false" outlineLevel="0" collapsed="false">
      <c r="A4364" s="0" t="str">
        <f aca="false">H4364&amp;C4364&amp;B4364&amp;D4364&amp;E4364</f>
        <v/>
      </c>
    </row>
    <row r="4365" customFormat="false" ht="12.75" hidden="false" customHeight="false" outlineLevel="0" collapsed="false">
      <c r="A4365" s="0" t="str">
        <f aca="false">H4365&amp;C4365&amp;B4365&amp;D4365&amp;E4365</f>
        <v/>
      </c>
    </row>
    <row r="4366" customFormat="false" ht="12.75" hidden="false" customHeight="false" outlineLevel="0" collapsed="false">
      <c r="A4366" s="0" t="str">
        <f aca="false">H4366&amp;C4366&amp;B4366&amp;D4366&amp;E4366</f>
        <v/>
      </c>
    </row>
    <row r="4367" customFormat="false" ht="12.75" hidden="false" customHeight="false" outlineLevel="0" collapsed="false">
      <c r="A4367" s="0" t="str">
        <f aca="false">H4367&amp;C4367&amp;B4367&amp;D4367&amp;E4367</f>
        <v/>
      </c>
    </row>
    <row r="4368" customFormat="false" ht="12.75" hidden="false" customHeight="false" outlineLevel="0" collapsed="false">
      <c r="A4368" s="0" t="str">
        <f aca="false">H4368&amp;C4368&amp;B4368&amp;D4368&amp;E4368</f>
        <v/>
      </c>
    </row>
    <row r="4369" customFormat="false" ht="12.75" hidden="false" customHeight="false" outlineLevel="0" collapsed="false">
      <c r="A4369" s="0" t="str">
        <f aca="false">H4369&amp;C4369&amp;B4369&amp;D4369&amp;E4369</f>
        <v/>
      </c>
    </row>
    <row r="4370" customFormat="false" ht="12.75" hidden="false" customHeight="false" outlineLevel="0" collapsed="false">
      <c r="A4370" s="0" t="str">
        <f aca="false">H4370&amp;C4370&amp;B4370&amp;D4370&amp;E4370</f>
        <v/>
      </c>
    </row>
    <row r="4371" customFormat="false" ht="12.75" hidden="false" customHeight="false" outlineLevel="0" collapsed="false">
      <c r="A4371" s="0" t="str">
        <f aca="false">H4371&amp;C4371&amp;B4371&amp;D4371&amp;E4371</f>
        <v/>
      </c>
    </row>
    <row r="4372" customFormat="false" ht="12.75" hidden="false" customHeight="false" outlineLevel="0" collapsed="false">
      <c r="A4372" s="0" t="str">
        <f aca="false">H4372&amp;C4372&amp;B4372&amp;D4372&amp;E4372</f>
        <v/>
      </c>
    </row>
    <row r="4373" customFormat="false" ht="12.75" hidden="false" customHeight="false" outlineLevel="0" collapsed="false">
      <c r="A4373" s="0" t="str">
        <f aca="false">H4373&amp;C4373&amp;B4373&amp;D4373&amp;E4373</f>
        <v/>
      </c>
    </row>
    <row r="4374" customFormat="false" ht="12.75" hidden="false" customHeight="false" outlineLevel="0" collapsed="false">
      <c r="A4374" s="0" t="str">
        <f aca="false">H4374&amp;C4374&amp;B4374&amp;D4374&amp;E4374</f>
        <v/>
      </c>
    </row>
    <row r="4375" customFormat="false" ht="12.75" hidden="false" customHeight="false" outlineLevel="0" collapsed="false">
      <c r="A4375" s="0" t="str">
        <f aca="false">H4375&amp;C4375&amp;B4375&amp;D4375&amp;E4375</f>
        <v/>
      </c>
    </row>
    <row r="4376" customFormat="false" ht="12.75" hidden="false" customHeight="false" outlineLevel="0" collapsed="false">
      <c r="A4376" s="0" t="str">
        <f aca="false">H4376&amp;C4376&amp;B4376&amp;D4376&amp;E4376</f>
        <v/>
      </c>
    </row>
    <row r="4377" customFormat="false" ht="12.75" hidden="false" customHeight="false" outlineLevel="0" collapsed="false">
      <c r="A4377" s="0" t="str">
        <f aca="false">H4377&amp;C4377&amp;B4377&amp;D4377&amp;E4377</f>
        <v/>
      </c>
    </row>
    <row r="4378" customFormat="false" ht="12.75" hidden="false" customHeight="false" outlineLevel="0" collapsed="false">
      <c r="A4378" s="0" t="str">
        <f aca="false">H4378&amp;C4378&amp;B4378&amp;D4378&amp;E4378</f>
        <v/>
      </c>
    </row>
    <row r="4379" customFormat="false" ht="12.75" hidden="false" customHeight="false" outlineLevel="0" collapsed="false">
      <c r="A4379" s="0" t="str">
        <f aca="false">H4379&amp;C4379&amp;B4379&amp;D4379&amp;E4379</f>
        <v/>
      </c>
    </row>
    <row r="4380" customFormat="false" ht="12.75" hidden="false" customHeight="false" outlineLevel="0" collapsed="false">
      <c r="A4380" s="0" t="str">
        <f aca="false">H4380&amp;C4380&amp;B4380&amp;D4380&amp;E4380</f>
        <v/>
      </c>
    </row>
    <row r="4381" customFormat="false" ht="12.75" hidden="false" customHeight="false" outlineLevel="0" collapsed="false">
      <c r="A4381" s="0" t="str">
        <f aca="false">H4381&amp;C4381&amp;B4381&amp;D4381&amp;E4381</f>
        <v/>
      </c>
    </row>
    <row r="4382" customFormat="false" ht="12.75" hidden="false" customHeight="false" outlineLevel="0" collapsed="false">
      <c r="A4382" s="0" t="str">
        <f aca="false">H4382&amp;C4382&amp;B4382&amp;D4382&amp;E4382</f>
        <v/>
      </c>
    </row>
    <row r="4383" customFormat="false" ht="12.75" hidden="false" customHeight="false" outlineLevel="0" collapsed="false">
      <c r="A4383" s="0" t="str">
        <f aca="false">H4383&amp;C4383&amp;B4383&amp;D4383&amp;E4383</f>
        <v/>
      </c>
    </row>
    <row r="4384" customFormat="false" ht="12.75" hidden="false" customHeight="false" outlineLevel="0" collapsed="false">
      <c r="A4384" s="0" t="str">
        <f aca="false">H4384&amp;C4384&amp;B4384&amp;D4384&amp;E4384</f>
        <v/>
      </c>
    </row>
    <row r="4385" customFormat="false" ht="12.75" hidden="false" customHeight="false" outlineLevel="0" collapsed="false">
      <c r="A4385" s="0" t="str">
        <f aca="false">H4385&amp;C4385&amp;B4385&amp;D4385&amp;E4385</f>
        <v/>
      </c>
    </row>
    <row r="4386" customFormat="false" ht="12.75" hidden="false" customHeight="false" outlineLevel="0" collapsed="false">
      <c r="A4386" s="0" t="str">
        <f aca="false">H4386&amp;C4386&amp;B4386&amp;D4386&amp;E4386</f>
        <v/>
      </c>
    </row>
    <row r="4387" customFormat="false" ht="12.75" hidden="false" customHeight="false" outlineLevel="0" collapsed="false">
      <c r="A4387" s="0" t="str">
        <f aca="false">H4387&amp;C4387&amp;B4387&amp;D4387&amp;E4387</f>
        <v/>
      </c>
    </row>
    <row r="4388" customFormat="false" ht="12.75" hidden="false" customHeight="false" outlineLevel="0" collapsed="false">
      <c r="A4388" s="0" t="str">
        <f aca="false">H4388&amp;C4388&amp;B4388&amp;D4388&amp;E4388</f>
        <v/>
      </c>
    </row>
    <row r="4389" customFormat="false" ht="12.75" hidden="false" customHeight="false" outlineLevel="0" collapsed="false">
      <c r="A4389" s="0" t="str">
        <f aca="false">H4389&amp;C4389&amp;B4389&amp;D4389&amp;E4389</f>
        <v/>
      </c>
    </row>
    <row r="4390" customFormat="false" ht="12.75" hidden="false" customHeight="false" outlineLevel="0" collapsed="false">
      <c r="A4390" s="0" t="str">
        <f aca="false">H4390&amp;C4390&amp;B4390&amp;D4390&amp;E4390</f>
        <v/>
      </c>
    </row>
    <row r="4391" customFormat="false" ht="12.75" hidden="false" customHeight="false" outlineLevel="0" collapsed="false">
      <c r="A4391" s="0" t="str">
        <f aca="false">H4391&amp;C4391&amp;B4391&amp;D4391&amp;E4391</f>
        <v/>
      </c>
    </row>
    <row r="4392" customFormat="false" ht="12.75" hidden="false" customHeight="false" outlineLevel="0" collapsed="false">
      <c r="A4392" s="0" t="str">
        <f aca="false">H4392&amp;C4392&amp;B4392&amp;D4392&amp;E4392</f>
        <v/>
      </c>
    </row>
    <row r="4393" customFormat="false" ht="12.75" hidden="false" customHeight="false" outlineLevel="0" collapsed="false">
      <c r="A4393" s="0" t="str">
        <f aca="false">H4393&amp;C4393&amp;B4393&amp;D4393&amp;E4393</f>
        <v/>
      </c>
    </row>
    <row r="4394" customFormat="false" ht="12.75" hidden="false" customHeight="false" outlineLevel="0" collapsed="false">
      <c r="A4394" s="0" t="str">
        <f aca="false">H4394&amp;C4394&amp;B4394&amp;D4394&amp;E4394</f>
        <v/>
      </c>
    </row>
    <row r="4395" customFormat="false" ht="12.75" hidden="false" customHeight="false" outlineLevel="0" collapsed="false">
      <c r="A4395" s="0" t="str">
        <f aca="false">H4395&amp;C4395&amp;B4395&amp;D4395&amp;E4395</f>
        <v/>
      </c>
    </row>
    <row r="4396" customFormat="false" ht="12.75" hidden="false" customHeight="false" outlineLevel="0" collapsed="false">
      <c r="A4396" s="0" t="str">
        <f aca="false">H4396&amp;C4396&amp;B4396&amp;D4396&amp;E4396</f>
        <v/>
      </c>
    </row>
    <row r="4397" customFormat="false" ht="12.75" hidden="false" customHeight="false" outlineLevel="0" collapsed="false">
      <c r="A4397" s="0" t="str">
        <f aca="false">H4397&amp;C4397&amp;B4397&amp;D4397&amp;E4397</f>
        <v/>
      </c>
    </row>
    <row r="4398" customFormat="false" ht="12.75" hidden="false" customHeight="false" outlineLevel="0" collapsed="false">
      <c r="A4398" s="0" t="str">
        <f aca="false">H4398&amp;C4398&amp;B4398&amp;D4398&amp;E4398</f>
        <v/>
      </c>
    </row>
    <row r="4399" customFormat="false" ht="12.75" hidden="false" customHeight="false" outlineLevel="0" collapsed="false">
      <c r="A4399" s="0" t="str">
        <f aca="false">H4399&amp;C4399&amp;B4399&amp;D4399&amp;E4399</f>
        <v/>
      </c>
    </row>
    <row r="4400" customFormat="false" ht="12.75" hidden="false" customHeight="false" outlineLevel="0" collapsed="false">
      <c r="A4400" s="0" t="str">
        <f aca="false">H4400&amp;C4400&amp;B4400&amp;D4400&amp;E4400</f>
        <v/>
      </c>
    </row>
    <row r="4401" customFormat="false" ht="12.75" hidden="false" customHeight="false" outlineLevel="0" collapsed="false">
      <c r="A4401" s="0" t="str">
        <f aca="false">H4401&amp;C4401&amp;B4401&amp;D4401&amp;E4401</f>
        <v/>
      </c>
    </row>
    <row r="4402" customFormat="false" ht="12.75" hidden="false" customHeight="false" outlineLevel="0" collapsed="false">
      <c r="A4402" s="0" t="str">
        <f aca="false">H4402&amp;C4402&amp;B4402&amp;D4402&amp;E4402</f>
        <v/>
      </c>
    </row>
    <row r="4403" customFormat="false" ht="12.75" hidden="false" customHeight="false" outlineLevel="0" collapsed="false">
      <c r="A4403" s="0" t="str">
        <f aca="false">H4403&amp;C4403&amp;B4403&amp;D4403&amp;E4403</f>
        <v/>
      </c>
    </row>
    <row r="4404" customFormat="false" ht="12.75" hidden="false" customHeight="false" outlineLevel="0" collapsed="false">
      <c r="A4404" s="0" t="str">
        <f aca="false">H4404&amp;C4404&amp;B4404&amp;D4404&amp;E4404</f>
        <v/>
      </c>
    </row>
    <row r="4405" customFormat="false" ht="12.75" hidden="false" customHeight="false" outlineLevel="0" collapsed="false">
      <c r="A4405" s="0" t="str">
        <f aca="false">H4405&amp;C4405&amp;B4405&amp;D4405&amp;E4405</f>
        <v/>
      </c>
    </row>
    <row r="4406" customFormat="false" ht="12.75" hidden="false" customHeight="false" outlineLevel="0" collapsed="false">
      <c r="A4406" s="0" t="str">
        <f aca="false">H4406&amp;C4406&amp;B4406&amp;D4406&amp;E4406</f>
        <v/>
      </c>
    </row>
    <row r="4407" customFormat="false" ht="12.75" hidden="false" customHeight="false" outlineLevel="0" collapsed="false">
      <c r="A4407" s="0" t="str">
        <f aca="false">H4407&amp;C4407&amp;B4407&amp;D4407&amp;E4407</f>
        <v/>
      </c>
    </row>
    <row r="4408" customFormat="false" ht="12.75" hidden="false" customHeight="false" outlineLevel="0" collapsed="false">
      <c r="A4408" s="0" t="str">
        <f aca="false">H4408&amp;C4408&amp;B4408&amp;D4408&amp;E4408</f>
        <v/>
      </c>
    </row>
    <row r="4409" customFormat="false" ht="12.75" hidden="false" customHeight="false" outlineLevel="0" collapsed="false">
      <c r="A4409" s="0" t="str">
        <f aca="false">H4409&amp;C4409&amp;B4409&amp;D4409&amp;E4409</f>
        <v/>
      </c>
    </row>
    <row r="4410" customFormat="false" ht="12.75" hidden="false" customHeight="false" outlineLevel="0" collapsed="false">
      <c r="A4410" s="0" t="str">
        <f aca="false">H4410&amp;C4410&amp;B4410&amp;D4410&amp;E4410</f>
        <v/>
      </c>
    </row>
    <row r="4411" customFormat="false" ht="12.75" hidden="false" customHeight="false" outlineLevel="0" collapsed="false">
      <c r="A4411" s="0" t="str">
        <f aca="false">H4411&amp;C4411&amp;B4411&amp;D4411&amp;E4411</f>
        <v/>
      </c>
    </row>
    <row r="4412" customFormat="false" ht="12.75" hidden="false" customHeight="false" outlineLevel="0" collapsed="false">
      <c r="A4412" s="0" t="str">
        <f aca="false">H4412&amp;C4412&amp;B4412&amp;D4412&amp;E4412</f>
        <v/>
      </c>
    </row>
    <row r="4413" customFormat="false" ht="12.75" hidden="false" customHeight="false" outlineLevel="0" collapsed="false">
      <c r="A4413" s="0" t="str">
        <f aca="false">H4413&amp;C4413&amp;B4413&amp;D4413&amp;E4413</f>
        <v/>
      </c>
    </row>
    <row r="4414" customFormat="false" ht="12.75" hidden="false" customHeight="false" outlineLevel="0" collapsed="false">
      <c r="A4414" s="0" t="str">
        <f aca="false">H4414&amp;C4414&amp;B4414&amp;D4414&amp;E4414</f>
        <v/>
      </c>
    </row>
    <row r="4415" customFormat="false" ht="12.75" hidden="false" customHeight="false" outlineLevel="0" collapsed="false">
      <c r="A4415" s="0" t="str">
        <f aca="false">H4415&amp;C4415&amp;B4415&amp;D4415&amp;E4415</f>
        <v/>
      </c>
    </row>
    <row r="4416" customFormat="false" ht="12.75" hidden="false" customHeight="false" outlineLevel="0" collapsed="false">
      <c r="A4416" s="0" t="str">
        <f aca="false">H4416&amp;C4416&amp;B4416&amp;D4416&amp;E4416</f>
        <v/>
      </c>
    </row>
    <row r="4417" customFormat="false" ht="12.75" hidden="false" customHeight="false" outlineLevel="0" collapsed="false">
      <c r="A4417" s="0" t="str">
        <f aca="false">H4417&amp;C4417&amp;B4417&amp;D4417&amp;E4417</f>
        <v/>
      </c>
    </row>
    <row r="4418" customFormat="false" ht="12.75" hidden="false" customHeight="false" outlineLevel="0" collapsed="false">
      <c r="A4418" s="0" t="str">
        <f aca="false">H4418&amp;C4418&amp;B4418&amp;D4418&amp;E4418</f>
        <v/>
      </c>
    </row>
    <row r="4419" customFormat="false" ht="12.75" hidden="false" customHeight="false" outlineLevel="0" collapsed="false">
      <c r="A4419" s="0" t="str">
        <f aca="false">H4419&amp;C4419&amp;B4419&amp;D4419&amp;E4419</f>
        <v/>
      </c>
    </row>
    <row r="4420" customFormat="false" ht="12.75" hidden="false" customHeight="false" outlineLevel="0" collapsed="false">
      <c r="A4420" s="0" t="str">
        <f aca="false">H4420&amp;C4420&amp;B4420&amp;D4420&amp;E4420</f>
        <v/>
      </c>
    </row>
    <row r="4421" customFormat="false" ht="12.75" hidden="false" customHeight="false" outlineLevel="0" collapsed="false">
      <c r="A4421" s="0" t="str">
        <f aca="false">H4421&amp;C4421&amp;B4421&amp;D4421&amp;E4421</f>
        <v/>
      </c>
    </row>
    <row r="4422" customFormat="false" ht="12.75" hidden="false" customHeight="false" outlineLevel="0" collapsed="false">
      <c r="A4422" s="0" t="str">
        <f aca="false">H4422&amp;C4422&amp;B4422&amp;D4422&amp;E4422</f>
        <v/>
      </c>
    </row>
    <row r="4423" customFormat="false" ht="12.75" hidden="false" customHeight="false" outlineLevel="0" collapsed="false">
      <c r="A4423" s="0" t="str">
        <f aca="false">H4423&amp;C4423&amp;B4423&amp;D4423&amp;E4423</f>
        <v/>
      </c>
    </row>
    <row r="4424" customFormat="false" ht="12.75" hidden="false" customHeight="false" outlineLevel="0" collapsed="false">
      <c r="A4424" s="0" t="str">
        <f aca="false">H4424&amp;C4424&amp;B4424&amp;D4424&amp;E4424</f>
        <v/>
      </c>
    </row>
    <row r="4425" customFormat="false" ht="12.75" hidden="false" customHeight="false" outlineLevel="0" collapsed="false">
      <c r="A4425" s="0" t="str">
        <f aca="false">H4425&amp;C4425&amp;B4425&amp;D4425&amp;E4425</f>
        <v/>
      </c>
    </row>
    <row r="4426" customFormat="false" ht="12.75" hidden="false" customHeight="false" outlineLevel="0" collapsed="false">
      <c r="A4426" s="0" t="str">
        <f aca="false">H4426&amp;C4426&amp;B4426&amp;D4426&amp;E4426</f>
        <v/>
      </c>
    </row>
    <row r="4427" customFormat="false" ht="12.75" hidden="false" customHeight="false" outlineLevel="0" collapsed="false">
      <c r="A4427" s="0" t="str">
        <f aca="false">H4427&amp;C4427&amp;B4427&amp;D4427&amp;E4427</f>
        <v/>
      </c>
    </row>
    <row r="4428" customFormat="false" ht="12.75" hidden="false" customHeight="false" outlineLevel="0" collapsed="false">
      <c r="A4428" s="0" t="str">
        <f aca="false">H4428&amp;C4428&amp;B4428&amp;D4428&amp;E4428</f>
        <v/>
      </c>
    </row>
    <row r="4429" customFormat="false" ht="12.75" hidden="false" customHeight="false" outlineLevel="0" collapsed="false">
      <c r="A4429" s="0" t="str">
        <f aca="false">H4429&amp;C4429&amp;B4429&amp;D4429&amp;E4429</f>
        <v/>
      </c>
    </row>
    <row r="4430" customFormat="false" ht="12.75" hidden="false" customHeight="false" outlineLevel="0" collapsed="false">
      <c r="A4430" s="0" t="str">
        <f aca="false">H4430&amp;C4430&amp;B4430&amp;D4430&amp;E4430</f>
        <v/>
      </c>
    </row>
    <row r="4431" customFormat="false" ht="12.75" hidden="false" customHeight="false" outlineLevel="0" collapsed="false">
      <c r="A4431" s="0" t="str">
        <f aca="false">H4431&amp;C4431&amp;B4431&amp;D4431&amp;E4431</f>
        <v/>
      </c>
    </row>
    <row r="4432" customFormat="false" ht="12.75" hidden="false" customHeight="false" outlineLevel="0" collapsed="false">
      <c r="A4432" s="0" t="str">
        <f aca="false">H4432&amp;C4432&amp;B4432&amp;D4432&amp;E4432</f>
        <v/>
      </c>
    </row>
    <row r="4433" customFormat="false" ht="12.75" hidden="false" customHeight="false" outlineLevel="0" collapsed="false">
      <c r="A4433" s="0" t="str">
        <f aca="false">H4433&amp;C4433&amp;B4433&amp;D4433&amp;E4433</f>
        <v/>
      </c>
    </row>
    <row r="4434" customFormat="false" ht="12.75" hidden="false" customHeight="false" outlineLevel="0" collapsed="false">
      <c r="A4434" s="0" t="str">
        <f aca="false">H4434&amp;C4434&amp;B4434&amp;D4434&amp;E4434</f>
        <v/>
      </c>
    </row>
    <row r="4435" customFormat="false" ht="12.75" hidden="false" customHeight="false" outlineLevel="0" collapsed="false">
      <c r="A4435" s="0" t="str">
        <f aca="false">H4435&amp;C4435&amp;B4435&amp;D4435&amp;E4435</f>
        <v/>
      </c>
    </row>
    <row r="4436" customFormat="false" ht="12.75" hidden="false" customHeight="false" outlineLevel="0" collapsed="false">
      <c r="A4436" s="0" t="str">
        <f aca="false">H4436&amp;C4436&amp;B4436&amp;D4436&amp;E4436</f>
        <v/>
      </c>
    </row>
    <row r="4437" customFormat="false" ht="12.75" hidden="false" customHeight="false" outlineLevel="0" collapsed="false">
      <c r="A4437" s="0" t="str">
        <f aca="false">H4437&amp;C4437&amp;B4437&amp;D4437&amp;E4437</f>
        <v/>
      </c>
    </row>
    <row r="4438" customFormat="false" ht="12.75" hidden="false" customHeight="false" outlineLevel="0" collapsed="false">
      <c r="A4438" s="0" t="str">
        <f aca="false">H4438&amp;C4438&amp;B4438&amp;D4438&amp;E4438</f>
        <v/>
      </c>
    </row>
    <row r="4439" customFormat="false" ht="12.75" hidden="false" customHeight="false" outlineLevel="0" collapsed="false">
      <c r="A4439" s="0" t="str">
        <f aca="false">H4439&amp;C4439&amp;B4439&amp;D4439&amp;E4439</f>
        <v/>
      </c>
    </row>
    <row r="4440" customFormat="false" ht="12.75" hidden="false" customHeight="false" outlineLevel="0" collapsed="false">
      <c r="A4440" s="0" t="str">
        <f aca="false">H4440&amp;C4440&amp;B4440&amp;D4440&amp;E4440</f>
        <v/>
      </c>
    </row>
    <row r="4441" customFormat="false" ht="12.75" hidden="false" customHeight="false" outlineLevel="0" collapsed="false">
      <c r="A4441" s="0" t="str">
        <f aca="false">H4441&amp;C4441&amp;B4441&amp;D4441&amp;E4441</f>
        <v/>
      </c>
    </row>
    <row r="4442" customFormat="false" ht="12.75" hidden="false" customHeight="false" outlineLevel="0" collapsed="false">
      <c r="A4442" s="0" t="str">
        <f aca="false">H4442&amp;C4442&amp;B4442&amp;D4442&amp;E4442</f>
        <v/>
      </c>
    </row>
    <row r="4443" customFormat="false" ht="12.75" hidden="false" customHeight="false" outlineLevel="0" collapsed="false">
      <c r="A4443" s="0" t="str">
        <f aca="false">H4443&amp;C4443&amp;B4443&amp;D4443&amp;E4443</f>
        <v/>
      </c>
    </row>
    <row r="4444" customFormat="false" ht="12.75" hidden="false" customHeight="false" outlineLevel="0" collapsed="false">
      <c r="A4444" s="0" t="str">
        <f aca="false">H4444&amp;C4444&amp;B4444&amp;D4444&amp;E4444</f>
        <v/>
      </c>
    </row>
    <row r="4445" customFormat="false" ht="12.75" hidden="false" customHeight="false" outlineLevel="0" collapsed="false">
      <c r="A4445" s="0" t="str">
        <f aca="false">H4445&amp;C4445&amp;B4445&amp;D4445&amp;E4445</f>
        <v/>
      </c>
    </row>
    <row r="4446" customFormat="false" ht="12.75" hidden="false" customHeight="false" outlineLevel="0" collapsed="false">
      <c r="A4446" s="0" t="str">
        <f aca="false">H4446&amp;C4446&amp;B4446&amp;D4446&amp;E4446</f>
        <v/>
      </c>
    </row>
    <row r="4447" customFormat="false" ht="12.75" hidden="false" customHeight="false" outlineLevel="0" collapsed="false">
      <c r="A4447" s="0" t="str">
        <f aca="false">H4447&amp;C4447&amp;B4447&amp;D4447&amp;E4447</f>
        <v/>
      </c>
    </row>
    <row r="4448" customFormat="false" ht="12.75" hidden="false" customHeight="false" outlineLevel="0" collapsed="false">
      <c r="A4448" s="0" t="str">
        <f aca="false">H4448&amp;C4448&amp;B4448&amp;D4448&amp;E4448</f>
        <v/>
      </c>
    </row>
    <row r="4449" customFormat="false" ht="12.75" hidden="false" customHeight="false" outlineLevel="0" collapsed="false">
      <c r="A4449" s="0" t="str">
        <f aca="false">H4449&amp;C4449&amp;B4449&amp;D4449&amp;E4449</f>
        <v/>
      </c>
    </row>
    <row r="4450" customFormat="false" ht="12.75" hidden="false" customHeight="false" outlineLevel="0" collapsed="false">
      <c r="A4450" s="0" t="str">
        <f aca="false">H4450&amp;C4450&amp;B4450&amp;D4450&amp;E4450</f>
        <v/>
      </c>
    </row>
    <row r="4451" customFormat="false" ht="12.75" hidden="false" customHeight="false" outlineLevel="0" collapsed="false">
      <c r="A4451" s="0" t="str">
        <f aca="false">H4451&amp;C4451&amp;B4451&amp;D4451&amp;E4451</f>
        <v/>
      </c>
    </row>
    <row r="4452" customFormat="false" ht="12.75" hidden="false" customHeight="false" outlineLevel="0" collapsed="false">
      <c r="A4452" s="0" t="str">
        <f aca="false">H4452&amp;C4452&amp;B4452&amp;D4452&amp;E4452</f>
        <v/>
      </c>
    </row>
    <row r="4453" customFormat="false" ht="12.75" hidden="false" customHeight="false" outlineLevel="0" collapsed="false">
      <c r="A4453" s="0" t="str">
        <f aca="false">H4453&amp;C4453&amp;B4453&amp;D4453&amp;E4453</f>
        <v/>
      </c>
    </row>
    <row r="4454" customFormat="false" ht="12.75" hidden="false" customHeight="false" outlineLevel="0" collapsed="false">
      <c r="A4454" s="0" t="str">
        <f aca="false">H4454&amp;C4454&amp;B4454&amp;D4454&amp;E4454</f>
        <v/>
      </c>
    </row>
    <row r="4455" customFormat="false" ht="12.75" hidden="false" customHeight="false" outlineLevel="0" collapsed="false">
      <c r="A4455" s="0" t="str">
        <f aca="false">H4455&amp;C4455&amp;B4455&amp;D4455&amp;E4455</f>
        <v/>
      </c>
    </row>
    <row r="4456" customFormat="false" ht="12.75" hidden="false" customHeight="false" outlineLevel="0" collapsed="false">
      <c r="A4456" s="0" t="str">
        <f aca="false">H4456&amp;C4456&amp;B4456&amp;D4456&amp;E4456</f>
        <v/>
      </c>
    </row>
    <row r="4457" customFormat="false" ht="12.75" hidden="false" customHeight="false" outlineLevel="0" collapsed="false">
      <c r="A4457" s="0" t="str">
        <f aca="false">H4457&amp;C4457&amp;B4457&amp;D4457&amp;E4457</f>
        <v/>
      </c>
    </row>
    <row r="4458" customFormat="false" ht="12.75" hidden="false" customHeight="false" outlineLevel="0" collapsed="false">
      <c r="A4458" s="0" t="str">
        <f aca="false">H4458&amp;C4458&amp;B4458&amp;D4458&amp;E4458</f>
        <v/>
      </c>
    </row>
    <row r="4459" customFormat="false" ht="12.75" hidden="false" customHeight="false" outlineLevel="0" collapsed="false">
      <c r="A4459" s="0" t="str">
        <f aca="false">H4459&amp;C4459&amp;B4459&amp;D4459&amp;E4459</f>
        <v/>
      </c>
    </row>
    <row r="4460" customFormat="false" ht="12.75" hidden="false" customHeight="false" outlineLevel="0" collapsed="false">
      <c r="A4460" s="0" t="str">
        <f aca="false">H4460&amp;C4460&amp;B4460&amp;D4460&amp;E4460</f>
        <v/>
      </c>
    </row>
    <row r="4461" customFormat="false" ht="12.75" hidden="false" customHeight="false" outlineLevel="0" collapsed="false">
      <c r="A4461" s="0" t="str">
        <f aca="false">H4461&amp;C4461&amp;B4461&amp;D4461&amp;E4461</f>
        <v/>
      </c>
    </row>
    <row r="4462" customFormat="false" ht="12.75" hidden="false" customHeight="false" outlineLevel="0" collapsed="false">
      <c r="A4462" s="0" t="str">
        <f aca="false">H4462&amp;C4462&amp;B4462&amp;D4462&amp;E4462</f>
        <v/>
      </c>
    </row>
    <row r="4463" customFormat="false" ht="12.75" hidden="false" customHeight="false" outlineLevel="0" collapsed="false">
      <c r="A4463" s="0" t="str">
        <f aca="false">H4463&amp;C4463&amp;B4463&amp;D4463&amp;E4463</f>
        <v/>
      </c>
    </row>
    <row r="4464" customFormat="false" ht="12.75" hidden="false" customHeight="false" outlineLevel="0" collapsed="false">
      <c r="A4464" s="0" t="str">
        <f aca="false">H4464&amp;C4464&amp;B4464&amp;D4464&amp;E4464</f>
        <v/>
      </c>
    </row>
    <row r="4465" customFormat="false" ht="12.75" hidden="false" customHeight="false" outlineLevel="0" collapsed="false">
      <c r="A4465" s="0" t="str">
        <f aca="false">H4465&amp;C4465&amp;B4465&amp;D4465&amp;E4465</f>
        <v/>
      </c>
    </row>
    <row r="4466" customFormat="false" ht="12.75" hidden="false" customHeight="false" outlineLevel="0" collapsed="false">
      <c r="A4466" s="0" t="str">
        <f aca="false">H4466&amp;C4466&amp;B4466&amp;D4466&amp;E4466</f>
        <v/>
      </c>
    </row>
    <row r="4467" customFormat="false" ht="12.75" hidden="false" customHeight="false" outlineLevel="0" collapsed="false">
      <c r="A4467" s="0" t="str">
        <f aca="false">H4467&amp;C4467&amp;B4467&amp;D4467&amp;E4467</f>
        <v/>
      </c>
    </row>
    <row r="4468" customFormat="false" ht="12.75" hidden="false" customHeight="false" outlineLevel="0" collapsed="false">
      <c r="A4468" s="0" t="str">
        <f aca="false">H4468&amp;C4468&amp;B4468&amp;D4468&amp;E4468</f>
        <v/>
      </c>
    </row>
    <row r="4469" customFormat="false" ht="12.75" hidden="false" customHeight="false" outlineLevel="0" collapsed="false">
      <c r="A4469" s="0" t="str">
        <f aca="false">H4469&amp;C4469&amp;B4469&amp;D4469&amp;E4469</f>
        <v/>
      </c>
    </row>
    <row r="4470" customFormat="false" ht="12.75" hidden="false" customHeight="false" outlineLevel="0" collapsed="false">
      <c r="A4470" s="0" t="str">
        <f aca="false">H4470&amp;C4470&amp;B4470&amp;D4470&amp;E4470</f>
        <v/>
      </c>
    </row>
    <row r="4471" customFormat="false" ht="12.75" hidden="false" customHeight="false" outlineLevel="0" collapsed="false">
      <c r="A4471" s="0" t="str">
        <f aca="false">H4471&amp;C4471&amp;B4471&amp;D4471&amp;E4471</f>
        <v/>
      </c>
    </row>
    <row r="4472" customFormat="false" ht="12.75" hidden="false" customHeight="false" outlineLevel="0" collapsed="false">
      <c r="A4472" s="0" t="str">
        <f aca="false">H4472&amp;C4472&amp;B4472&amp;D4472&amp;E4472</f>
        <v/>
      </c>
    </row>
    <row r="4473" customFormat="false" ht="12.75" hidden="false" customHeight="false" outlineLevel="0" collapsed="false">
      <c r="A4473" s="0" t="str">
        <f aca="false">H4473&amp;C4473&amp;B4473&amp;D4473&amp;E4473</f>
        <v/>
      </c>
    </row>
    <row r="4474" customFormat="false" ht="12.75" hidden="false" customHeight="false" outlineLevel="0" collapsed="false">
      <c r="A4474" s="0" t="str">
        <f aca="false">H4474&amp;C4474&amp;B4474&amp;D4474&amp;E4474</f>
        <v/>
      </c>
    </row>
    <row r="4475" customFormat="false" ht="12.75" hidden="false" customHeight="false" outlineLevel="0" collapsed="false">
      <c r="A4475" s="0" t="str">
        <f aca="false">H4475&amp;C4475&amp;B4475&amp;D4475&amp;E4475</f>
        <v/>
      </c>
    </row>
    <row r="4476" customFormat="false" ht="12.75" hidden="false" customHeight="false" outlineLevel="0" collapsed="false">
      <c r="A4476" s="0" t="str">
        <f aca="false">H4476&amp;C4476&amp;B4476&amp;D4476&amp;E4476</f>
        <v/>
      </c>
    </row>
    <row r="4477" customFormat="false" ht="12.75" hidden="false" customHeight="false" outlineLevel="0" collapsed="false">
      <c r="A4477" s="0" t="str">
        <f aca="false">H4477&amp;C4477&amp;B4477&amp;D4477&amp;E4477</f>
        <v/>
      </c>
    </row>
    <row r="4478" customFormat="false" ht="12.75" hidden="false" customHeight="false" outlineLevel="0" collapsed="false">
      <c r="A4478" s="0" t="str">
        <f aca="false">H4478&amp;C4478&amp;B4478&amp;D4478&amp;E4478</f>
        <v/>
      </c>
    </row>
    <row r="4479" customFormat="false" ht="12.75" hidden="false" customHeight="false" outlineLevel="0" collapsed="false">
      <c r="A4479" s="0" t="str">
        <f aca="false">H4479&amp;C4479&amp;B4479&amp;D4479&amp;E4479</f>
        <v/>
      </c>
    </row>
    <row r="4480" customFormat="false" ht="12.75" hidden="false" customHeight="false" outlineLevel="0" collapsed="false">
      <c r="A4480" s="0" t="str">
        <f aca="false">H4480&amp;C4480&amp;B4480&amp;D4480&amp;E4480</f>
        <v/>
      </c>
    </row>
    <row r="4481" customFormat="false" ht="12.75" hidden="false" customHeight="false" outlineLevel="0" collapsed="false">
      <c r="A4481" s="0" t="str">
        <f aca="false">H4481&amp;C4481&amp;B4481&amp;D4481&amp;E4481</f>
        <v/>
      </c>
    </row>
    <row r="4482" customFormat="false" ht="12.75" hidden="false" customHeight="false" outlineLevel="0" collapsed="false">
      <c r="A4482" s="0" t="str">
        <f aca="false">H4482&amp;C4482&amp;B4482&amp;D4482&amp;E4482</f>
        <v/>
      </c>
    </row>
    <row r="4483" customFormat="false" ht="12.75" hidden="false" customHeight="false" outlineLevel="0" collapsed="false">
      <c r="A4483" s="0" t="str">
        <f aca="false">H4483&amp;C4483&amp;B4483&amp;D4483&amp;E4483</f>
        <v/>
      </c>
    </row>
    <row r="4484" customFormat="false" ht="12.75" hidden="false" customHeight="false" outlineLevel="0" collapsed="false">
      <c r="A4484" s="0" t="str">
        <f aca="false">H4484&amp;C4484&amp;B4484&amp;D4484&amp;E4484</f>
        <v/>
      </c>
    </row>
    <row r="4485" customFormat="false" ht="12.75" hidden="false" customHeight="false" outlineLevel="0" collapsed="false">
      <c r="A4485" s="0" t="str">
        <f aca="false">H4485&amp;C4485&amp;B4485&amp;D4485&amp;E4485</f>
        <v/>
      </c>
    </row>
    <row r="4486" customFormat="false" ht="12.75" hidden="false" customHeight="false" outlineLevel="0" collapsed="false">
      <c r="A4486" s="0" t="str">
        <f aca="false">H4486&amp;C4486&amp;B4486&amp;D4486&amp;E4486</f>
        <v/>
      </c>
    </row>
    <row r="4487" customFormat="false" ht="12.75" hidden="false" customHeight="false" outlineLevel="0" collapsed="false">
      <c r="A4487" s="0" t="str">
        <f aca="false">H4487&amp;C4487&amp;B4487&amp;D4487&amp;E4487</f>
        <v/>
      </c>
    </row>
    <row r="4488" customFormat="false" ht="12.75" hidden="false" customHeight="false" outlineLevel="0" collapsed="false">
      <c r="A4488" s="0" t="str">
        <f aca="false">H4488&amp;C4488&amp;B4488&amp;D4488&amp;E4488</f>
        <v/>
      </c>
    </row>
    <row r="4489" customFormat="false" ht="12.75" hidden="false" customHeight="false" outlineLevel="0" collapsed="false">
      <c r="A4489" s="0" t="str">
        <f aca="false">H4489&amp;C4489&amp;B4489&amp;D4489&amp;E4489</f>
        <v/>
      </c>
    </row>
    <row r="4490" customFormat="false" ht="12.75" hidden="false" customHeight="false" outlineLevel="0" collapsed="false">
      <c r="A4490" s="0" t="str">
        <f aca="false">H4490&amp;C4490&amp;B4490&amp;D4490&amp;E4490</f>
        <v/>
      </c>
    </row>
    <row r="4491" customFormat="false" ht="12.75" hidden="false" customHeight="false" outlineLevel="0" collapsed="false">
      <c r="A4491" s="0" t="str">
        <f aca="false">H4491&amp;C4491&amp;B4491&amp;D4491&amp;E4491</f>
        <v/>
      </c>
    </row>
    <row r="4492" customFormat="false" ht="12.75" hidden="false" customHeight="false" outlineLevel="0" collapsed="false">
      <c r="A4492" s="0" t="str">
        <f aca="false">H4492&amp;C4492&amp;B4492&amp;D4492&amp;E4492</f>
        <v/>
      </c>
    </row>
    <row r="4493" customFormat="false" ht="12.75" hidden="false" customHeight="false" outlineLevel="0" collapsed="false">
      <c r="A4493" s="0" t="str">
        <f aca="false">H4493&amp;C4493&amp;B4493&amp;D4493&amp;E4493</f>
        <v/>
      </c>
    </row>
    <row r="4494" customFormat="false" ht="12.75" hidden="false" customHeight="false" outlineLevel="0" collapsed="false">
      <c r="A4494" s="0" t="str">
        <f aca="false">H4494&amp;C4494&amp;B4494&amp;D4494&amp;E4494</f>
        <v/>
      </c>
    </row>
    <row r="4495" customFormat="false" ht="12.75" hidden="false" customHeight="false" outlineLevel="0" collapsed="false">
      <c r="A4495" s="0" t="str">
        <f aca="false">H4495&amp;C4495&amp;B4495&amp;D4495&amp;E4495</f>
        <v/>
      </c>
    </row>
    <row r="4496" customFormat="false" ht="12.75" hidden="false" customHeight="false" outlineLevel="0" collapsed="false">
      <c r="A4496" s="0" t="str">
        <f aca="false">H4496&amp;C4496&amp;B4496&amp;D4496&amp;E4496</f>
        <v/>
      </c>
    </row>
    <row r="4497" customFormat="false" ht="12.75" hidden="false" customHeight="false" outlineLevel="0" collapsed="false">
      <c r="A4497" s="0" t="str">
        <f aca="false">H4497&amp;C4497&amp;B4497&amp;D4497&amp;E4497</f>
        <v/>
      </c>
    </row>
    <row r="4498" customFormat="false" ht="12.75" hidden="false" customHeight="false" outlineLevel="0" collapsed="false">
      <c r="A4498" s="0" t="str">
        <f aca="false">H4498&amp;C4498&amp;B4498&amp;D4498&amp;E4498</f>
        <v/>
      </c>
    </row>
    <row r="4499" customFormat="false" ht="12.75" hidden="false" customHeight="false" outlineLevel="0" collapsed="false">
      <c r="A4499" s="0" t="str">
        <f aca="false">H4499&amp;C4499&amp;B4499&amp;D4499&amp;E4499</f>
        <v/>
      </c>
    </row>
    <row r="4500" customFormat="false" ht="12.75" hidden="false" customHeight="false" outlineLevel="0" collapsed="false">
      <c r="A4500" s="0" t="str">
        <f aca="false">H4500&amp;C4500&amp;B4500&amp;D4500&amp;E4500</f>
        <v/>
      </c>
    </row>
    <row r="4501" customFormat="false" ht="12.75" hidden="false" customHeight="false" outlineLevel="0" collapsed="false">
      <c r="A4501" s="0" t="str">
        <f aca="false">H4501&amp;C4501&amp;B4501&amp;D4501&amp;E4501</f>
        <v/>
      </c>
    </row>
    <row r="4502" customFormat="false" ht="12.75" hidden="false" customHeight="false" outlineLevel="0" collapsed="false">
      <c r="A4502" s="0" t="str">
        <f aca="false">H4502&amp;C4502&amp;B4502&amp;D4502&amp;E4502</f>
        <v/>
      </c>
    </row>
    <row r="4503" customFormat="false" ht="12.75" hidden="false" customHeight="false" outlineLevel="0" collapsed="false">
      <c r="A4503" s="0" t="str">
        <f aca="false">H4503&amp;C4503&amp;B4503&amp;D4503&amp;E4503</f>
        <v/>
      </c>
    </row>
    <row r="4504" customFormat="false" ht="12.75" hidden="false" customHeight="false" outlineLevel="0" collapsed="false">
      <c r="A4504" s="0" t="str">
        <f aca="false">H4504&amp;C4504&amp;B4504&amp;D4504&amp;E4504</f>
        <v/>
      </c>
    </row>
    <row r="4505" customFormat="false" ht="12.75" hidden="false" customHeight="false" outlineLevel="0" collapsed="false">
      <c r="A4505" s="0" t="str">
        <f aca="false">H4505&amp;C4505&amp;B4505&amp;D4505&amp;E4505</f>
        <v/>
      </c>
    </row>
    <row r="4506" customFormat="false" ht="12.75" hidden="false" customHeight="false" outlineLevel="0" collapsed="false">
      <c r="A4506" s="0" t="str">
        <f aca="false">H4506&amp;C4506&amp;B4506&amp;D4506&amp;E4506</f>
        <v/>
      </c>
    </row>
    <row r="4507" customFormat="false" ht="12.75" hidden="false" customHeight="false" outlineLevel="0" collapsed="false">
      <c r="A4507" s="0" t="str">
        <f aca="false">H4507&amp;C4507&amp;B4507&amp;D4507&amp;E4507</f>
        <v/>
      </c>
    </row>
    <row r="4508" customFormat="false" ht="12.75" hidden="false" customHeight="false" outlineLevel="0" collapsed="false">
      <c r="A4508" s="0" t="str">
        <f aca="false">H4508&amp;C4508&amp;B4508&amp;D4508&amp;E4508</f>
        <v/>
      </c>
    </row>
    <row r="4509" customFormat="false" ht="12.75" hidden="false" customHeight="false" outlineLevel="0" collapsed="false">
      <c r="A4509" s="0" t="str">
        <f aca="false">H4509&amp;C4509&amp;B4509&amp;D4509&amp;E4509</f>
        <v/>
      </c>
    </row>
    <row r="4510" customFormat="false" ht="12.75" hidden="false" customHeight="false" outlineLevel="0" collapsed="false">
      <c r="A4510" s="0" t="str">
        <f aca="false">H4510&amp;C4510&amp;B4510&amp;D4510&amp;E4510</f>
        <v/>
      </c>
    </row>
    <row r="4511" customFormat="false" ht="12.75" hidden="false" customHeight="false" outlineLevel="0" collapsed="false">
      <c r="A4511" s="0" t="str">
        <f aca="false">H4511&amp;C4511&amp;B4511&amp;D4511&amp;E4511</f>
        <v/>
      </c>
    </row>
    <row r="4512" customFormat="false" ht="12.75" hidden="false" customHeight="false" outlineLevel="0" collapsed="false">
      <c r="A4512" s="0" t="str">
        <f aca="false">H4512&amp;C4512&amp;B4512&amp;D4512&amp;E4512</f>
        <v/>
      </c>
    </row>
    <row r="4513" customFormat="false" ht="12.75" hidden="false" customHeight="false" outlineLevel="0" collapsed="false">
      <c r="A4513" s="0" t="str">
        <f aca="false">H4513&amp;C4513&amp;B4513&amp;D4513&amp;E4513</f>
        <v/>
      </c>
    </row>
    <row r="4514" customFormat="false" ht="12.75" hidden="false" customHeight="false" outlineLevel="0" collapsed="false">
      <c r="A4514" s="0" t="str">
        <f aca="false">H4514&amp;C4514&amp;B4514&amp;D4514&amp;E4514</f>
        <v/>
      </c>
    </row>
    <row r="4515" customFormat="false" ht="12.75" hidden="false" customHeight="false" outlineLevel="0" collapsed="false">
      <c r="A4515" s="0" t="str">
        <f aca="false">H4515&amp;C4515&amp;B4515&amp;D4515&amp;E4515</f>
        <v/>
      </c>
    </row>
    <row r="4516" customFormat="false" ht="12.75" hidden="false" customHeight="false" outlineLevel="0" collapsed="false">
      <c r="A4516" s="0" t="str">
        <f aca="false">H4516&amp;C4516&amp;B4516&amp;D4516&amp;E4516</f>
        <v/>
      </c>
    </row>
    <row r="4517" customFormat="false" ht="12.75" hidden="false" customHeight="false" outlineLevel="0" collapsed="false">
      <c r="A4517" s="0" t="str">
        <f aca="false">H4517&amp;C4517&amp;B4517&amp;D4517&amp;E4517</f>
        <v/>
      </c>
    </row>
    <row r="4518" customFormat="false" ht="12.75" hidden="false" customHeight="false" outlineLevel="0" collapsed="false">
      <c r="A4518" s="0" t="str">
        <f aca="false">H4518&amp;C4518&amp;B4518&amp;D4518&amp;E4518</f>
        <v/>
      </c>
    </row>
    <row r="4519" customFormat="false" ht="12.75" hidden="false" customHeight="false" outlineLevel="0" collapsed="false">
      <c r="A4519" s="0" t="str">
        <f aca="false">H4519&amp;C4519&amp;B4519&amp;D4519&amp;E4519</f>
        <v/>
      </c>
    </row>
    <row r="4520" customFormat="false" ht="12.75" hidden="false" customHeight="false" outlineLevel="0" collapsed="false">
      <c r="A4520" s="0" t="str">
        <f aca="false">H4520&amp;C4520&amp;B4520&amp;D4520&amp;E4520</f>
        <v/>
      </c>
    </row>
    <row r="4521" customFormat="false" ht="12.75" hidden="false" customHeight="false" outlineLevel="0" collapsed="false">
      <c r="A4521" s="0" t="str">
        <f aca="false">H4521&amp;C4521&amp;B4521&amp;D4521&amp;E4521</f>
        <v/>
      </c>
    </row>
    <row r="4522" customFormat="false" ht="12.75" hidden="false" customHeight="false" outlineLevel="0" collapsed="false">
      <c r="A4522" s="0" t="str">
        <f aca="false">H4522&amp;C4522&amp;B4522&amp;D4522&amp;E4522</f>
        <v/>
      </c>
    </row>
    <row r="4523" customFormat="false" ht="12.75" hidden="false" customHeight="false" outlineLevel="0" collapsed="false">
      <c r="A4523" s="0" t="str">
        <f aca="false">H4523&amp;C4523&amp;B4523&amp;D4523&amp;E4523</f>
        <v/>
      </c>
    </row>
    <row r="4524" customFormat="false" ht="12.75" hidden="false" customHeight="false" outlineLevel="0" collapsed="false">
      <c r="A4524" s="0" t="str">
        <f aca="false">H4524&amp;C4524&amp;B4524&amp;D4524&amp;E4524</f>
        <v/>
      </c>
    </row>
    <row r="4525" customFormat="false" ht="12.75" hidden="false" customHeight="false" outlineLevel="0" collapsed="false">
      <c r="A4525" s="0" t="str">
        <f aca="false">H4525&amp;C4525&amp;B4525&amp;D4525&amp;E4525</f>
        <v/>
      </c>
    </row>
    <row r="4526" customFormat="false" ht="12.75" hidden="false" customHeight="false" outlineLevel="0" collapsed="false">
      <c r="A4526" s="0" t="str">
        <f aca="false">H4526&amp;C4526&amp;B4526&amp;D4526&amp;E4526</f>
        <v/>
      </c>
    </row>
    <row r="4527" customFormat="false" ht="12.75" hidden="false" customHeight="false" outlineLevel="0" collapsed="false">
      <c r="A4527" s="0" t="str">
        <f aca="false">H4527&amp;C4527&amp;B4527&amp;D4527&amp;E4527</f>
        <v/>
      </c>
    </row>
    <row r="4528" customFormat="false" ht="12.75" hidden="false" customHeight="false" outlineLevel="0" collapsed="false">
      <c r="A4528" s="0" t="str">
        <f aca="false">H4528&amp;C4528&amp;B4528&amp;D4528&amp;E4528</f>
        <v/>
      </c>
    </row>
    <row r="4529" customFormat="false" ht="12.75" hidden="false" customHeight="false" outlineLevel="0" collapsed="false">
      <c r="A4529" s="0" t="str">
        <f aca="false">H4529&amp;C4529&amp;B4529&amp;D4529&amp;E4529</f>
        <v/>
      </c>
    </row>
    <row r="4530" customFormat="false" ht="12.75" hidden="false" customHeight="false" outlineLevel="0" collapsed="false">
      <c r="A4530" s="0" t="str">
        <f aca="false">H4530&amp;C4530&amp;B4530&amp;D4530&amp;E4530</f>
        <v/>
      </c>
    </row>
    <row r="4531" customFormat="false" ht="12.75" hidden="false" customHeight="false" outlineLevel="0" collapsed="false">
      <c r="A4531" s="0" t="str">
        <f aca="false">H4531&amp;C4531&amp;B4531&amp;D4531&amp;E4531</f>
        <v/>
      </c>
    </row>
    <row r="4532" customFormat="false" ht="12.75" hidden="false" customHeight="false" outlineLevel="0" collapsed="false">
      <c r="A4532" s="0" t="str">
        <f aca="false">H4532&amp;C4532&amp;B4532&amp;D4532&amp;E4532</f>
        <v/>
      </c>
    </row>
    <row r="4533" customFormat="false" ht="12.75" hidden="false" customHeight="false" outlineLevel="0" collapsed="false">
      <c r="A4533" s="0" t="str">
        <f aca="false">H4533&amp;C4533&amp;B4533&amp;D4533&amp;E4533</f>
        <v/>
      </c>
    </row>
    <row r="4534" customFormat="false" ht="12.75" hidden="false" customHeight="false" outlineLevel="0" collapsed="false">
      <c r="A4534" s="0" t="str">
        <f aca="false">H4534&amp;C4534&amp;B4534&amp;D4534&amp;E4534</f>
        <v/>
      </c>
    </row>
    <row r="4535" customFormat="false" ht="12.75" hidden="false" customHeight="false" outlineLevel="0" collapsed="false">
      <c r="A4535" s="0" t="str">
        <f aca="false">H4535&amp;C4535&amp;B4535&amp;D4535&amp;E4535</f>
        <v/>
      </c>
    </row>
    <row r="4536" customFormat="false" ht="12.75" hidden="false" customHeight="false" outlineLevel="0" collapsed="false">
      <c r="A4536" s="0" t="str">
        <f aca="false">H4536&amp;C4536&amp;B4536&amp;D4536&amp;E4536</f>
        <v/>
      </c>
    </row>
    <row r="4537" customFormat="false" ht="12.75" hidden="false" customHeight="false" outlineLevel="0" collapsed="false">
      <c r="A4537" s="0" t="str">
        <f aca="false">H4537&amp;C4537&amp;B4537&amp;D4537&amp;E4537</f>
        <v/>
      </c>
    </row>
    <row r="4538" customFormat="false" ht="12.75" hidden="false" customHeight="false" outlineLevel="0" collapsed="false">
      <c r="A4538" s="0" t="str">
        <f aca="false">H4538&amp;C4538&amp;B4538&amp;D4538&amp;E4538</f>
        <v/>
      </c>
    </row>
    <row r="4539" customFormat="false" ht="12.75" hidden="false" customHeight="false" outlineLevel="0" collapsed="false">
      <c r="A4539" s="0" t="str">
        <f aca="false">H4539&amp;C4539&amp;B4539&amp;D4539&amp;E4539</f>
        <v/>
      </c>
    </row>
    <row r="4540" customFormat="false" ht="12.75" hidden="false" customHeight="false" outlineLevel="0" collapsed="false">
      <c r="A4540" s="0" t="str">
        <f aca="false">H4540&amp;C4540&amp;B4540&amp;D4540&amp;E4540</f>
        <v/>
      </c>
    </row>
    <row r="4541" customFormat="false" ht="12.75" hidden="false" customHeight="false" outlineLevel="0" collapsed="false">
      <c r="A4541" s="0" t="str">
        <f aca="false">H4541&amp;C4541&amp;B4541&amp;D4541&amp;E4541</f>
        <v/>
      </c>
    </row>
    <row r="4542" customFormat="false" ht="12.75" hidden="false" customHeight="false" outlineLevel="0" collapsed="false">
      <c r="A4542" s="0" t="str">
        <f aca="false">H4542&amp;C4542&amp;B4542&amp;D4542&amp;E4542</f>
        <v/>
      </c>
    </row>
    <row r="4543" customFormat="false" ht="12.75" hidden="false" customHeight="false" outlineLevel="0" collapsed="false">
      <c r="A4543" s="0" t="str">
        <f aca="false">H4543&amp;C4543&amp;B4543&amp;D4543&amp;E4543</f>
        <v/>
      </c>
    </row>
    <row r="4544" customFormat="false" ht="12.75" hidden="false" customHeight="false" outlineLevel="0" collapsed="false">
      <c r="A4544" s="0" t="str">
        <f aca="false">H4544&amp;C4544&amp;B4544&amp;D4544&amp;E4544</f>
        <v/>
      </c>
    </row>
    <row r="4545" customFormat="false" ht="12.75" hidden="false" customHeight="false" outlineLevel="0" collapsed="false">
      <c r="A4545" s="0" t="str">
        <f aca="false">H4545&amp;C4545&amp;B4545&amp;D4545&amp;E4545</f>
        <v/>
      </c>
    </row>
    <row r="4546" customFormat="false" ht="12.75" hidden="false" customHeight="false" outlineLevel="0" collapsed="false">
      <c r="A4546" s="0" t="str">
        <f aca="false">H4546&amp;C4546&amp;B4546&amp;D4546&amp;E4546</f>
        <v/>
      </c>
    </row>
    <row r="4547" customFormat="false" ht="12.75" hidden="false" customHeight="false" outlineLevel="0" collapsed="false">
      <c r="A4547" s="0" t="str">
        <f aca="false">H4547&amp;C4547&amp;B4547&amp;D4547&amp;E4547</f>
        <v/>
      </c>
    </row>
    <row r="4548" customFormat="false" ht="12.75" hidden="false" customHeight="false" outlineLevel="0" collapsed="false">
      <c r="A4548" s="0" t="str">
        <f aca="false">H4548&amp;C4548&amp;B4548&amp;D4548&amp;E4548</f>
        <v/>
      </c>
    </row>
    <row r="4549" customFormat="false" ht="12.75" hidden="false" customHeight="false" outlineLevel="0" collapsed="false">
      <c r="A4549" s="0" t="str">
        <f aca="false">H4549&amp;C4549&amp;B4549&amp;D4549&amp;E4549</f>
        <v/>
      </c>
    </row>
    <row r="4550" customFormat="false" ht="12.75" hidden="false" customHeight="false" outlineLevel="0" collapsed="false">
      <c r="A4550" s="0" t="str">
        <f aca="false">H4550&amp;C4550&amp;B4550&amp;D4550&amp;E4550</f>
        <v/>
      </c>
    </row>
    <row r="4551" customFormat="false" ht="12.75" hidden="false" customHeight="false" outlineLevel="0" collapsed="false">
      <c r="A4551" s="0" t="str">
        <f aca="false">H4551&amp;C4551&amp;B4551&amp;D4551&amp;E4551</f>
        <v/>
      </c>
    </row>
    <row r="4552" customFormat="false" ht="12.75" hidden="false" customHeight="false" outlineLevel="0" collapsed="false">
      <c r="A4552" s="0" t="str">
        <f aca="false">H4552&amp;C4552&amp;B4552&amp;D4552&amp;E4552</f>
        <v/>
      </c>
    </row>
    <row r="4553" customFormat="false" ht="12.75" hidden="false" customHeight="false" outlineLevel="0" collapsed="false">
      <c r="A4553" s="0" t="str">
        <f aca="false">H4553&amp;C4553&amp;B4553&amp;D4553&amp;E4553</f>
        <v/>
      </c>
    </row>
    <row r="4554" customFormat="false" ht="12.75" hidden="false" customHeight="false" outlineLevel="0" collapsed="false">
      <c r="A4554" s="0" t="str">
        <f aca="false">H4554&amp;C4554&amp;B4554&amp;D4554&amp;E4554</f>
        <v/>
      </c>
    </row>
    <row r="4555" customFormat="false" ht="12.75" hidden="false" customHeight="false" outlineLevel="0" collapsed="false">
      <c r="A4555" s="0" t="str">
        <f aca="false">H4555&amp;C4555&amp;B4555&amp;D4555&amp;E4555</f>
        <v/>
      </c>
    </row>
    <row r="4556" customFormat="false" ht="12.75" hidden="false" customHeight="false" outlineLevel="0" collapsed="false">
      <c r="A4556" s="0" t="str">
        <f aca="false">H4556&amp;C4556&amp;B4556&amp;D4556&amp;E4556</f>
        <v/>
      </c>
    </row>
    <row r="4557" customFormat="false" ht="12.75" hidden="false" customHeight="false" outlineLevel="0" collapsed="false">
      <c r="A4557" s="0" t="str">
        <f aca="false">H4557&amp;C4557&amp;B4557&amp;D4557&amp;E4557</f>
        <v/>
      </c>
    </row>
    <row r="4558" customFormat="false" ht="12.75" hidden="false" customHeight="false" outlineLevel="0" collapsed="false">
      <c r="A4558" s="0" t="str">
        <f aca="false">H4558&amp;C4558&amp;B4558&amp;D4558&amp;E4558</f>
        <v/>
      </c>
    </row>
    <row r="4559" customFormat="false" ht="12.75" hidden="false" customHeight="false" outlineLevel="0" collapsed="false">
      <c r="A4559" s="0" t="str">
        <f aca="false">H4559&amp;C4559&amp;B4559&amp;D4559&amp;E4559</f>
        <v/>
      </c>
    </row>
    <row r="4560" customFormat="false" ht="12.75" hidden="false" customHeight="false" outlineLevel="0" collapsed="false">
      <c r="A4560" s="0" t="str">
        <f aca="false">H4560&amp;C4560&amp;B4560&amp;D4560&amp;E4560</f>
        <v/>
      </c>
    </row>
    <row r="4561" customFormat="false" ht="12.75" hidden="false" customHeight="false" outlineLevel="0" collapsed="false">
      <c r="A4561" s="0" t="str">
        <f aca="false">H4561&amp;C4561&amp;B4561&amp;D4561&amp;E4561</f>
        <v/>
      </c>
    </row>
    <row r="4562" customFormat="false" ht="12.75" hidden="false" customHeight="false" outlineLevel="0" collapsed="false">
      <c r="A4562" s="0" t="str">
        <f aca="false">H4562&amp;C4562&amp;B4562&amp;D4562&amp;E4562</f>
        <v/>
      </c>
    </row>
    <row r="4563" customFormat="false" ht="12.75" hidden="false" customHeight="false" outlineLevel="0" collapsed="false">
      <c r="A4563" s="0" t="str">
        <f aca="false">H4563&amp;C4563&amp;B4563&amp;D4563&amp;E4563</f>
        <v/>
      </c>
    </row>
    <row r="4564" customFormat="false" ht="12.75" hidden="false" customHeight="false" outlineLevel="0" collapsed="false">
      <c r="A4564" s="0" t="str">
        <f aca="false">H4564&amp;C4564&amp;B4564&amp;D4564&amp;E4564</f>
        <v/>
      </c>
    </row>
    <row r="4565" customFormat="false" ht="12.75" hidden="false" customHeight="false" outlineLevel="0" collapsed="false">
      <c r="A4565" s="0" t="str">
        <f aca="false">H4565&amp;C4565&amp;B4565&amp;D4565&amp;E4565</f>
        <v/>
      </c>
    </row>
    <row r="4566" customFormat="false" ht="12.75" hidden="false" customHeight="false" outlineLevel="0" collapsed="false">
      <c r="A4566" s="0" t="str">
        <f aca="false">H4566&amp;C4566&amp;B4566&amp;D4566&amp;E4566</f>
        <v/>
      </c>
    </row>
    <row r="4567" customFormat="false" ht="12.75" hidden="false" customHeight="false" outlineLevel="0" collapsed="false">
      <c r="A4567" s="0" t="str">
        <f aca="false">H4567&amp;C4567&amp;B4567&amp;D4567&amp;E4567</f>
        <v/>
      </c>
    </row>
    <row r="4568" customFormat="false" ht="12.75" hidden="false" customHeight="false" outlineLevel="0" collapsed="false">
      <c r="A4568" s="0" t="str">
        <f aca="false">H4568&amp;C4568&amp;B4568&amp;D4568&amp;E4568</f>
        <v/>
      </c>
    </row>
    <row r="4569" customFormat="false" ht="12.75" hidden="false" customHeight="false" outlineLevel="0" collapsed="false">
      <c r="A4569" s="0" t="str">
        <f aca="false">H4569&amp;C4569&amp;B4569&amp;D4569&amp;E4569</f>
        <v/>
      </c>
    </row>
    <row r="4570" customFormat="false" ht="12.75" hidden="false" customHeight="false" outlineLevel="0" collapsed="false">
      <c r="A4570" s="0" t="str">
        <f aca="false">H4570&amp;C4570&amp;B4570&amp;D4570&amp;E4570</f>
        <v/>
      </c>
    </row>
    <row r="4571" customFormat="false" ht="12.75" hidden="false" customHeight="false" outlineLevel="0" collapsed="false">
      <c r="A4571" s="0" t="str">
        <f aca="false">H4571&amp;C4571&amp;B4571&amp;D4571&amp;E4571</f>
        <v/>
      </c>
    </row>
    <row r="4572" customFormat="false" ht="12.75" hidden="false" customHeight="false" outlineLevel="0" collapsed="false">
      <c r="A4572" s="0" t="str">
        <f aca="false">H4572&amp;C4572&amp;B4572&amp;D4572&amp;E4572</f>
        <v/>
      </c>
    </row>
    <row r="4573" customFormat="false" ht="12.75" hidden="false" customHeight="false" outlineLevel="0" collapsed="false">
      <c r="A4573" s="0" t="str">
        <f aca="false">H4573&amp;C4573&amp;B4573&amp;D4573&amp;E4573</f>
        <v/>
      </c>
    </row>
    <row r="4574" customFormat="false" ht="12.75" hidden="false" customHeight="false" outlineLevel="0" collapsed="false">
      <c r="A4574" s="0" t="str">
        <f aca="false">H4574&amp;C4574&amp;B4574&amp;D4574&amp;E4574</f>
        <v/>
      </c>
    </row>
    <row r="4575" customFormat="false" ht="12.75" hidden="false" customHeight="false" outlineLevel="0" collapsed="false">
      <c r="A4575" s="0" t="str">
        <f aca="false">H4575&amp;C4575&amp;B4575&amp;D4575&amp;E4575</f>
        <v/>
      </c>
    </row>
    <row r="4576" customFormat="false" ht="12.75" hidden="false" customHeight="false" outlineLevel="0" collapsed="false">
      <c r="A4576" s="0" t="str">
        <f aca="false">H4576&amp;C4576&amp;B4576&amp;D4576&amp;E4576</f>
        <v/>
      </c>
    </row>
    <row r="4577" customFormat="false" ht="12.75" hidden="false" customHeight="false" outlineLevel="0" collapsed="false">
      <c r="A4577" s="0" t="str">
        <f aca="false">H4577&amp;C4577&amp;B4577&amp;D4577&amp;E4577</f>
        <v/>
      </c>
    </row>
    <row r="4578" customFormat="false" ht="12.75" hidden="false" customHeight="false" outlineLevel="0" collapsed="false">
      <c r="A4578" s="0" t="str">
        <f aca="false">H4578&amp;C4578&amp;B4578&amp;D4578&amp;E4578</f>
        <v/>
      </c>
    </row>
    <row r="4579" customFormat="false" ht="12.75" hidden="false" customHeight="false" outlineLevel="0" collapsed="false">
      <c r="A4579" s="0" t="str">
        <f aca="false">H4579&amp;C4579&amp;B4579&amp;D4579&amp;E4579</f>
        <v/>
      </c>
    </row>
    <row r="4580" customFormat="false" ht="12.75" hidden="false" customHeight="false" outlineLevel="0" collapsed="false">
      <c r="A4580" s="0" t="str">
        <f aca="false">H4580&amp;C4580&amp;B4580&amp;D4580&amp;E4580</f>
        <v/>
      </c>
    </row>
    <row r="4581" customFormat="false" ht="12.75" hidden="false" customHeight="false" outlineLevel="0" collapsed="false">
      <c r="A4581" s="0" t="str">
        <f aca="false">H4581&amp;C4581&amp;B4581&amp;D4581&amp;E4581</f>
        <v/>
      </c>
    </row>
    <row r="4582" customFormat="false" ht="12.75" hidden="false" customHeight="false" outlineLevel="0" collapsed="false">
      <c r="A4582" s="0" t="str">
        <f aca="false">H4582&amp;C4582&amp;B4582&amp;D4582&amp;E4582</f>
        <v/>
      </c>
    </row>
    <row r="4583" customFormat="false" ht="12.75" hidden="false" customHeight="false" outlineLevel="0" collapsed="false">
      <c r="A4583" s="0" t="str">
        <f aca="false">H4583&amp;C4583&amp;B4583&amp;D4583&amp;E4583</f>
        <v/>
      </c>
    </row>
    <row r="4584" customFormat="false" ht="12.75" hidden="false" customHeight="false" outlineLevel="0" collapsed="false">
      <c r="A4584" s="0" t="str">
        <f aca="false">H4584&amp;C4584&amp;B4584&amp;D4584&amp;E4584</f>
        <v/>
      </c>
    </row>
    <row r="4585" customFormat="false" ht="12.75" hidden="false" customHeight="false" outlineLevel="0" collapsed="false">
      <c r="A4585" s="0" t="str">
        <f aca="false">H4585&amp;C4585&amp;B4585&amp;D4585&amp;E4585</f>
        <v/>
      </c>
    </row>
    <row r="4586" customFormat="false" ht="12.75" hidden="false" customHeight="false" outlineLevel="0" collapsed="false">
      <c r="A4586" s="0" t="str">
        <f aca="false">H4586&amp;C4586&amp;B4586&amp;D4586&amp;E4586</f>
        <v/>
      </c>
    </row>
    <row r="4587" customFormat="false" ht="12.75" hidden="false" customHeight="false" outlineLevel="0" collapsed="false">
      <c r="A4587" s="0" t="str">
        <f aca="false">H4587&amp;C4587&amp;B4587&amp;D4587&amp;E4587</f>
        <v/>
      </c>
    </row>
    <row r="4588" customFormat="false" ht="12.75" hidden="false" customHeight="false" outlineLevel="0" collapsed="false">
      <c r="A4588" s="0" t="str">
        <f aca="false">H4588&amp;C4588&amp;B4588&amp;D4588&amp;E4588</f>
        <v/>
      </c>
    </row>
    <row r="4589" customFormat="false" ht="12.75" hidden="false" customHeight="false" outlineLevel="0" collapsed="false">
      <c r="A4589" s="0" t="str">
        <f aca="false">H4589&amp;C4589&amp;B4589&amp;D4589&amp;E4589</f>
        <v/>
      </c>
    </row>
    <row r="4590" customFormat="false" ht="12.75" hidden="false" customHeight="false" outlineLevel="0" collapsed="false">
      <c r="A4590" s="0" t="str">
        <f aca="false">H4590&amp;C4590&amp;B4590&amp;D4590&amp;E4590</f>
        <v/>
      </c>
    </row>
    <row r="4591" customFormat="false" ht="12.75" hidden="false" customHeight="false" outlineLevel="0" collapsed="false">
      <c r="A4591" s="0" t="str">
        <f aca="false">H4591&amp;C4591&amp;B4591&amp;D4591&amp;E4591</f>
        <v/>
      </c>
    </row>
    <row r="4592" customFormat="false" ht="12.75" hidden="false" customHeight="false" outlineLevel="0" collapsed="false">
      <c r="A4592" s="0" t="str">
        <f aca="false">H4592&amp;C4592&amp;B4592&amp;D4592&amp;E4592</f>
        <v/>
      </c>
    </row>
    <row r="4593" customFormat="false" ht="12.75" hidden="false" customHeight="false" outlineLevel="0" collapsed="false">
      <c r="A4593" s="0" t="str">
        <f aca="false">H4593&amp;C4593&amp;B4593&amp;D4593&amp;E4593</f>
        <v/>
      </c>
    </row>
    <row r="4594" customFormat="false" ht="12.75" hidden="false" customHeight="false" outlineLevel="0" collapsed="false">
      <c r="A4594" s="0" t="str">
        <f aca="false">H4594&amp;C4594&amp;B4594&amp;D4594&amp;E4594</f>
        <v/>
      </c>
    </row>
    <row r="4595" customFormat="false" ht="12.75" hidden="false" customHeight="false" outlineLevel="0" collapsed="false">
      <c r="A4595" s="0" t="str">
        <f aca="false">H4595&amp;C4595&amp;B4595&amp;D4595&amp;E4595</f>
        <v/>
      </c>
    </row>
    <row r="4596" customFormat="false" ht="12.75" hidden="false" customHeight="false" outlineLevel="0" collapsed="false">
      <c r="A4596" s="0" t="str">
        <f aca="false">H4596&amp;C4596&amp;B4596&amp;D4596&amp;E4596</f>
        <v/>
      </c>
    </row>
    <row r="4597" customFormat="false" ht="12.75" hidden="false" customHeight="false" outlineLevel="0" collapsed="false">
      <c r="A4597" s="0" t="str">
        <f aca="false">H4597&amp;C4597&amp;B4597&amp;D4597&amp;E4597</f>
        <v/>
      </c>
    </row>
    <row r="4598" customFormat="false" ht="12.75" hidden="false" customHeight="false" outlineLevel="0" collapsed="false">
      <c r="A4598" s="0" t="str">
        <f aca="false">H4598&amp;C4598&amp;B4598&amp;D4598&amp;E4598</f>
        <v/>
      </c>
    </row>
    <row r="4599" customFormat="false" ht="12.75" hidden="false" customHeight="false" outlineLevel="0" collapsed="false">
      <c r="A4599" s="0" t="str">
        <f aca="false">H4599&amp;C4599&amp;B4599&amp;D4599&amp;E4599</f>
        <v/>
      </c>
    </row>
    <row r="4600" customFormat="false" ht="12.75" hidden="false" customHeight="false" outlineLevel="0" collapsed="false">
      <c r="A4600" s="0" t="str">
        <f aca="false">H4600&amp;C4600&amp;B4600&amp;D4600&amp;E4600</f>
        <v/>
      </c>
    </row>
    <row r="4601" customFormat="false" ht="12.75" hidden="false" customHeight="false" outlineLevel="0" collapsed="false">
      <c r="A4601" s="0" t="str">
        <f aca="false">H4601&amp;C4601&amp;B4601&amp;D4601&amp;E4601</f>
        <v/>
      </c>
    </row>
    <row r="4602" customFormat="false" ht="12.75" hidden="false" customHeight="false" outlineLevel="0" collapsed="false">
      <c r="A4602" s="0" t="str">
        <f aca="false">H4602&amp;C4602&amp;B4602&amp;D4602&amp;E4602</f>
        <v/>
      </c>
    </row>
    <row r="4603" customFormat="false" ht="12.75" hidden="false" customHeight="false" outlineLevel="0" collapsed="false">
      <c r="A4603" s="0" t="str">
        <f aca="false">H4603&amp;C4603&amp;B4603&amp;D4603&amp;E4603</f>
        <v/>
      </c>
    </row>
    <row r="4604" customFormat="false" ht="12.75" hidden="false" customHeight="false" outlineLevel="0" collapsed="false">
      <c r="A4604" s="0" t="str">
        <f aca="false">H4604&amp;C4604&amp;B4604&amp;D4604&amp;E4604</f>
        <v/>
      </c>
    </row>
    <row r="4605" customFormat="false" ht="12.75" hidden="false" customHeight="false" outlineLevel="0" collapsed="false">
      <c r="A4605" s="0" t="str">
        <f aca="false">H4605&amp;C4605&amp;B4605&amp;D4605&amp;E4605</f>
        <v/>
      </c>
    </row>
    <row r="4606" customFormat="false" ht="12.75" hidden="false" customHeight="false" outlineLevel="0" collapsed="false">
      <c r="A4606" s="0" t="str">
        <f aca="false">H4606&amp;C4606&amp;B4606&amp;D4606&amp;E4606</f>
        <v/>
      </c>
    </row>
    <row r="4607" customFormat="false" ht="12.75" hidden="false" customHeight="false" outlineLevel="0" collapsed="false">
      <c r="A4607" s="0" t="str">
        <f aca="false">H4607&amp;C4607&amp;B4607&amp;D4607&amp;E4607</f>
        <v/>
      </c>
    </row>
    <row r="4608" customFormat="false" ht="12.75" hidden="false" customHeight="false" outlineLevel="0" collapsed="false">
      <c r="A4608" s="0" t="str">
        <f aca="false">H4608&amp;C4608&amp;B4608&amp;D4608&amp;E4608</f>
        <v/>
      </c>
    </row>
    <row r="4609" customFormat="false" ht="12.75" hidden="false" customHeight="false" outlineLevel="0" collapsed="false">
      <c r="A4609" s="0" t="str">
        <f aca="false">H4609&amp;C4609&amp;B4609&amp;D4609&amp;E4609</f>
        <v/>
      </c>
    </row>
    <row r="4610" customFormat="false" ht="12.75" hidden="false" customHeight="false" outlineLevel="0" collapsed="false">
      <c r="A4610" s="0" t="str">
        <f aca="false">H4610&amp;C4610&amp;B4610&amp;D4610&amp;E4610</f>
        <v/>
      </c>
    </row>
    <row r="4611" customFormat="false" ht="12.75" hidden="false" customHeight="false" outlineLevel="0" collapsed="false">
      <c r="A4611" s="0" t="str">
        <f aca="false">H4611&amp;C4611&amp;B4611&amp;D4611&amp;E4611</f>
        <v/>
      </c>
    </row>
    <row r="4612" customFormat="false" ht="12.75" hidden="false" customHeight="false" outlineLevel="0" collapsed="false">
      <c r="A4612" s="0" t="str">
        <f aca="false">H4612&amp;C4612&amp;B4612&amp;D4612&amp;E4612</f>
        <v/>
      </c>
    </row>
    <row r="4613" customFormat="false" ht="12.75" hidden="false" customHeight="false" outlineLevel="0" collapsed="false">
      <c r="A4613" s="0" t="str">
        <f aca="false">H4613&amp;C4613&amp;B4613&amp;D4613&amp;E4613</f>
        <v/>
      </c>
    </row>
    <row r="4614" customFormat="false" ht="12.75" hidden="false" customHeight="false" outlineLevel="0" collapsed="false">
      <c r="A4614" s="0" t="str">
        <f aca="false">H4614&amp;C4614&amp;B4614&amp;D4614&amp;E4614</f>
        <v/>
      </c>
    </row>
    <row r="4615" customFormat="false" ht="12.75" hidden="false" customHeight="false" outlineLevel="0" collapsed="false">
      <c r="A4615" s="0" t="str">
        <f aca="false">H4615&amp;C4615&amp;B4615&amp;D4615&amp;E4615</f>
        <v/>
      </c>
    </row>
    <row r="4616" customFormat="false" ht="12.75" hidden="false" customHeight="false" outlineLevel="0" collapsed="false">
      <c r="A4616" s="0" t="str">
        <f aca="false">H4616&amp;C4616&amp;B4616&amp;D4616&amp;E4616</f>
        <v/>
      </c>
    </row>
    <row r="4617" customFormat="false" ht="12.75" hidden="false" customHeight="false" outlineLevel="0" collapsed="false">
      <c r="A4617" s="0" t="str">
        <f aca="false">H4617&amp;C4617&amp;B4617&amp;D4617&amp;E4617</f>
        <v/>
      </c>
    </row>
    <row r="4618" customFormat="false" ht="12.75" hidden="false" customHeight="false" outlineLevel="0" collapsed="false">
      <c r="A4618" s="0" t="str">
        <f aca="false">H4618&amp;C4618&amp;B4618&amp;D4618&amp;E4618</f>
        <v/>
      </c>
    </row>
    <row r="4619" customFormat="false" ht="12.75" hidden="false" customHeight="false" outlineLevel="0" collapsed="false">
      <c r="A4619" s="0" t="str">
        <f aca="false">H4619&amp;C4619&amp;B4619&amp;D4619&amp;E4619</f>
        <v/>
      </c>
    </row>
    <row r="4620" customFormat="false" ht="12.75" hidden="false" customHeight="false" outlineLevel="0" collapsed="false">
      <c r="A4620" s="0" t="str">
        <f aca="false">H4620&amp;C4620&amp;B4620&amp;D4620&amp;E4620</f>
        <v/>
      </c>
    </row>
    <row r="4621" customFormat="false" ht="12.75" hidden="false" customHeight="false" outlineLevel="0" collapsed="false">
      <c r="A4621" s="0" t="str">
        <f aca="false">H4621&amp;C4621&amp;B4621&amp;D4621&amp;E4621</f>
        <v/>
      </c>
    </row>
    <row r="4622" customFormat="false" ht="12.75" hidden="false" customHeight="false" outlineLevel="0" collapsed="false">
      <c r="A4622" s="0" t="str">
        <f aca="false">H4622&amp;C4622&amp;B4622&amp;D4622&amp;E4622</f>
        <v/>
      </c>
    </row>
    <row r="4623" customFormat="false" ht="12.75" hidden="false" customHeight="false" outlineLevel="0" collapsed="false">
      <c r="A4623" s="0" t="str">
        <f aca="false">H4623&amp;C4623&amp;B4623&amp;D4623&amp;E4623</f>
        <v/>
      </c>
    </row>
    <row r="4624" customFormat="false" ht="12.75" hidden="false" customHeight="false" outlineLevel="0" collapsed="false">
      <c r="A4624" s="0" t="str">
        <f aca="false">H4624&amp;C4624&amp;B4624&amp;D4624&amp;E4624</f>
        <v/>
      </c>
    </row>
    <row r="4625" customFormat="false" ht="12.75" hidden="false" customHeight="false" outlineLevel="0" collapsed="false">
      <c r="A4625" s="0" t="str">
        <f aca="false">H4625&amp;C4625&amp;B4625&amp;D4625&amp;E4625</f>
        <v/>
      </c>
    </row>
    <row r="4626" customFormat="false" ht="12.75" hidden="false" customHeight="false" outlineLevel="0" collapsed="false">
      <c r="A4626" s="0" t="str">
        <f aca="false">H4626&amp;C4626&amp;B4626&amp;D4626&amp;E4626</f>
        <v/>
      </c>
    </row>
    <row r="4627" customFormat="false" ht="12.75" hidden="false" customHeight="false" outlineLevel="0" collapsed="false">
      <c r="A4627" s="0" t="str">
        <f aca="false">H4627&amp;C4627&amp;B4627&amp;D4627&amp;E4627</f>
        <v/>
      </c>
    </row>
    <row r="4628" customFormat="false" ht="12.75" hidden="false" customHeight="false" outlineLevel="0" collapsed="false">
      <c r="A4628" s="0" t="str">
        <f aca="false">H4628&amp;C4628&amp;B4628&amp;D4628&amp;E4628</f>
        <v/>
      </c>
    </row>
    <row r="4629" customFormat="false" ht="12.75" hidden="false" customHeight="false" outlineLevel="0" collapsed="false">
      <c r="A4629" s="0" t="str">
        <f aca="false">H4629&amp;C4629&amp;B4629&amp;D4629&amp;E4629</f>
        <v/>
      </c>
    </row>
    <row r="4630" customFormat="false" ht="12.75" hidden="false" customHeight="false" outlineLevel="0" collapsed="false">
      <c r="A4630" s="0" t="str">
        <f aca="false">H4630&amp;C4630&amp;B4630&amp;D4630&amp;E4630</f>
        <v/>
      </c>
    </row>
    <row r="4631" customFormat="false" ht="12.75" hidden="false" customHeight="false" outlineLevel="0" collapsed="false">
      <c r="A4631" s="0" t="str">
        <f aca="false">H4631&amp;C4631&amp;B4631&amp;D4631&amp;E4631</f>
        <v/>
      </c>
    </row>
    <row r="4632" customFormat="false" ht="12.75" hidden="false" customHeight="false" outlineLevel="0" collapsed="false">
      <c r="A4632" s="0" t="str">
        <f aca="false">H4632&amp;C4632&amp;B4632&amp;D4632&amp;E4632</f>
        <v/>
      </c>
    </row>
    <row r="4633" customFormat="false" ht="12.75" hidden="false" customHeight="false" outlineLevel="0" collapsed="false">
      <c r="A4633" s="0" t="str">
        <f aca="false">H4633&amp;C4633&amp;B4633&amp;D4633&amp;E4633</f>
        <v/>
      </c>
    </row>
    <row r="4634" customFormat="false" ht="12.75" hidden="false" customHeight="false" outlineLevel="0" collapsed="false">
      <c r="A4634" s="0" t="str">
        <f aca="false">H4634&amp;C4634&amp;B4634&amp;D4634&amp;E4634</f>
        <v/>
      </c>
    </row>
    <row r="4635" customFormat="false" ht="12.75" hidden="false" customHeight="false" outlineLevel="0" collapsed="false">
      <c r="A4635" s="0" t="str">
        <f aca="false">H4635&amp;C4635&amp;B4635&amp;D4635&amp;E4635</f>
        <v/>
      </c>
    </row>
    <row r="4636" customFormat="false" ht="12.75" hidden="false" customHeight="false" outlineLevel="0" collapsed="false">
      <c r="A4636" s="0" t="str">
        <f aca="false">H4636&amp;C4636&amp;B4636&amp;D4636&amp;E4636</f>
        <v/>
      </c>
    </row>
    <row r="4637" customFormat="false" ht="12.75" hidden="false" customHeight="false" outlineLevel="0" collapsed="false">
      <c r="A4637" s="0" t="str">
        <f aca="false">H4637&amp;C4637&amp;B4637&amp;D4637&amp;E4637</f>
        <v/>
      </c>
    </row>
    <row r="4638" customFormat="false" ht="12.75" hidden="false" customHeight="false" outlineLevel="0" collapsed="false">
      <c r="A4638" s="0" t="str">
        <f aca="false">H4638&amp;C4638&amp;B4638&amp;D4638&amp;E4638</f>
        <v/>
      </c>
    </row>
    <row r="4639" customFormat="false" ht="12.75" hidden="false" customHeight="false" outlineLevel="0" collapsed="false">
      <c r="A4639" s="0" t="str">
        <f aca="false">H4639&amp;C4639&amp;B4639&amp;D4639&amp;E4639</f>
        <v/>
      </c>
    </row>
    <row r="4640" customFormat="false" ht="12.75" hidden="false" customHeight="false" outlineLevel="0" collapsed="false">
      <c r="A4640" s="0" t="str">
        <f aca="false">H4640&amp;C4640&amp;B4640&amp;D4640&amp;E4640</f>
        <v/>
      </c>
    </row>
    <row r="4641" customFormat="false" ht="12.75" hidden="false" customHeight="false" outlineLevel="0" collapsed="false">
      <c r="A4641" s="0" t="str">
        <f aca="false">H4641&amp;C4641&amp;B4641&amp;D4641&amp;E4641</f>
        <v/>
      </c>
    </row>
    <row r="4642" customFormat="false" ht="12.75" hidden="false" customHeight="false" outlineLevel="0" collapsed="false">
      <c r="A4642" s="0" t="str">
        <f aca="false">H4642&amp;C4642&amp;B4642&amp;D4642&amp;E4642</f>
        <v/>
      </c>
    </row>
    <row r="4643" customFormat="false" ht="12.75" hidden="false" customHeight="false" outlineLevel="0" collapsed="false">
      <c r="A4643" s="0" t="str">
        <f aca="false">H4643&amp;C4643&amp;B4643&amp;D4643&amp;E4643</f>
        <v/>
      </c>
    </row>
    <row r="4644" customFormat="false" ht="12.75" hidden="false" customHeight="false" outlineLevel="0" collapsed="false">
      <c r="A4644" s="0" t="str">
        <f aca="false">H4644&amp;C4644&amp;B4644&amp;D4644&amp;E4644</f>
        <v/>
      </c>
    </row>
    <row r="4645" customFormat="false" ht="12.75" hidden="false" customHeight="false" outlineLevel="0" collapsed="false">
      <c r="A4645" s="0" t="str">
        <f aca="false">H4645&amp;C4645&amp;B4645&amp;D4645&amp;E4645</f>
        <v/>
      </c>
    </row>
    <row r="4646" customFormat="false" ht="12.75" hidden="false" customHeight="false" outlineLevel="0" collapsed="false">
      <c r="A4646" s="0" t="str">
        <f aca="false">H4646&amp;C4646&amp;B4646&amp;D4646&amp;E4646</f>
        <v/>
      </c>
    </row>
    <row r="4647" customFormat="false" ht="12.75" hidden="false" customHeight="false" outlineLevel="0" collapsed="false">
      <c r="A4647" s="0" t="str">
        <f aca="false">H4647&amp;C4647&amp;B4647&amp;D4647&amp;E4647</f>
        <v/>
      </c>
    </row>
    <row r="4648" customFormat="false" ht="12.75" hidden="false" customHeight="false" outlineLevel="0" collapsed="false">
      <c r="A4648" s="0" t="str">
        <f aca="false">H4648&amp;C4648&amp;B4648&amp;D4648&amp;E4648</f>
        <v/>
      </c>
    </row>
    <row r="4649" customFormat="false" ht="12.75" hidden="false" customHeight="false" outlineLevel="0" collapsed="false">
      <c r="A4649" s="0" t="str">
        <f aca="false">H4649&amp;C4649&amp;B4649&amp;D4649&amp;E4649</f>
        <v/>
      </c>
    </row>
    <row r="4650" customFormat="false" ht="12.75" hidden="false" customHeight="false" outlineLevel="0" collapsed="false">
      <c r="A4650" s="0" t="str">
        <f aca="false">H4650&amp;C4650&amp;B4650&amp;D4650&amp;E4650</f>
        <v/>
      </c>
    </row>
    <row r="4651" customFormat="false" ht="12.75" hidden="false" customHeight="false" outlineLevel="0" collapsed="false">
      <c r="A4651" s="0" t="str">
        <f aca="false">H4651&amp;C4651&amp;B4651&amp;D4651&amp;E4651</f>
        <v/>
      </c>
    </row>
    <row r="4652" customFormat="false" ht="12.75" hidden="false" customHeight="false" outlineLevel="0" collapsed="false">
      <c r="A4652" s="0" t="str">
        <f aca="false">H4652&amp;C4652&amp;B4652&amp;D4652&amp;E4652</f>
        <v/>
      </c>
    </row>
    <row r="4653" customFormat="false" ht="12.75" hidden="false" customHeight="false" outlineLevel="0" collapsed="false">
      <c r="A4653" s="0" t="str">
        <f aca="false">H4653&amp;C4653&amp;B4653&amp;D4653&amp;E4653</f>
        <v/>
      </c>
    </row>
    <row r="4654" customFormat="false" ht="12.75" hidden="false" customHeight="false" outlineLevel="0" collapsed="false">
      <c r="A4654" s="0" t="str">
        <f aca="false">H4654&amp;C4654&amp;B4654&amp;D4654&amp;E4654</f>
        <v/>
      </c>
    </row>
    <row r="4655" customFormat="false" ht="12.75" hidden="false" customHeight="false" outlineLevel="0" collapsed="false">
      <c r="A4655" s="0" t="str">
        <f aca="false">H4655&amp;C4655&amp;B4655&amp;D4655&amp;E4655</f>
        <v/>
      </c>
    </row>
    <row r="4656" customFormat="false" ht="12.75" hidden="false" customHeight="false" outlineLevel="0" collapsed="false">
      <c r="A4656" s="0" t="str">
        <f aca="false">H4656&amp;C4656&amp;B4656&amp;D4656&amp;E4656</f>
        <v/>
      </c>
    </row>
    <row r="4657" customFormat="false" ht="12.75" hidden="false" customHeight="false" outlineLevel="0" collapsed="false">
      <c r="A4657" s="0" t="str">
        <f aca="false">H4657&amp;C4657&amp;B4657&amp;D4657&amp;E4657</f>
        <v/>
      </c>
    </row>
    <row r="4658" customFormat="false" ht="12.75" hidden="false" customHeight="false" outlineLevel="0" collapsed="false">
      <c r="A4658" s="0" t="str">
        <f aca="false">H4658&amp;C4658&amp;B4658&amp;D4658&amp;E4658</f>
        <v/>
      </c>
    </row>
    <row r="4659" customFormat="false" ht="12.75" hidden="false" customHeight="false" outlineLevel="0" collapsed="false">
      <c r="A4659" s="0" t="str">
        <f aca="false">H4659&amp;C4659&amp;B4659&amp;D4659&amp;E4659</f>
        <v/>
      </c>
    </row>
    <row r="4660" customFormat="false" ht="12.75" hidden="false" customHeight="false" outlineLevel="0" collapsed="false">
      <c r="A4660" s="0" t="str">
        <f aca="false">H4660&amp;C4660&amp;B4660&amp;D4660&amp;E4660</f>
        <v/>
      </c>
    </row>
    <row r="4661" customFormat="false" ht="12.75" hidden="false" customHeight="false" outlineLevel="0" collapsed="false">
      <c r="A4661" s="0" t="str">
        <f aca="false">H4661&amp;C4661&amp;B4661&amp;D4661&amp;E4661</f>
        <v/>
      </c>
    </row>
    <row r="4662" customFormat="false" ht="12.75" hidden="false" customHeight="false" outlineLevel="0" collapsed="false">
      <c r="A4662" s="0" t="str">
        <f aca="false">H4662&amp;C4662&amp;B4662&amp;D4662&amp;E4662</f>
        <v/>
      </c>
    </row>
    <row r="4663" customFormat="false" ht="12.75" hidden="false" customHeight="false" outlineLevel="0" collapsed="false">
      <c r="A4663" s="0" t="str">
        <f aca="false">H4663&amp;C4663&amp;B4663&amp;D4663&amp;E4663</f>
        <v/>
      </c>
    </row>
    <row r="4664" customFormat="false" ht="12.75" hidden="false" customHeight="false" outlineLevel="0" collapsed="false">
      <c r="A4664" s="0" t="str">
        <f aca="false">H4664&amp;C4664&amp;B4664&amp;D4664&amp;E4664</f>
        <v/>
      </c>
    </row>
    <row r="4665" customFormat="false" ht="12.75" hidden="false" customHeight="false" outlineLevel="0" collapsed="false">
      <c r="A4665" s="0" t="str">
        <f aca="false">H4665&amp;C4665&amp;B4665&amp;D4665&amp;E4665</f>
        <v/>
      </c>
    </row>
    <row r="4666" customFormat="false" ht="12.75" hidden="false" customHeight="false" outlineLevel="0" collapsed="false">
      <c r="A4666" s="0" t="str">
        <f aca="false">H4666&amp;C4666&amp;B4666&amp;D4666&amp;E4666</f>
        <v/>
      </c>
    </row>
    <row r="4667" customFormat="false" ht="12.75" hidden="false" customHeight="false" outlineLevel="0" collapsed="false">
      <c r="A4667" s="0" t="str">
        <f aca="false">H4667&amp;C4667&amp;B4667&amp;D4667&amp;E4667</f>
        <v/>
      </c>
    </row>
    <row r="4668" customFormat="false" ht="12.75" hidden="false" customHeight="false" outlineLevel="0" collapsed="false">
      <c r="A4668" s="0" t="str">
        <f aca="false">H4668&amp;C4668&amp;B4668&amp;D4668&amp;E4668</f>
        <v/>
      </c>
    </row>
    <row r="4669" customFormat="false" ht="12.75" hidden="false" customHeight="false" outlineLevel="0" collapsed="false">
      <c r="A4669" s="0" t="str">
        <f aca="false">H4669&amp;C4669&amp;B4669&amp;D4669&amp;E4669</f>
        <v/>
      </c>
    </row>
    <row r="4670" customFormat="false" ht="12.75" hidden="false" customHeight="false" outlineLevel="0" collapsed="false">
      <c r="A4670" s="0" t="str">
        <f aca="false">H4670&amp;C4670&amp;B4670&amp;D4670&amp;E4670</f>
        <v/>
      </c>
    </row>
    <row r="4671" customFormat="false" ht="12.75" hidden="false" customHeight="false" outlineLevel="0" collapsed="false">
      <c r="A4671" s="0" t="str">
        <f aca="false">H4671&amp;C4671&amp;B4671&amp;D4671&amp;E4671</f>
        <v/>
      </c>
    </row>
    <row r="4672" customFormat="false" ht="12.75" hidden="false" customHeight="false" outlineLevel="0" collapsed="false">
      <c r="A4672" s="0" t="str">
        <f aca="false">H4672&amp;C4672&amp;B4672&amp;D4672&amp;E4672</f>
        <v/>
      </c>
    </row>
    <row r="4673" customFormat="false" ht="12.75" hidden="false" customHeight="false" outlineLevel="0" collapsed="false">
      <c r="A4673" s="0" t="str">
        <f aca="false">H4673&amp;C4673&amp;B4673&amp;D4673&amp;E4673</f>
        <v/>
      </c>
    </row>
    <row r="4674" customFormat="false" ht="12.75" hidden="false" customHeight="false" outlineLevel="0" collapsed="false">
      <c r="A4674" s="0" t="str">
        <f aca="false">H4674&amp;C4674&amp;B4674&amp;D4674&amp;E4674</f>
        <v/>
      </c>
    </row>
    <row r="4675" customFormat="false" ht="12.75" hidden="false" customHeight="false" outlineLevel="0" collapsed="false">
      <c r="A4675" s="0" t="str">
        <f aca="false">H4675&amp;C4675&amp;B4675&amp;D4675&amp;E4675</f>
        <v/>
      </c>
    </row>
    <row r="4676" customFormat="false" ht="12.75" hidden="false" customHeight="false" outlineLevel="0" collapsed="false">
      <c r="A4676" s="0" t="str">
        <f aca="false">H4676&amp;C4676&amp;B4676&amp;D4676&amp;E4676</f>
        <v/>
      </c>
    </row>
    <row r="4677" customFormat="false" ht="12.75" hidden="false" customHeight="false" outlineLevel="0" collapsed="false">
      <c r="A4677" s="0" t="str">
        <f aca="false">H4677&amp;C4677&amp;B4677&amp;D4677&amp;E4677</f>
        <v/>
      </c>
    </row>
    <row r="4678" customFormat="false" ht="12.75" hidden="false" customHeight="false" outlineLevel="0" collapsed="false">
      <c r="A4678" s="0" t="str">
        <f aca="false">H4678&amp;C4678&amp;B4678&amp;D4678&amp;E4678</f>
        <v/>
      </c>
    </row>
    <row r="4679" customFormat="false" ht="12.75" hidden="false" customHeight="false" outlineLevel="0" collapsed="false">
      <c r="A4679" s="0" t="str">
        <f aca="false">H4679&amp;C4679&amp;B4679&amp;D4679&amp;E4679</f>
        <v/>
      </c>
    </row>
    <row r="4680" customFormat="false" ht="12.75" hidden="false" customHeight="false" outlineLevel="0" collapsed="false">
      <c r="A4680" s="0" t="str">
        <f aca="false">H4680&amp;C4680&amp;B4680&amp;D4680&amp;E4680</f>
        <v/>
      </c>
    </row>
    <row r="4681" customFormat="false" ht="12.75" hidden="false" customHeight="false" outlineLevel="0" collapsed="false">
      <c r="A4681" s="0" t="str">
        <f aca="false">H4681&amp;C4681&amp;B4681&amp;D4681&amp;E4681</f>
        <v/>
      </c>
    </row>
    <row r="4682" customFormat="false" ht="12.75" hidden="false" customHeight="false" outlineLevel="0" collapsed="false">
      <c r="A4682" s="0" t="str">
        <f aca="false">H4682&amp;C4682&amp;B4682&amp;D4682&amp;E4682</f>
        <v/>
      </c>
    </row>
    <row r="4683" customFormat="false" ht="12.75" hidden="false" customHeight="false" outlineLevel="0" collapsed="false">
      <c r="A4683" s="0" t="str">
        <f aca="false">H4683&amp;C4683&amp;B4683&amp;D4683&amp;E4683</f>
        <v/>
      </c>
    </row>
    <row r="4684" customFormat="false" ht="12.75" hidden="false" customHeight="false" outlineLevel="0" collapsed="false">
      <c r="A4684" s="0" t="str">
        <f aca="false">H4684&amp;C4684&amp;B4684&amp;D4684&amp;E4684</f>
        <v/>
      </c>
    </row>
    <row r="4685" customFormat="false" ht="12.75" hidden="false" customHeight="false" outlineLevel="0" collapsed="false">
      <c r="A4685" s="0" t="str">
        <f aca="false">H4685&amp;C4685&amp;B4685&amp;D4685&amp;E4685</f>
        <v/>
      </c>
    </row>
    <row r="4686" customFormat="false" ht="12.75" hidden="false" customHeight="false" outlineLevel="0" collapsed="false">
      <c r="A4686" s="0" t="str">
        <f aca="false">H4686&amp;C4686&amp;B4686&amp;D4686&amp;E4686</f>
        <v/>
      </c>
    </row>
    <row r="4687" customFormat="false" ht="12.75" hidden="false" customHeight="false" outlineLevel="0" collapsed="false">
      <c r="A4687" s="0" t="str">
        <f aca="false">H4687&amp;C4687&amp;B4687&amp;D4687&amp;E4687</f>
        <v/>
      </c>
    </row>
    <row r="4688" customFormat="false" ht="12.75" hidden="false" customHeight="false" outlineLevel="0" collapsed="false">
      <c r="A4688" s="0" t="str">
        <f aca="false">H4688&amp;C4688&amp;B4688&amp;D4688&amp;E4688</f>
        <v/>
      </c>
    </row>
    <row r="4689" customFormat="false" ht="12.75" hidden="false" customHeight="false" outlineLevel="0" collapsed="false">
      <c r="A4689" s="0" t="str">
        <f aca="false">H4689&amp;C4689&amp;B4689&amp;D4689&amp;E4689</f>
        <v/>
      </c>
    </row>
    <row r="4690" customFormat="false" ht="12.75" hidden="false" customHeight="false" outlineLevel="0" collapsed="false">
      <c r="A4690" s="0" t="str">
        <f aca="false">H4690&amp;C4690&amp;B4690&amp;D4690&amp;E4690</f>
        <v/>
      </c>
    </row>
    <row r="4691" customFormat="false" ht="12.75" hidden="false" customHeight="false" outlineLevel="0" collapsed="false">
      <c r="A4691" s="0" t="str">
        <f aca="false">H4691&amp;C4691&amp;B4691&amp;D4691&amp;E4691</f>
        <v/>
      </c>
    </row>
    <row r="4692" customFormat="false" ht="12.75" hidden="false" customHeight="false" outlineLevel="0" collapsed="false">
      <c r="A4692" s="0" t="str">
        <f aca="false">H4692&amp;C4692&amp;B4692&amp;D4692&amp;E4692</f>
        <v/>
      </c>
    </row>
    <row r="4693" customFormat="false" ht="12.75" hidden="false" customHeight="false" outlineLevel="0" collapsed="false">
      <c r="A4693" s="0" t="str">
        <f aca="false">H4693&amp;C4693&amp;B4693&amp;D4693&amp;E4693</f>
        <v/>
      </c>
    </row>
    <row r="4694" customFormat="false" ht="12.75" hidden="false" customHeight="false" outlineLevel="0" collapsed="false">
      <c r="A4694" s="0" t="str">
        <f aca="false">H4694&amp;C4694&amp;B4694&amp;D4694&amp;E4694</f>
        <v/>
      </c>
    </row>
    <row r="4695" customFormat="false" ht="12.75" hidden="false" customHeight="false" outlineLevel="0" collapsed="false">
      <c r="A4695" s="0" t="str">
        <f aca="false">H4695&amp;C4695&amp;B4695&amp;D4695&amp;E4695</f>
        <v/>
      </c>
    </row>
    <row r="4696" customFormat="false" ht="12.75" hidden="false" customHeight="false" outlineLevel="0" collapsed="false">
      <c r="A4696" s="0" t="str">
        <f aca="false">H4696&amp;C4696&amp;B4696&amp;D4696&amp;E4696</f>
        <v/>
      </c>
    </row>
    <row r="4697" customFormat="false" ht="12.75" hidden="false" customHeight="false" outlineLevel="0" collapsed="false">
      <c r="A4697" s="0" t="str">
        <f aca="false">H4697&amp;C4697&amp;B4697&amp;D4697&amp;E4697</f>
        <v/>
      </c>
    </row>
    <row r="4698" customFormat="false" ht="12.75" hidden="false" customHeight="false" outlineLevel="0" collapsed="false">
      <c r="A4698" s="0" t="str">
        <f aca="false">H4698&amp;C4698&amp;B4698&amp;D4698&amp;E4698</f>
        <v/>
      </c>
    </row>
    <row r="4699" customFormat="false" ht="12.75" hidden="false" customHeight="false" outlineLevel="0" collapsed="false">
      <c r="A4699" s="0" t="str">
        <f aca="false">H4699&amp;C4699&amp;B4699&amp;D4699&amp;E4699</f>
        <v/>
      </c>
    </row>
    <row r="4700" customFormat="false" ht="12.75" hidden="false" customHeight="false" outlineLevel="0" collapsed="false">
      <c r="A4700" s="0" t="str">
        <f aca="false">H4700&amp;C4700&amp;B4700&amp;D4700&amp;E4700</f>
        <v/>
      </c>
    </row>
    <row r="4701" customFormat="false" ht="12.75" hidden="false" customHeight="false" outlineLevel="0" collapsed="false">
      <c r="A4701" s="0" t="str">
        <f aca="false">H4701&amp;C4701&amp;B4701&amp;D4701&amp;E4701</f>
        <v/>
      </c>
    </row>
    <row r="4702" customFormat="false" ht="12.75" hidden="false" customHeight="false" outlineLevel="0" collapsed="false">
      <c r="A4702" s="0" t="str">
        <f aca="false">H4702&amp;C4702&amp;B4702&amp;D4702&amp;E4702</f>
        <v/>
      </c>
    </row>
    <row r="4703" customFormat="false" ht="12.75" hidden="false" customHeight="false" outlineLevel="0" collapsed="false">
      <c r="A4703" s="0" t="str">
        <f aca="false">H4703&amp;C4703&amp;B4703&amp;D4703&amp;E4703</f>
        <v/>
      </c>
    </row>
    <row r="4704" customFormat="false" ht="12.75" hidden="false" customHeight="false" outlineLevel="0" collapsed="false">
      <c r="A4704" s="0" t="str">
        <f aca="false">H4704&amp;C4704&amp;B4704&amp;D4704&amp;E4704</f>
        <v/>
      </c>
    </row>
    <row r="4705" customFormat="false" ht="12.75" hidden="false" customHeight="false" outlineLevel="0" collapsed="false">
      <c r="A4705" s="0" t="str">
        <f aca="false">H4705&amp;C4705&amp;B4705&amp;D4705&amp;E4705</f>
        <v/>
      </c>
    </row>
    <row r="4706" customFormat="false" ht="12.75" hidden="false" customHeight="false" outlineLevel="0" collapsed="false">
      <c r="A4706" s="0" t="str">
        <f aca="false">H4706&amp;C4706&amp;B4706&amp;D4706&amp;E4706</f>
        <v/>
      </c>
    </row>
    <row r="4707" customFormat="false" ht="12.75" hidden="false" customHeight="false" outlineLevel="0" collapsed="false">
      <c r="A4707" s="0" t="str">
        <f aca="false">H4707&amp;C4707&amp;B4707&amp;D4707&amp;E4707</f>
        <v/>
      </c>
    </row>
    <row r="4708" customFormat="false" ht="12.75" hidden="false" customHeight="false" outlineLevel="0" collapsed="false">
      <c r="A4708" s="0" t="str">
        <f aca="false">H4708&amp;C4708&amp;B4708&amp;D4708&amp;E4708</f>
        <v/>
      </c>
    </row>
    <row r="4709" customFormat="false" ht="12.75" hidden="false" customHeight="false" outlineLevel="0" collapsed="false">
      <c r="A4709" s="0" t="str">
        <f aca="false">H4709&amp;C4709&amp;B4709&amp;D4709&amp;E4709</f>
        <v/>
      </c>
    </row>
    <row r="4710" customFormat="false" ht="12.75" hidden="false" customHeight="false" outlineLevel="0" collapsed="false">
      <c r="A4710" s="0" t="str">
        <f aca="false">H4710&amp;C4710&amp;B4710&amp;D4710&amp;E4710</f>
        <v/>
      </c>
    </row>
    <row r="4711" customFormat="false" ht="12.75" hidden="false" customHeight="false" outlineLevel="0" collapsed="false">
      <c r="A4711" s="0" t="str">
        <f aca="false">H4711&amp;C4711&amp;B4711&amp;D4711&amp;E4711</f>
        <v/>
      </c>
    </row>
    <row r="4712" customFormat="false" ht="12.75" hidden="false" customHeight="false" outlineLevel="0" collapsed="false">
      <c r="A4712" s="0" t="str">
        <f aca="false">H4712&amp;C4712&amp;B4712&amp;D4712&amp;E4712</f>
        <v/>
      </c>
    </row>
    <row r="4713" customFormat="false" ht="12.75" hidden="false" customHeight="false" outlineLevel="0" collapsed="false">
      <c r="A4713" s="0" t="str">
        <f aca="false">H4713&amp;C4713&amp;B4713&amp;D4713&amp;E4713</f>
        <v/>
      </c>
    </row>
    <row r="4714" customFormat="false" ht="12.75" hidden="false" customHeight="false" outlineLevel="0" collapsed="false">
      <c r="A4714" s="0" t="str">
        <f aca="false">H4714&amp;C4714&amp;B4714&amp;D4714&amp;E4714</f>
        <v/>
      </c>
    </row>
    <row r="4715" customFormat="false" ht="12.75" hidden="false" customHeight="false" outlineLevel="0" collapsed="false">
      <c r="A4715" s="0" t="str">
        <f aca="false">H4715&amp;C4715&amp;B4715&amp;D4715&amp;E4715</f>
        <v/>
      </c>
    </row>
    <row r="4716" customFormat="false" ht="12.75" hidden="false" customHeight="false" outlineLevel="0" collapsed="false">
      <c r="A4716" s="0" t="str">
        <f aca="false">H4716&amp;C4716&amp;B4716&amp;D4716&amp;E4716</f>
        <v/>
      </c>
    </row>
    <row r="4717" customFormat="false" ht="12.75" hidden="false" customHeight="false" outlineLevel="0" collapsed="false">
      <c r="A4717" s="0" t="str">
        <f aca="false">H4717&amp;C4717&amp;B4717&amp;D4717&amp;E4717</f>
        <v/>
      </c>
    </row>
    <row r="4718" customFormat="false" ht="12.75" hidden="false" customHeight="false" outlineLevel="0" collapsed="false">
      <c r="A4718" s="0" t="str">
        <f aca="false">H4718&amp;C4718&amp;B4718&amp;D4718&amp;E4718</f>
        <v/>
      </c>
    </row>
    <row r="4719" customFormat="false" ht="12.75" hidden="false" customHeight="false" outlineLevel="0" collapsed="false">
      <c r="A4719" s="0" t="str">
        <f aca="false">H4719&amp;C4719&amp;B4719&amp;D4719&amp;E4719</f>
        <v/>
      </c>
    </row>
    <row r="4720" customFormat="false" ht="12.75" hidden="false" customHeight="false" outlineLevel="0" collapsed="false">
      <c r="A4720" s="0" t="str">
        <f aca="false">H4720&amp;C4720&amp;B4720&amp;D4720&amp;E4720</f>
        <v/>
      </c>
    </row>
    <row r="4721" customFormat="false" ht="12.75" hidden="false" customHeight="false" outlineLevel="0" collapsed="false">
      <c r="A4721" s="0" t="str">
        <f aca="false">H4721&amp;C4721&amp;B4721&amp;D4721&amp;E4721</f>
        <v/>
      </c>
    </row>
    <row r="4722" customFormat="false" ht="12.75" hidden="false" customHeight="false" outlineLevel="0" collapsed="false">
      <c r="A4722" s="0" t="str">
        <f aca="false">H4722&amp;C4722&amp;B4722&amp;D4722&amp;E4722</f>
        <v/>
      </c>
    </row>
    <row r="4723" customFormat="false" ht="12.75" hidden="false" customHeight="false" outlineLevel="0" collapsed="false">
      <c r="A4723" s="0" t="str">
        <f aca="false">H4723&amp;C4723&amp;B4723&amp;D4723&amp;E4723</f>
        <v/>
      </c>
    </row>
    <row r="4724" customFormat="false" ht="12.75" hidden="false" customHeight="false" outlineLevel="0" collapsed="false">
      <c r="A4724" s="0" t="str">
        <f aca="false">H4724&amp;C4724&amp;B4724&amp;D4724&amp;E4724</f>
        <v/>
      </c>
    </row>
    <row r="4725" customFormat="false" ht="12.75" hidden="false" customHeight="false" outlineLevel="0" collapsed="false">
      <c r="A4725" s="0" t="str">
        <f aca="false">H4725&amp;C4725&amp;B4725&amp;D4725&amp;E4725</f>
        <v/>
      </c>
    </row>
    <row r="4726" customFormat="false" ht="12.75" hidden="false" customHeight="false" outlineLevel="0" collapsed="false">
      <c r="A4726" s="0" t="str">
        <f aca="false">H4726&amp;C4726&amp;B4726&amp;D4726&amp;E4726</f>
        <v/>
      </c>
    </row>
    <row r="4727" customFormat="false" ht="12.75" hidden="false" customHeight="false" outlineLevel="0" collapsed="false">
      <c r="A4727" s="0" t="str">
        <f aca="false">H4727&amp;C4727&amp;B4727&amp;D4727&amp;E4727</f>
        <v/>
      </c>
    </row>
    <row r="4728" customFormat="false" ht="12.75" hidden="false" customHeight="false" outlineLevel="0" collapsed="false">
      <c r="A4728" s="0" t="str">
        <f aca="false">H4728&amp;C4728&amp;B4728&amp;D4728&amp;E4728</f>
        <v/>
      </c>
    </row>
    <row r="4729" customFormat="false" ht="12.75" hidden="false" customHeight="false" outlineLevel="0" collapsed="false">
      <c r="A4729" s="0" t="str">
        <f aca="false">H4729&amp;C4729&amp;B4729&amp;D4729&amp;E4729</f>
        <v/>
      </c>
    </row>
    <row r="4730" customFormat="false" ht="12.75" hidden="false" customHeight="false" outlineLevel="0" collapsed="false">
      <c r="A4730" s="0" t="str">
        <f aca="false">H4730&amp;C4730&amp;B4730&amp;D4730&amp;E4730</f>
        <v/>
      </c>
    </row>
    <row r="4731" customFormat="false" ht="12.75" hidden="false" customHeight="false" outlineLevel="0" collapsed="false">
      <c r="A4731" s="0" t="str">
        <f aca="false">H4731&amp;C4731&amp;B4731&amp;D4731&amp;E4731</f>
        <v/>
      </c>
    </row>
    <row r="4732" customFormat="false" ht="12.75" hidden="false" customHeight="false" outlineLevel="0" collapsed="false">
      <c r="A4732" s="0" t="str">
        <f aca="false">H4732&amp;C4732&amp;B4732&amp;D4732&amp;E4732</f>
        <v/>
      </c>
    </row>
    <row r="4733" customFormat="false" ht="12.75" hidden="false" customHeight="false" outlineLevel="0" collapsed="false">
      <c r="A4733" s="0" t="str">
        <f aca="false">H4733&amp;C4733&amp;B4733&amp;D4733&amp;E4733</f>
        <v/>
      </c>
    </row>
    <row r="4734" customFormat="false" ht="12.75" hidden="false" customHeight="false" outlineLevel="0" collapsed="false">
      <c r="A4734" s="0" t="str">
        <f aca="false">H4734&amp;C4734&amp;B4734&amp;D4734&amp;E4734</f>
        <v/>
      </c>
    </row>
    <row r="4735" customFormat="false" ht="12.75" hidden="false" customHeight="false" outlineLevel="0" collapsed="false">
      <c r="A4735" s="0" t="str">
        <f aca="false">H4735&amp;C4735&amp;B4735&amp;D4735&amp;E4735</f>
        <v/>
      </c>
    </row>
    <row r="4736" customFormat="false" ht="12.75" hidden="false" customHeight="false" outlineLevel="0" collapsed="false">
      <c r="A4736" s="0" t="str">
        <f aca="false">H4736&amp;C4736&amp;B4736&amp;D4736&amp;E4736</f>
        <v/>
      </c>
    </row>
    <row r="4737" customFormat="false" ht="12.75" hidden="false" customHeight="false" outlineLevel="0" collapsed="false">
      <c r="A4737" s="0" t="str">
        <f aca="false">H4737&amp;C4737&amp;B4737&amp;D4737&amp;E4737</f>
        <v/>
      </c>
    </row>
    <row r="4738" customFormat="false" ht="12.75" hidden="false" customHeight="false" outlineLevel="0" collapsed="false">
      <c r="A4738" s="0" t="str">
        <f aca="false">H4738&amp;C4738&amp;B4738&amp;D4738&amp;E4738</f>
        <v/>
      </c>
    </row>
    <row r="4739" customFormat="false" ht="12.75" hidden="false" customHeight="false" outlineLevel="0" collapsed="false">
      <c r="A4739" s="0" t="str">
        <f aca="false">H4739&amp;C4739&amp;B4739&amp;D4739&amp;E4739</f>
        <v/>
      </c>
    </row>
    <row r="4740" customFormat="false" ht="12.75" hidden="false" customHeight="false" outlineLevel="0" collapsed="false">
      <c r="A4740" s="0" t="str">
        <f aca="false">H4740&amp;C4740&amp;B4740&amp;D4740&amp;E4740</f>
        <v/>
      </c>
    </row>
    <row r="4741" customFormat="false" ht="12.75" hidden="false" customHeight="false" outlineLevel="0" collapsed="false">
      <c r="A4741" s="0" t="str">
        <f aca="false">H4741&amp;C4741&amp;B4741&amp;D4741&amp;E4741</f>
        <v/>
      </c>
    </row>
    <row r="4742" customFormat="false" ht="12.75" hidden="false" customHeight="false" outlineLevel="0" collapsed="false">
      <c r="A4742" s="0" t="str">
        <f aca="false">H4742&amp;C4742&amp;B4742&amp;D4742&amp;E4742</f>
        <v/>
      </c>
    </row>
    <row r="4743" customFormat="false" ht="12.75" hidden="false" customHeight="false" outlineLevel="0" collapsed="false">
      <c r="A4743" s="0" t="str">
        <f aca="false">H4743&amp;C4743&amp;B4743&amp;D4743&amp;E4743</f>
        <v/>
      </c>
    </row>
    <row r="4744" customFormat="false" ht="12.75" hidden="false" customHeight="false" outlineLevel="0" collapsed="false">
      <c r="A4744" s="0" t="str">
        <f aca="false">H4744&amp;C4744&amp;B4744&amp;D4744&amp;E4744</f>
        <v/>
      </c>
    </row>
    <row r="4745" customFormat="false" ht="12.75" hidden="false" customHeight="false" outlineLevel="0" collapsed="false">
      <c r="A4745" s="0" t="str">
        <f aca="false">H4745&amp;C4745&amp;B4745&amp;D4745&amp;E4745</f>
        <v/>
      </c>
    </row>
    <row r="4746" customFormat="false" ht="12.75" hidden="false" customHeight="false" outlineLevel="0" collapsed="false">
      <c r="A4746" s="0" t="str">
        <f aca="false">H4746&amp;C4746&amp;B4746&amp;D4746&amp;E4746</f>
        <v/>
      </c>
    </row>
    <row r="4747" customFormat="false" ht="12.75" hidden="false" customHeight="false" outlineLevel="0" collapsed="false">
      <c r="A4747" s="0" t="str">
        <f aca="false">H4747&amp;C4747&amp;B4747&amp;D4747&amp;E4747</f>
        <v/>
      </c>
    </row>
    <row r="4748" customFormat="false" ht="12.75" hidden="false" customHeight="false" outlineLevel="0" collapsed="false">
      <c r="A4748" s="0" t="str">
        <f aca="false">H4748&amp;C4748&amp;B4748&amp;D4748&amp;E4748</f>
        <v/>
      </c>
    </row>
    <row r="4749" customFormat="false" ht="12.75" hidden="false" customHeight="false" outlineLevel="0" collapsed="false">
      <c r="A4749" s="0" t="str">
        <f aca="false">H4749&amp;C4749&amp;B4749&amp;D4749&amp;E4749</f>
        <v/>
      </c>
    </row>
    <row r="4750" customFormat="false" ht="12.75" hidden="false" customHeight="false" outlineLevel="0" collapsed="false">
      <c r="A4750" s="0" t="str">
        <f aca="false">H4750&amp;C4750&amp;B4750&amp;D4750&amp;E4750</f>
        <v/>
      </c>
    </row>
    <row r="4751" customFormat="false" ht="12.75" hidden="false" customHeight="false" outlineLevel="0" collapsed="false">
      <c r="A4751" s="0" t="str">
        <f aca="false">H4751&amp;C4751&amp;B4751&amp;D4751&amp;E4751</f>
        <v/>
      </c>
    </row>
    <row r="4752" customFormat="false" ht="12.75" hidden="false" customHeight="false" outlineLevel="0" collapsed="false">
      <c r="A4752" s="0" t="str">
        <f aca="false">H4752&amp;C4752&amp;B4752&amp;D4752&amp;E4752</f>
        <v/>
      </c>
    </row>
    <row r="4753" customFormat="false" ht="12.75" hidden="false" customHeight="false" outlineLevel="0" collapsed="false">
      <c r="A4753" s="0" t="str">
        <f aca="false">H4753&amp;C4753&amp;B4753&amp;D4753&amp;E4753</f>
        <v/>
      </c>
    </row>
    <row r="4754" customFormat="false" ht="12.75" hidden="false" customHeight="false" outlineLevel="0" collapsed="false">
      <c r="A4754" s="0" t="str">
        <f aca="false">H4754&amp;C4754&amp;B4754&amp;D4754&amp;E4754</f>
        <v/>
      </c>
    </row>
    <row r="4755" customFormat="false" ht="12.75" hidden="false" customHeight="false" outlineLevel="0" collapsed="false">
      <c r="A4755" s="0" t="str">
        <f aca="false">H4755&amp;C4755&amp;B4755&amp;D4755&amp;E4755</f>
        <v/>
      </c>
    </row>
    <row r="4756" customFormat="false" ht="12.75" hidden="false" customHeight="false" outlineLevel="0" collapsed="false">
      <c r="A4756" s="0" t="str">
        <f aca="false">H4756&amp;C4756&amp;B4756&amp;D4756&amp;E4756</f>
        <v/>
      </c>
    </row>
    <row r="4757" customFormat="false" ht="12.75" hidden="false" customHeight="false" outlineLevel="0" collapsed="false">
      <c r="A4757" s="0" t="str">
        <f aca="false">H4757&amp;C4757&amp;B4757&amp;D4757&amp;E4757</f>
        <v/>
      </c>
    </row>
    <row r="4758" customFormat="false" ht="12.75" hidden="false" customHeight="false" outlineLevel="0" collapsed="false">
      <c r="A4758" s="0" t="str">
        <f aca="false">H4758&amp;C4758&amp;B4758&amp;D4758&amp;E4758</f>
        <v/>
      </c>
    </row>
    <row r="4759" customFormat="false" ht="12.75" hidden="false" customHeight="false" outlineLevel="0" collapsed="false">
      <c r="A4759" s="0" t="str">
        <f aca="false">H4759&amp;C4759&amp;B4759&amp;D4759&amp;E4759</f>
        <v/>
      </c>
    </row>
    <row r="4760" customFormat="false" ht="12.75" hidden="false" customHeight="false" outlineLevel="0" collapsed="false">
      <c r="A4760" s="0" t="str">
        <f aca="false">H4760&amp;C4760&amp;B4760&amp;D4760&amp;E4760</f>
        <v/>
      </c>
    </row>
    <row r="4761" customFormat="false" ht="12.75" hidden="false" customHeight="false" outlineLevel="0" collapsed="false">
      <c r="A4761" s="0" t="str">
        <f aca="false">H4761&amp;C4761&amp;B4761&amp;D4761&amp;E4761</f>
        <v/>
      </c>
    </row>
    <row r="4762" customFormat="false" ht="12.75" hidden="false" customHeight="false" outlineLevel="0" collapsed="false">
      <c r="A4762" s="0" t="str">
        <f aca="false">H4762&amp;C4762&amp;B4762&amp;D4762&amp;E4762</f>
        <v/>
      </c>
    </row>
    <row r="4763" customFormat="false" ht="12.75" hidden="false" customHeight="false" outlineLevel="0" collapsed="false">
      <c r="A4763" s="0" t="str">
        <f aca="false">H4763&amp;C4763&amp;B4763&amp;D4763&amp;E4763</f>
        <v/>
      </c>
    </row>
    <row r="4764" customFormat="false" ht="12.75" hidden="false" customHeight="false" outlineLevel="0" collapsed="false">
      <c r="A4764" s="0" t="str">
        <f aca="false">H4764&amp;C4764&amp;B4764&amp;D4764&amp;E4764</f>
        <v/>
      </c>
    </row>
    <row r="4765" customFormat="false" ht="12.75" hidden="false" customHeight="false" outlineLevel="0" collapsed="false">
      <c r="A4765" s="0" t="str">
        <f aca="false">H4765&amp;C4765&amp;B4765&amp;D4765&amp;E4765</f>
        <v/>
      </c>
    </row>
    <row r="4766" customFormat="false" ht="12.75" hidden="false" customHeight="false" outlineLevel="0" collapsed="false">
      <c r="A4766" s="0" t="str">
        <f aca="false">H4766&amp;C4766&amp;B4766&amp;D4766&amp;E4766</f>
        <v/>
      </c>
    </row>
    <row r="4767" customFormat="false" ht="12.75" hidden="false" customHeight="false" outlineLevel="0" collapsed="false">
      <c r="A4767" s="0" t="str">
        <f aca="false">H4767&amp;C4767&amp;B4767&amp;D4767&amp;E4767</f>
        <v/>
      </c>
    </row>
    <row r="4768" customFormat="false" ht="12.75" hidden="false" customHeight="false" outlineLevel="0" collapsed="false">
      <c r="A4768" s="0" t="str">
        <f aca="false">H4768&amp;C4768&amp;B4768&amp;D4768&amp;E4768</f>
        <v/>
      </c>
    </row>
    <row r="4769" customFormat="false" ht="12.75" hidden="false" customHeight="false" outlineLevel="0" collapsed="false">
      <c r="A4769" s="0" t="str">
        <f aca="false">H4769&amp;C4769&amp;B4769&amp;D4769&amp;E4769</f>
        <v/>
      </c>
    </row>
    <row r="4770" customFormat="false" ht="12.75" hidden="false" customHeight="false" outlineLevel="0" collapsed="false">
      <c r="A4770" s="0" t="str">
        <f aca="false">H4770&amp;C4770&amp;B4770&amp;D4770&amp;E4770</f>
        <v/>
      </c>
    </row>
    <row r="4771" customFormat="false" ht="12.75" hidden="false" customHeight="false" outlineLevel="0" collapsed="false">
      <c r="A4771" s="0" t="str">
        <f aca="false">H4771&amp;C4771&amp;B4771&amp;D4771&amp;E4771</f>
        <v/>
      </c>
    </row>
    <row r="4772" customFormat="false" ht="12.75" hidden="false" customHeight="false" outlineLevel="0" collapsed="false">
      <c r="A4772" s="0" t="str">
        <f aca="false">H4772&amp;C4772&amp;B4772&amp;D4772&amp;E4772</f>
        <v/>
      </c>
    </row>
    <row r="4773" customFormat="false" ht="12.75" hidden="false" customHeight="false" outlineLevel="0" collapsed="false">
      <c r="A4773" s="0" t="str">
        <f aca="false">H4773&amp;C4773&amp;B4773&amp;D4773&amp;E4773</f>
        <v/>
      </c>
    </row>
    <row r="4774" customFormat="false" ht="12.75" hidden="false" customHeight="false" outlineLevel="0" collapsed="false">
      <c r="A4774" s="0" t="str">
        <f aca="false">H4774&amp;C4774&amp;B4774&amp;D4774&amp;E4774</f>
        <v/>
      </c>
    </row>
    <row r="4775" customFormat="false" ht="12.75" hidden="false" customHeight="false" outlineLevel="0" collapsed="false">
      <c r="A4775" s="0" t="str">
        <f aca="false">H4775&amp;C4775&amp;B4775&amp;D4775&amp;E4775</f>
        <v/>
      </c>
    </row>
    <row r="4776" customFormat="false" ht="12.75" hidden="false" customHeight="false" outlineLevel="0" collapsed="false">
      <c r="A4776" s="0" t="str">
        <f aca="false">H4776&amp;C4776&amp;B4776&amp;D4776&amp;E4776</f>
        <v/>
      </c>
    </row>
    <row r="4777" customFormat="false" ht="12.75" hidden="false" customHeight="false" outlineLevel="0" collapsed="false">
      <c r="A4777" s="0" t="str">
        <f aca="false">H4777&amp;C4777&amp;B4777&amp;D4777&amp;E4777</f>
        <v/>
      </c>
    </row>
    <row r="4778" customFormat="false" ht="12.75" hidden="false" customHeight="false" outlineLevel="0" collapsed="false">
      <c r="A4778" s="0" t="str">
        <f aca="false">H4778&amp;C4778&amp;B4778&amp;D4778&amp;E4778</f>
        <v/>
      </c>
    </row>
    <row r="4779" customFormat="false" ht="12.75" hidden="false" customHeight="false" outlineLevel="0" collapsed="false">
      <c r="A4779" s="0" t="str">
        <f aca="false">H4779&amp;C4779&amp;B4779&amp;D4779&amp;E4779</f>
        <v/>
      </c>
    </row>
    <row r="4780" customFormat="false" ht="12.75" hidden="false" customHeight="false" outlineLevel="0" collapsed="false">
      <c r="A4780" s="0" t="str">
        <f aca="false">H4780&amp;C4780&amp;B4780&amp;D4780&amp;E4780</f>
        <v/>
      </c>
    </row>
    <row r="4781" customFormat="false" ht="12.75" hidden="false" customHeight="false" outlineLevel="0" collapsed="false">
      <c r="A4781" s="0" t="str">
        <f aca="false">H4781&amp;C4781&amp;B4781&amp;D4781&amp;E4781</f>
        <v/>
      </c>
    </row>
    <row r="4782" customFormat="false" ht="12.75" hidden="false" customHeight="false" outlineLevel="0" collapsed="false">
      <c r="A4782" s="0" t="str">
        <f aca="false">H4782&amp;C4782&amp;B4782&amp;D4782&amp;E4782</f>
        <v/>
      </c>
    </row>
    <row r="4783" customFormat="false" ht="12.75" hidden="false" customHeight="false" outlineLevel="0" collapsed="false">
      <c r="A4783" s="0" t="str">
        <f aca="false">H4783&amp;C4783&amp;B4783&amp;D4783&amp;E4783</f>
        <v/>
      </c>
    </row>
    <row r="4784" customFormat="false" ht="12.75" hidden="false" customHeight="false" outlineLevel="0" collapsed="false">
      <c r="A4784" s="0" t="str">
        <f aca="false">H4784&amp;C4784&amp;B4784&amp;D4784&amp;E4784</f>
        <v/>
      </c>
    </row>
    <row r="4785" customFormat="false" ht="12.75" hidden="false" customHeight="false" outlineLevel="0" collapsed="false">
      <c r="A4785" s="0" t="str">
        <f aca="false">H4785&amp;C4785&amp;B4785&amp;D4785&amp;E4785</f>
        <v/>
      </c>
    </row>
    <row r="4786" customFormat="false" ht="12.75" hidden="false" customHeight="false" outlineLevel="0" collapsed="false">
      <c r="A4786" s="0" t="str">
        <f aca="false">H4786&amp;C4786&amp;B4786&amp;D4786&amp;E4786</f>
        <v/>
      </c>
    </row>
    <row r="4787" customFormat="false" ht="12.75" hidden="false" customHeight="false" outlineLevel="0" collapsed="false">
      <c r="A4787" s="0" t="str">
        <f aca="false">H4787&amp;C4787&amp;B4787&amp;D4787&amp;E4787</f>
        <v/>
      </c>
    </row>
    <row r="4788" customFormat="false" ht="12.75" hidden="false" customHeight="false" outlineLevel="0" collapsed="false">
      <c r="A4788" s="0" t="str">
        <f aca="false">H4788&amp;C4788&amp;B4788&amp;D4788&amp;E4788</f>
        <v/>
      </c>
    </row>
    <row r="4789" customFormat="false" ht="12.75" hidden="false" customHeight="false" outlineLevel="0" collapsed="false">
      <c r="A4789" s="0" t="str">
        <f aca="false">H4789&amp;C4789&amp;B4789&amp;D4789&amp;E4789</f>
        <v/>
      </c>
    </row>
    <row r="4790" customFormat="false" ht="12.75" hidden="false" customHeight="false" outlineLevel="0" collapsed="false">
      <c r="A4790" s="0" t="str">
        <f aca="false">H4790&amp;C4790&amp;B4790&amp;D4790&amp;E4790</f>
        <v/>
      </c>
    </row>
    <row r="4791" customFormat="false" ht="12.75" hidden="false" customHeight="false" outlineLevel="0" collapsed="false">
      <c r="A4791" s="0" t="str">
        <f aca="false">H4791&amp;C4791&amp;B4791&amp;D4791&amp;E4791</f>
        <v/>
      </c>
    </row>
    <row r="4792" customFormat="false" ht="12.75" hidden="false" customHeight="false" outlineLevel="0" collapsed="false">
      <c r="A4792" s="0" t="str">
        <f aca="false">H4792&amp;C4792&amp;B4792&amp;D4792&amp;E4792</f>
        <v/>
      </c>
    </row>
    <row r="4793" customFormat="false" ht="12.75" hidden="false" customHeight="false" outlineLevel="0" collapsed="false">
      <c r="A4793" s="0" t="str">
        <f aca="false">H4793&amp;C4793&amp;B4793&amp;D4793&amp;E4793</f>
        <v/>
      </c>
    </row>
    <row r="4794" customFormat="false" ht="12.75" hidden="false" customHeight="false" outlineLevel="0" collapsed="false">
      <c r="A4794" s="0" t="str">
        <f aca="false">H4794&amp;C4794&amp;B4794&amp;D4794&amp;E4794</f>
        <v/>
      </c>
    </row>
    <row r="4795" customFormat="false" ht="12.75" hidden="false" customHeight="false" outlineLevel="0" collapsed="false">
      <c r="A4795" s="0" t="str">
        <f aca="false">H4795&amp;C4795&amp;B4795&amp;D4795&amp;E4795</f>
        <v/>
      </c>
    </row>
    <row r="4796" customFormat="false" ht="12.75" hidden="false" customHeight="false" outlineLevel="0" collapsed="false">
      <c r="A4796" s="0" t="str">
        <f aca="false">H4796&amp;C4796&amp;B4796&amp;D4796&amp;E4796</f>
        <v/>
      </c>
    </row>
    <row r="4797" customFormat="false" ht="12.75" hidden="false" customHeight="false" outlineLevel="0" collapsed="false">
      <c r="A4797" s="0" t="str">
        <f aca="false">H4797&amp;C4797&amp;B4797&amp;D4797&amp;E4797</f>
        <v/>
      </c>
    </row>
    <row r="4798" customFormat="false" ht="12.75" hidden="false" customHeight="false" outlineLevel="0" collapsed="false">
      <c r="A4798" s="0" t="str">
        <f aca="false">H4798&amp;C4798&amp;B4798&amp;D4798&amp;E4798</f>
        <v/>
      </c>
    </row>
    <row r="4799" customFormat="false" ht="12.75" hidden="false" customHeight="false" outlineLevel="0" collapsed="false">
      <c r="A4799" s="0" t="str">
        <f aca="false">H4799&amp;C4799&amp;B4799&amp;D4799&amp;E4799</f>
        <v/>
      </c>
    </row>
    <row r="4800" customFormat="false" ht="12.75" hidden="false" customHeight="false" outlineLevel="0" collapsed="false">
      <c r="A4800" s="0" t="str">
        <f aca="false">H4800&amp;C4800&amp;B4800&amp;D4800&amp;E4800</f>
        <v/>
      </c>
    </row>
    <row r="4801" customFormat="false" ht="12.75" hidden="false" customHeight="false" outlineLevel="0" collapsed="false">
      <c r="A4801" s="0" t="str">
        <f aca="false">H4801&amp;C4801&amp;B4801&amp;D4801&amp;E4801</f>
        <v/>
      </c>
    </row>
    <row r="4802" customFormat="false" ht="12.75" hidden="false" customHeight="false" outlineLevel="0" collapsed="false">
      <c r="A4802" s="0" t="str">
        <f aca="false">H4802&amp;C4802&amp;B4802&amp;D4802&amp;E4802</f>
        <v/>
      </c>
    </row>
    <row r="4803" customFormat="false" ht="12.75" hidden="false" customHeight="false" outlineLevel="0" collapsed="false">
      <c r="A4803" s="0" t="str">
        <f aca="false">H4803&amp;C4803&amp;B4803&amp;D4803&amp;E4803</f>
        <v/>
      </c>
    </row>
    <row r="4804" customFormat="false" ht="12.75" hidden="false" customHeight="false" outlineLevel="0" collapsed="false">
      <c r="A4804" s="0" t="str">
        <f aca="false">H4804&amp;C4804&amp;B4804&amp;D4804&amp;E4804</f>
        <v/>
      </c>
    </row>
    <row r="4805" customFormat="false" ht="12.75" hidden="false" customHeight="false" outlineLevel="0" collapsed="false">
      <c r="A4805" s="0" t="str">
        <f aca="false">H4805&amp;C4805&amp;B4805&amp;D4805&amp;E4805</f>
        <v/>
      </c>
    </row>
    <row r="4806" customFormat="false" ht="12.75" hidden="false" customHeight="false" outlineLevel="0" collapsed="false">
      <c r="A4806" s="0" t="str">
        <f aca="false">H4806&amp;C4806&amp;B4806&amp;D4806&amp;E4806</f>
        <v/>
      </c>
    </row>
    <row r="4807" customFormat="false" ht="12.75" hidden="false" customHeight="false" outlineLevel="0" collapsed="false">
      <c r="A4807" s="0" t="str">
        <f aca="false">H4807&amp;C4807&amp;B4807&amp;D4807&amp;E4807</f>
        <v/>
      </c>
    </row>
    <row r="4808" customFormat="false" ht="12.75" hidden="false" customHeight="false" outlineLevel="0" collapsed="false">
      <c r="A4808" s="0" t="str">
        <f aca="false">H4808&amp;C4808&amp;B4808&amp;D4808&amp;E4808</f>
        <v/>
      </c>
    </row>
    <row r="4809" customFormat="false" ht="12.75" hidden="false" customHeight="false" outlineLevel="0" collapsed="false">
      <c r="A4809" s="0" t="str">
        <f aca="false">H4809&amp;C4809&amp;B4809&amp;D4809&amp;E4809</f>
        <v/>
      </c>
    </row>
    <row r="4810" customFormat="false" ht="12.75" hidden="false" customHeight="false" outlineLevel="0" collapsed="false">
      <c r="A4810" s="0" t="str">
        <f aca="false">H4810&amp;C4810&amp;B4810&amp;D4810&amp;E4810</f>
        <v/>
      </c>
    </row>
    <row r="4811" customFormat="false" ht="12.75" hidden="false" customHeight="false" outlineLevel="0" collapsed="false">
      <c r="A4811" s="0" t="str">
        <f aca="false">H4811&amp;C4811&amp;B4811&amp;D4811&amp;E4811</f>
        <v/>
      </c>
    </row>
    <row r="4812" customFormat="false" ht="12.75" hidden="false" customHeight="false" outlineLevel="0" collapsed="false">
      <c r="A4812" s="0" t="str">
        <f aca="false">H4812&amp;C4812&amp;B4812&amp;D4812&amp;E4812</f>
        <v/>
      </c>
    </row>
    <row r="4813" customFormat="false" ht="12.75" hidden="false" customHeight="false" outlineLevel="0" collapsed="false">
      <c r="A4813" s="0" t="str">
        <f aca="false">H4813&amp;C4813&amp;B4813&amp;D4813&amp;E4813</f>
        <v/>
      </c>
    </row>
    <row r="4814" customFormat="false" ht="12.75" hidden="false" customHeight="false" outlineLevel="0" collapsed="false">
      <c r="A4814" s="0" t="str">
        <f aca="false">H4814&amp;C4814&amp;B4814&amp;D4814&amp;E4814</f>
        <v/>
      </c>
    </row>
    <row r="4815" customFormat="false" ht="12.75" hidden="false" customHeight="false" outlineLevel="0" collapsed="false">
      <c r="A4815" s="0" t="str">
        <f aca="false">H4815&amp;C4815&amp;B4815&amp;D4815&amp;E4815</f>
        <v/>
      </c>
    </row>
    <row r="4816" customFormat="false" ht="12.75" hidden="false" customHeight="false" outlineLevel="0" collapsed="false">
      <c r="A4816" s="0" t="str">
        <f aca="false">H4816&amp;C4816&amp;B4816&amp;D4816&amp;E4816</f>
        <v/>
      </c>
    </row>
    <row r="4817" customFormat="false" ht="12.75" hidden="false" customHeight="false" outlineLevel="0" collapsed="false">
      <c r="A4817" s="0" t="str">
        <f aca="false">H4817&amp;C4817&amp;B4817&amp;D4817&amp;E4817</f>
        <v/>
      </c>
    </row>
    <row r="4818" customFormat="false" ht="12.75" hidden="false" customHeight="false" outlineLevel="0" collapsed="false">
      <c r="A4818" s="0" t="str">
        <f aca="false">H4818&amp;C4818&amp;B4818&amp;D4818&amp;E4818</f>
        <v/>
      </c>
    </row>
    <row r="4819" customFormat="false" ht="12.75" hidden="false" customHeight="false" outlineLevel="0" collapsed="false">
      <c r="A4819" s="0" t="str">
        <f aca="false">H4819&amp;C4819&amp;B4819&amp;D4819&amp;E4819</f>
        <v/>
      </c>
    </row>
    <row r="4820" customFormat="false" ht="12.75" hidden="false" customHeight="false" outlineLevel="0" collapsed="false">
      <c r="A4820" s="0" t="str">
        <f aca="false">H4820&amp;C4820&amp;B4820&amp;D4820&amp;E4820</f>
        <v/>
      </c>
    </row>
    <row r="4821" customFormat="false" ht="12.75" hidden="false" customHeight="false" outlineLevel="0" collapsed="false">
      <c r="A4821" s="0" t="str">
        <f aca="false">H4821&amp;C4821&amp;B4821&amp;D4821&amp;E4821</f>
        <v/>
      </c>
    </row>
    <row r="4822" customFormat="false" ht="12.75" hidden="false" customHeight="false" outlineLevel="0" collapsed="false">
      <c r="A4822" s="0" t="str">
        <f aca="false">H4822&amp;C4822&amp;B4822&amp;D4822&amp;E4822</f>
        <v/>
      </c>
    </row>
    <row r="4823" customFormat="false" ht="12.75" hidden="false" customHeight="false" outlineLevel="0" collapsed="false">
      <c r="A4823" s="0" t="str">
        <f aca="false">H4823&amp;C4823&amp;B4823&amp;D4823&amp;E4823</f>
        <v/>
      </c>
    </row>
    <row r="4824" customFormat="false" ht="12.75" hidden="false" customHeight="false" outlineLevel="0" collapsed="false">
      <c r="A4824" s="0" t="str">
        <f aca="false">H4824&amp;C4824&amp;B4824&amp;D4824&amp;E4824</f>
        <v/>
      </c>
    </row>
    <row r="4825" customFormat="false" ht="12.75" hidden="false" customHeight="false" outlineLevel="0" collapsed="false">
      <c r="A4825" s="0" t="str">
        <f aca="false">H4825&amp;C4825&amp;B4825&amp;D4825&amp;E4825</f>
        <v/>
      </c>
    </row>
    <row r="4826" customFormat="false" ht="12.75" hidden="false" customHeight="false" outlineLevel="0" collapsed="false">
      <c r="A4826" s="0" t="str">
        <f aca="false">H4826&amp;C4826&amp;B4826&amp;D4826&amp;E4826</f>
        <v/>
      </c>
    </row>
    <row r="4827" customFormat="false" ht="12.75" hidden="false" customHeight="false" outlineLevel="0" collapsed="false">
      <c r="A4827" s="0" t="str">
        <f aca="false">H4827&amp;C4827&amp;B4827&amp;D4827&amp;E4827</f>
        <v/>
      </c>
    </row>
    <row r="4828" customFormat="false" ht="12.75" hidden="false" customHeight="false" outlineLevel="0" collapsed="false">
      <c r="A4828" s="0" t="str">
        <f aca="false">H4828&amp;C4828&amp;B4828&amp;D4828&amp;E4828</f>
        <v/>
      </c>
    </row>
    <row r="4829" customFormat="false" ht="12.75" hidden="false" customHeight="false" outlineLevel="0" collapsed="false">
      <c r="A4829" s="0" t="str">
        <f aca="false">H4829&amp;C4829&amp;B4829&amp;D4829&amp;E4829</f>
        <v/>
      </c>
    </row>
    <row r="4830" customFormat="false" ht="12.75" hidden="false" customHeight="false" outlineLevel="0" collapsed="false">
      <c r="A4830" s="0" t="str">
        <f aca="false">H4830&amp;C4830&amp;B4830&amp;D4830&amp;E4830</f>
        <v/>
      </c>
    </row>
    <row r="4831" customFormat="false" ht="12.75" hidden="false" customHeight="false" outlineLevel="0" collapsed="false">
      <c r="A4831" s="0" t="str">
        <f aca="false">H4831&amp;C4831&amp;B4831&amp;D4831&amp;E4831</f>
        <v/>
      </c>
    </row>
    <row r="4832" customFormat="false" ht="12.75" hidden="false" customHeight="false" outlineLevel="0" collapsed="false">
      <c r="A4832" s="0" t="str">
        <f aca="false">H4832&amp;C4832&amp;B4832&amp;D4832&amp;E4832</f>
        <v/>
      </c>
    </row>
    <row r="4833" customFormat="false" ht="12.75" hidden="false" customHeight="false" outlineLevel="0" collapsed="false">
      <c r="A4833" s="0" t="str">
        <f aca="false">H4833&amp;C4833&amp;B4833&amp;D4833&amp;E4833</f>
        <v/>
      </c>
    </row>
    <row r="4834" customFormat="false" ht="12.75" hidden="false" customHeight="false" outlineLevel="0" collapsed="false">
      <c r="A4834" s="0" t="str">
        <f aca="false">H4834&amp;C4834&amp;B4834&amp;D4834&amp;E4834</f>
        <v/>
      </c>
    </row>
    <row r="4835" customFormat="false" ht="12.75" hidden="false" customHeight="false" outlineLevel="0" collapsed="false">
      <c r="A4835" s="0" t="str">
        <f aca="false">H4835&amp;C4835&amp;B4835&amp;D4835&amp;E4835</f>
        <v/>
      </c>
    </row>
    <row r="4836" customFormat="false" ht="12.75" hidden="false" customHeight="false" outlineLevel="0" collapsed="false">
      <c r="A4836" s="0" t="str">
        <f aca="false">H4836&amp;C4836&amp;B4836&amp;D4836&amp;E4836</f>
        <v/>
      </c>
    </row>
    <row r="4837" customFormat="false" ht="12.75" hidden="false" customHeight="false" outlineLevel="0" collapsed="false">
      <c r="A4837" s="0" t="str">
        <f aca="false">H4837&amp;C4837&amp;B4837&amp;D4837&amp;E4837</f>
        <v/>
      </c>
    </row>
    <row r="4838" customFormat="false" ht="12.75" hidden="false" customHeight="false" outlineLevel="0" collapsed="false">
      <c r="A4838" s="0" t="str">
        <f aca="false">H4838&amp;C4838&amp;B4838&amp;D4838&amp;E4838</f>
        <v/>
      </c>
    </row>
    <row r="4839" customFormat="false" ht="12.75" hidden="false" customHeight="false" outlineLevel="0" collapsed="false">
      <c r="A4839" s="0" t="str">
        <f aca="false">H4839&amp;C4839&amp;B4839&amp;D4839&amp;E4839</f>
        <v/>
      </c>
    </row>
    <row r="4840" customFormat="false" ht="12.75" hidden="false" customHeight="false" outlineLevel="0" collapsed="false">
      <c r="A4840" s="0" t="str">
        <f aca="false">H4840&amp;C4840&amp;B4840&amp;D4840&amp;E4840</f>
        <v/>
      </c>
    </row>
    <row r="4841" customFormat="false" ht="12.75" hidden="false" customHeight="false" outlineLevel="0" collapsed="false">
      <c r="A4841" s="0" t="str">
        <f aca="false">H4841&amp;C4841&amp;B4841&amp;D4841&amp;E4841</f>
        <v/>
      </c>
    </row>
    <row r="4842" customFormat="false" ht="12.75" hidden="false" customHeight="false" outlineLevel="0" collapsed="false">
      <c r="A4842" s="0" t="str">
        <f aca="false">H4842&amp;C4842&amp;B4842&amp;D4842&amp;E4842</f>
        <v/>
      </c>
    </row>
    <row r="4843" customFormat="false" ht="12.75" hidden="false" customHeight="false" outlineLevel="0" collapsed="false">
      <c r="A4843" s="0" t="str">
        <f aca="false">H4843&amp;C4843&amp;B4843&amp;D4843&amp;E4843</f>
        <v/>
      </c>
    </row>
    <row r="4844" customFormat="false" ht="12.75" hidden="false" customHeight="false" outlineLevel="0" collapsed="false">
      <c r="A4844" s="0" t="str">
        <f aca="false">H4844&amp;C4844&amp;B4844&amp;D4844&amp;E4844</f>
        <v/>
      </c>
    </row>
    <row r="4845" customFormat="false" ht="12.75" hidden="false" customHeight="false" outlineLevel="0" collapsed="false">
      <c r="A4845" s="0" t="str">
        <f aca="false">H4845&amp;C4845&amp;B4845&amp;D4845&amp;E4845</f>
        <v/>
      </c>
    </row>
    <row r="4846" customFormat="false" ht="12.75" hidden="false" customHeight="false" outlineLevel="0" collapsed="false">
      <c r="A4846" s="0" t="str">
        <f aca="false">H4846&amp;C4846&amp;B4846&amp;D4846&amp;E4846</f>
        <v/>
      </c>
    </row>
    <row r="4847" customFormat="false" ht="12.75" hidden="false" customHeight="false" outlineLevel="0" collapsed="false">
      <c r="A4847" s="0" t="str">
        <f aca="false">H4847&amp;C4847&amp;B4847&amp;D4847&amp;E4847</f>
        <v/>
      </c>
    </row>
    <row r="4848" customFormat="false" ht="12.75" hidden="false" customHeight="false" outlineLevel="0" collapsed="false">
      <c r="A4848" s="0" t="str">
        <f aca="false">H4848&amp;C4848&amp;B4848&amp;D4848&amp;E4848</f>
        <v/>
      </c>
    </row>
    <row r="4849" customFormat="false" ht="12.75" hidden="false" customHeight="false" outlineLevel="0" collapsed="false">
      <c r="A4849" s="0" t="str">
        <f aca="false">H4849&amp;C4849&amp;B4849&amp;D4849&amp;E4849</f>
        <v/>
      </c>
    </row>
    <row r="4850" customFormat="false" ht="12.75" hidden="false" customHeight="false" outlineLevel="0" collapsed="false">
      <c r="A4850" s="0" t="str">
        <f aca="false">H4850&amp;C4850&amp;B4850&amp;D4850&amp;E4850</f>
        <v/>
      </c>
    </row>
    <row r="4851" customFormat="false" ht="12.75" hidden="false" customHeight="false" outlineLevel="0" collapsed="false">
      <c r="A4851" s="0" t="str">
        <f aca="false">H4851&amp;C4851&amp;B4851&amp;D4851&amp;E4851</f>
        <v/>
      </c>
    </row>
    <row r="4852" customFormat="false" ht="12.75" hidden="false" customHeight="false" outlineLevel="0" collapsed="false">
      <c r="A4852" s="0" t="str">
        <f aca="false">H4852&amp;C4852&amp;B4852&amp;D4852&amp;E4852</f>
        <v/>
      </c>
    </row>
    <row r="4853" customFormat="false" ht="12.75" hidden="false" customHeight="false" outlineLevel="0" collapsed="false">
      <c r="A4853" s="0" t="str">
        <f aca="false">H4853&amp;C4853&amp;B4853&amp;D4853&amp;E4853</f>
        <v/>
      </c>
    </row>
    <row r="4854" customFormat="false" ht="12.75" hidden="false" customHeight="false" outlineLevel="0" collapsed="false">
      <c r="A4854" s="0" t="str">
        <f aca="false">H4854&amp;C4854&amp;B4854&amp;D4854&amp;E4854</f>
        <v/>
      </c>
    </row>
    <row r="4855" customFormat="false" ht="12.75" hidden="false" customHeight="false" outlineLevel="0" collapsed="false">
      <c r="A4855" s="0" t="str">
        <f aca="false">H4855&amp;C4855&amp;B4855&amp;D4855&amp;E4855</f>
        <v/>
      </c>
    </row>
    <row r="4856" customFormat="false" ht="12.75" hidden="false" customHeight="false" outlineLevel="0" collapsed="false">
      <c r="A4856" s="0" t="str">
        <f aca="false">H4856&amp;C4856&amp;B4856&amp;D4856&amp;E4856</f>
        <v/>
      </c>
    </row>
    <row r="4857" customFormat="false" ht="12.75" hidden="false" customHeight="false" outlineLevel="0" collapsed="false">
      <c r="A4857" s="0" t="str">
        <f aca="false">H4857&amp;C4857&amp;B4857&amp;D4857&amp;E4857</f>
        <v/>
      </c>
    </row>
    <row r="4858" customFormat="false" ht="12.75" hidden="false" customHeight="false" outlineLevel="0" collapsed="false">
      <c r="A4858" s="0" t="str">
        <f aca="false">H4858&amp;C4858&amp;B4858&amp;D4858&amp;E4858</f>
        <v/>
      </c>
    </row>
    <row r="4859" customFormat="false" ht="12.75" hidden="false" customHeight="false" outlineLevel="0" collapsed="false">
      <c r="A4859" s="0" t="str">
        <f aca="false">H4859&amp;C4859&amp;B4859&amp;D4859&amp;E4859</f>
        <v/>
      </c>
    </row>
    <row r="4860" customFormat="false" ht="12.75" hidden="false" customHeight="false" outlineLevel="0" collapsed="false">
      <c r="A4860" s="0" t="str">
        <f aca="false">H4860&amp;C4860&amp;B4860&amp;D4860&amp;E4860</f>
        <v/>
      </c>
    </row>
    <row r="4861" customFormat="false" ht="12.75" hidden="false" customHeight="false" outlineLevel="0" collapsed="false">
      <c r="A4861" s="0" t="str">
        <f aca="false">H4861&amp;C4861&amp;B4861&amp;D4861&amp;E4861</f>
        <v/>
      </c>
    </row>
    <row r="4862" customFormat="false" ht="12.75" hidden="false" customHeight="false" outlineLevel="0" collapsed="false">
      <c r="A4862" s="0" t="str">
        <f aca="false">H4862&amp;C4862&amp;B4862&amp;D4862&amp;E4862</f>
        <v/>
      </c>
    </row>
    <row r="4863" customFormat="false" ht="12.75" hidden="false" customHeight="false" outlineLevel="0" collapsed="false">
      <c r="A4863" s="0" t="str">
        <f aca="false">H4863&amp;C4863&amp;B4863&amp;D4863&amp;E4863</f>
        <v/>
      </c>
    </row>
    <row r="4864" customFormat="false" ht="12.75" hidden="false" customHeight="false" outlineLevel="0" collapsed="false">
      <c r="A4864" s="0" t="str">
        <f aca="false">H4864&amp;C4864&amp;B4864&amp;D4864&amp;E4864</f>
        <v/>
      </c>
    </row>
    <row r="4865" customFormat="false" ht="12.75" hidden="false" customHeight="false" outlineLevel="0" collapsed="false">
      <c r="A4865" s="0" t="str">
        <f aca="false">H4865&amp;C4865&amp;B4865&amp;D4865&amp;E4865</f>
        <v/>
      </c>
    </row>
    <row r="4866" customFormat="false" ht="12.75" hidden="false" customHeight="false" outlineLevel="0" collapsed="false">
      <c r="A4866" s="0" t="str">
        <f aca="false">H4866&amp;C4866&amp;B4866&amp;D4866&amp;E4866</f>
        <v/>
      </c>
    </row>
    <row r="4867" customFormat="false" ht="12.75" hidden="false" customHeight="false" outlineLevel="0" collapsed="false">
      <c r="A4867" s="0" t="str">
        <f aca="false">H4867&amp;C4867&amp;B4867&amp;D4867&amp;E4867</f>
        <v/>
      </c>
    </row>
    <row r="4868" customFormat="false" ht="12.75" hidden="false" customHeight="false" outlineLevel="0" collapsed="false">
      <c r="A4868" s="0" t="str">
        <f aca="false">H4868&amp;C4868&amp;B4868&amp;D4868&amp;E4868</f>
        <v/>
      </c>
    </row>
    <row r="4869" customFormat="false" ht="12.75" hidden="false" customHeight="false" outlineLevel="0" collapsed="false">
      <c r="A4869" s="0" t="str">
        <f aca="false">H4869&amp;C4869&amp;B4869&amp;D4869&amp;E4869</f>
        <v/>
      </c>
    </row>
    <row r="4870" customFormat="false" ht="12.75" hidden="false" customHeight="false" outlineLevel="0" collapsed="false">
      <c r="A4870" s="0" t="str">
        <f aca="false">H4870&amp;C4870&amp;B4870&amp;D4870&amp;E4870</f>
        <v/>
      </c>
    </row>
    <row r="4871" customFormat="false" ht="12.75" hidden="false" customHeight="false" outlineLevel="0" collapsed="false">
      <c r="A4871" s="0" t="str">
        <f aca="false">H4871&amp;C4871&amp;B4871&amp;D4871&amp;E4871</f>
        <v/>
      </c>
    </row>
    <row r="4872" customFormat="false" ht="12.75" hidden="false" customHeight="false" outlineLevel="0" collapsed="false">
      <c r="A4872" s="0" t="str">
        <f aca="false">H4872&amp;C4872&amp;B4872&amp;D4872&amp;E4872</f>
        <v/>
      </c>
    </row>
    <row r="4873" customFormat="false" ht="12.75" hidden="false" customHeight="false" outlineLevel="0" collapsed="false">
      <c r="A4873" s="0" t="str">
        <f aca="false">H4873&amp;C4873&amp;B4873&amp;D4873&amp;E4873</f>
        <v/>
      </c>
    </row>
    <row r="4874" customFormat="false" ht="12.75" hidden="false" customHeight="false" outlineLevel="0" collapsed="false">
      <c r="A4874" s="0" t="str">
        <f aca="false">H4874&amp;C4874&amp;B4874&amp;D4874&amp;E4874</f>
        <v/>
      </c>
    </row>
    <row r="4875" customFormat="false" ht="12.75" hidden="false" customHeight="false" outlineLevel="0" collapsed="false">
      <c r="A4875" s="0" t="str">
        <f aca="false">H4875&amp;C4875&amp;B4875&amp;D4875&amp;E4875</f>
        <v/>
      </c>
    </row>
    <row r="4876" customFormat="false" ht="12.75" hidden="false" customHeight="false" outlineLevel="0" collapsed="false">
      <c r="A4876" s="0" t="str">
        <f aca="false">H4876&amp;C4876&amp;B4876&amp;D4876&amp;E4876</f>
        <v/>
      </c>
    </row>
    <row r="4877" customFormat="false" ht="12.75" hidden="false" customHeight="false" outlineLevel="0" collapsed="false">
      <c r="A4877" s="0" t="str">
        <f aca="false">H4877&amp;C4877&amp;B4877&amp;D4877&amp;E4877</f>
        <v/>
      </c>
    </row>
    <row r="4878" customFormat="false" ht="12.75" hidden="false" customHeight="false" outlineLevel="0" collapsed="false">
      <c r="A4878" s="0" t="str">
        <f aca="false">H4878&amp;C4878&amp;B4878&amp;D4878&amp;E4878</f>
        <v/>
      </c>
    </row>
    <row r="4879" customFormat="false" ht="12.75" hidden="false" customHeight="false" outlineLevel="0" collapsed="false">
      <c r="A4879" s="0" t="str">
        <f aca="false">H4879&amp;C4879&amp;B4879&amp;D4879&amp;E4879</f>
        <v/>
      </c>
    </row>
    <row r="4880" customFormat="false" ht="12.75" hidden="false" customHeight="false" outlineLevel="0" collapsed="false">
      <c r="A4880" s="0" t="str">
        <f aca="false">H4880&amp;C4880&amp;B4880&amp;D4880&amp;E4880</f>
        <v/>
      </c>
    </row>
    <row r="4881" customFormat="false" ht="12.75" hidden="false" customHeight="false" outlineLevel="0" collapsed="false">
      <c r="A4881" s="0" t="str">
        <f aca="false">H4881&amp;C4881&amp;B4881&amp;D4881&amp;E4881</f>
        <v/>
      </c>
    </row>
    <row r="4882" customFormat="false" ht="12.75" hidden="false" customHeight="false" outlineLevel="0" collapsed="false">
      <c r="A4882" s="0" t="str">
        <f aca="false">H4882&amp;C4882&amp;B4882&amp;D4882&amp;E4882</f>
        <v/>
      </c>
    </row>
    <row r="4883" customFormat="false" ht="12.75" hidden="false" customHeight="false" outlineLevel="0" collapsed="false">
      <c r="A4883" s="0" t="str">
        <f aca="false">H4883&amp;C4883&amp;B4883&amp;D4883&amp;E4883</f>
        <v/>
      </c>
    </row>
    <row r="4884" customFormat="false" ht="12.75" hidden="false" customHeight="false" outlineLevel="0" collapsed="false">
      <c r="A4884" s="0" t="str">
        <f aca="false">H4884&amp;C4884&amp;B4884&amp;D4884&amp;E4884</f>
        <v/>
      </c>
    </row>
    <row r="4885" customFormat="false" ht="12.75" hidden="false" customHeight="false" outlineLevel="0" collapsed="false">
      <c r="A4885" s="0" t="str">
        <f aca="false">H4885&amp;C4885&amp;B4885&amp;D4885&amp;E4885</f>
        <v/>
      </c>
    </row>
    <row r="4886" customFormat="false" ht="12.75" hidden="false" customHeight="false" outlineLevel="0" collapsed="false">
      <c r="A4886" s="0" t="str">
        <f aca="false">H4886&amp;C4886&amp;B4886&amp;D4886&amp;E4886</f>
        <v/>
      </c>
    </row>
    <row r="4887" customFormat="false" ht="12.75" hidden="false" customHeight="false" outlineLevel="0" collapsed="false">
      <c r="A4887" s="0" t="str">
        <f aca="false">H4887&amp;C4887&amp;B4887&amp;D4887&amp;E4887</f>
        <v/>
      </c>
    </row>
    <row r="4888" customFormat="false" ht="12.75" hidden="false" customHeight="false" outlineLevel="0" collapsed="false">
      <c r="A4888" s="0" t="str">
        <f aca="false">H4888&amp;C4888&amp;B4888&amp;D4888&amp;E4888</f>
        <v/>
      </c>
    </row>
    <row r="4889" customFormat="false" ht="12.75" hidden="false" customHeight="false" outlineLevel="0" collapsed="false">
      <c r="A4889" s="0" t="str">
        <f aca="false">H4889&amp;C4889&amp;B4889&amp;D4889&amp;E4889</f>
        <v/>
      </c>
    </row>
    <row r="4890" customFormat="false" ht="12.75" hidden="false" customHeight="false" outlineLevel="0" collapsed="false">
      <c r="A4890" s="0" t="str">
        <f aca="false">H4890&amp;C4890&amp;B4890&amp;D4890&amp;E4890</f>
        <v/>
      </c>
    </row>
    <row r="4891" customFormat="false" ht="12.75" hidden="false" customHeight="false" outlineLevel="0" collapsed="false">
      <c r="A4891" s="0" t="str">
        <f aca="false">H4891&amp;C4891&amp;B4891&amp;D4891&amp;E4891</f>
        <v/>
      </c>
    </row>
    <row r="4892" customFormat="false" ht="12.75" hidden="false" customHeight="false" outlineLevel="0" collapsed="false">
      <c r="A4892" s="0" t="str">
        <f aca="false">H4892&amp;C4892&amp;B4892&amp;D4892&amp;E4892</f>
        <v/>
      </c>
    </row>
    <row r="4893" customFormat="false" ht="12.75" hidden="false" customHeight="false" outlineLevel="0" collapsed="false">
      <c r="A4893" s="0" t="str">
        <f aca="false">H4893&amp;C4893&amp;B4893&amp;D4893&amp;E4893</f>
        <v/>
      </c>
    </row>
    <row r="4894" customFormat="false" ht="12.75" hidden="false" customHeight="false" outlineLevel="0" collapsed="false">
      <c r="A4894" s="0" t="str">
        <f aca="false">H4894&amp;C4894&amp;B4894&amp;D4894&amp;E4894</f>
        <v/>
      </c>
    </row>
    <row r="4895" customFormat="false" ht="12.75" hidden="false" customHeight="false" outlineLevel="0" collapsed="false">
      <c r="A4895" s="0" t="str">
        <f aca="false">H4895&amp;C4895&amp;B4895&amp;D4895&amp;E4895</f>
        <v/>
      </c>
    </row>
    <row r="4896" customFormat="false" ht="12.75" hidden="false" customHeight="false" outlineLevel="0" collapsed="false">
      <c r="A4896" s="0" t="str">
        <f aca="false">H4896&amp;C4896&amp;B4896&amp;D4896&amp;E4896</f>
        <v/>
      </c>
    </row>
    <row r="4897" customFormat="false" ht="12.75" hidden="false" customHeight="false" outlineLevel="0" collapsed="false">
      <c r="A4897" s="0" t="str">
        <f aca="false">H4897&amp;C4897&amp;B4897&amp;D4897&amp;E4897</f>
        <v/>
      </c>
    </row>
    <row r="4898" customFormat="false" ht="12.75" hidden="false" customHeight="false" outlineLevel="0" collapsed="false">
      <c r="A4898" s="0" t="str">
        <f aca="false">H4898&amp;C4898&amp;B4898&amp;D4898&amp;E4898</f>
        <v/>
      </c>
    </row>
    <row r="4899" customFormat="false" ht="12.75" hidden="false" customHeight="false" outlineLevel="0" collapsed="false">
      <c r="A4899" s="0" t="str">
        <f aca="false">H4899&amp;C4899&amp;B4899&amp;D4899&amp;E4899</f>
        <v/>
      </c>
    </row>
    <row r="4900" customFormat="false" ht="12.75" hidden="false" customHeight="false" outlineLevel="0" collapsed="false">
      <c r="A4900" s="0" t="str">
        <f aca="false">H4900&amp;C4900&amp;B4900&amp;D4900&amp;E4900</f>
        <v/>
      </c>
    </row>
    <row r="4901" customFormat="false" ht="12.75" hidden="false" customHeight="false" outlineLevel="0" collapsed="false">
      <c r="A4901" s="0" t="str">
        <f aca="false">H4901&amp;C4901&amp;B4901&amp;D4901&amp;E4901</f>
        <v/>
      </c>
    </row>
    <row r="4902" customFormat="false" ht="12.75" hidden="false" customHeight="false" outlineLevel="0" collapsed="false">
      <c r="A4902" s="0" t="str">
        <f aca="false">H4902&amp;C4902&amp;B4902&amp;D4902&amp;E4902</f>
        <v/>
      </c>
    </row>
    <row r="4903" customFormat="false" ht="12.75" hidden="false" customHeight="false" outlineLevel="0" collapsed="false">
      <c r="A4903" s="0" t="str">
        <f aca="false">H4903&amp;C4903&amp;B4903&amp;D4903&amp;E4903</f>
        <v/>
      </c>
    </row>
    <row r="4904" customFormat="false" ht="12.75" hidden="false" customHeight="false" outlineLevel="0" collapsed="false">
      <c r="A4904" s="0" t="str">
        <f aca="false">H4904&amp;C4904&amp;B4904&amp;D4904&amp;E4904</f>
        <v/>
      </c>
    </row>
    <row r="4905" customFormat="false" ht="12.75" hidden="false" customHeight="false" outlineLevel="0" collapsed="false">
      <c r="A4905" s="0" t="str">
        <f aca="false">H4905&amp;C4905&amp;B4905&amp;D4905&amp;E4905</f>
        <v/>
      </c>
    </row>
    <row r="4906" customFormat="false" ht="12.75" hidden="false" customHeight="false" outlineLevel="0" collapsed="false">
      <c r="A4906" s="0" t="str">
        <f aca="false">H4906&amp;C4906&amp;B4906&amp;D4906&amp;E4906</f>
        <v/>
      </c>
    </row>
    <row r="4907" customFormat="false" ht="12.75" hidden="false" customHeight="false" outlineLevel="0" collapsed="false">
      <c r="A4907" s="0" t="str">
        <f aca="false">H4907&amp;C4907&amp;B4907&amp;D4907&amp;E4907</f>
        <v/>
      </c>
    </row>
    <row r="4908" customFormat="false" ht="12.75" hidden="false" customHeight="false" outlineLevel="0" collapsed="false">
      <c r="A4908" s="0" t="str">
        <f aca="false">H4908&amp;C4908&amp;B4908&amp;D4908&amp;E4908</f>
        <v/>
      </c>
    </row>
    <row r="4909" customFormat="false" ht="12.75" hidden="false" customHeight="false" outlineLevel="0" collapsed="false">
      <c r="A4909" s="0" t="str">
        <f aca="false">H4909&amp;C4909&amp;B4909&amp;D4909&amp;E4909</f>
        <v/>
      </c>
    </row>
    <row r="4910" customFormat="false" ht="12.75" hidden="false" customHeight="false" outlineLevel="0" collapsed="false">
      <c r="A4910" s="0" t="str">
        <f aca="false">H4910&amp;C4910&amp;B4910&amp;D4910&amp;E4910</f>
        <v/>
      </c>
    </row>
    <row r="4911" customFormat="false" ht="12.75" hidden="false" customHeight="false" outlineLevel="0" collapsed="false">
      <c r="A4911" s="0" t="str">
        <f aca="false">H4911&amp;C4911&amp;B4911&amp;D4911&amp;E4911</f>
        <v/>
      </c>
    </row>
    <row r="4912" customFormat="false" ht="12.75" hidden="false" customHeight="false" outlineLevel="0" collapsed="false">
      <c r="A4912" s="0" t="str">
        <f aca="false">H4912&amp;C4912&amp;B4912&amp;D4912&amp;E4912</f>
        <v/>
      </c>
    </row>
    <row r="4913" customFormat="false" ht="12.75" hidden="false" customHeight="false" outlineLevel="0" collapsed="false">
      <c r="A4913" s="0" t="str">
        <f aca="false">H4913&amp;C4913&amp;B4913&amp;D4913&amp;E4913</f>
        <v/>
      </c>
    </row>
    <row r="4914" customFormat="false" ht="12.75" hidden="false" customHeight="false" outlineLevel="0" collapsed="false">
      <c r="A4914" s="0" t="str">
        <f aca="false">H4914&amp;C4914&amp;B4914&amp;D4914&amp;E4914</f>
        <v/>
      </c>
    </row>
    <row r="4915" customFormat="false" ht="12.75" hidden="false" customHeight="false" outlineLevel="0" collapsed="false">
      <c r="A4915" s="0" t="str">
        <f aca="false">H4915&amp;C4915&amp;B4915&amp;D4915&amp;E4915</f>
        <v/>
      </c>
    </row>
    <row r="4916" customFormat="false" ht="12.75" hidden="false" customHeight="false" outlineLevel="0" collapsed="false">
      <c r="A4916" s="0" t="str">
        <f aca="false">H4916&amp;C4916&amp;B4916&amp;D4916&amp;E4916</f>
        <v/>
      </c>
    </row>
    <row r="4917" customFormat="false" ht="12.75" hidden="false" customHeight="false" outlineLevel="0" collapsed="false">
      <c r="A4917" s="0" t="str">
        <f aca="false">H4917&amp;C4917&amp;B4917&amp;D4917&amp;E4917</f>
        <v/>
      </c>
    </row>
    <row r="4918" customFormat="false" ht="12.75" hidden="false" customHeight="false" outlineLevel="0" collapsed="false">
      <c r="A4918" s="0" t="str">
        <f aca="false">H4918&amp;C4918&amp;B4918&amp;D4918&amp;E4918</f>
        <v/>
      </c>
    </row>
    <row r="4919" customFormat="false" ht="12.75" hidden="false" customHeight="false" outlineLevel="0" collapsed="false">
      <c r="A4919" s="0" t="str">
        <f aca="false">H4919&amp;C4919&amp;B4919&amp;D4919&amp;E4919</f>
        <v/>
      </c>
    </row>
    <row r="4920" customFormat="false" ht="12.75" hidden="false" customHeight="false" outlineLevel="0" collapsed="false">
      <c r="A4920" s="0" t="str">
        <f aca="false">H4920&amp;C4920&amp;B4920&amp;D4920&amp;E4920</f>
        <v/>
      </c>
    </row>
    <row r="4921" customFormat="false" ht="12.75" hidden="false" customHeight="false" outlineLevel="0" collapsed="false">
      <c r="A4921" s="0" t="str">
        <f aca="false">H4921&amp;C4921&amp;B4921&amp;D4921&amp;E4921</f>
        <v/>
      </c>
    </row>
    <row r="4922" customFormat="false" ht="12.75" hidden="false" customHeight="false" outlineLevel="0" collapsed="false">
      <c r="A4922" s="0" t="str">
        <f aca="false">H4922&amp;C4922&amp;B4922&amp;D4922&amp;E4922</f>
        <v/>
      </c>
    </row>
    <row r="4923" customFormat="false" ht="12.75" hidden="false" customHeight="false" outlineLevel="0" collapsed="false">
      <c r="A4923" s="0" t="str">
        <f aca="false">H4923&amp;C4923&amp;B4923&amp;D4923&amp;E4923</f>
        <v/>
      </c>
    </row>
    <row r="4924" customFormat="false" ht="12.75" hidden="false" customHeight="false" outlineLevel="0" collapsed="false">
      <c r="A4924" s="0" t="str">
        <f aca="false">H4924&amp;C4924&amp;B4924&amp;D4924&amp;E4924</f>
        <v/>
      </c>
    </row>
    <row r="4925" customFormat="false" ht="12.75" hidden="false" customHeight="false" outlineLevel="0" collapsed="false">
      <c r="A4925" s="0" t="str">
        <f aca="false">H4925&amp;C4925&amp;B4925&amp;D4925&amp;E4925</f>
        <v/>
      </c>
    </row>
    <row r="4926" customFormat="false" ht="12.75" hidden="false" customHeight="false" outlineLevel="0" collapsed="false">
      <c r="A4926" s="0" t="str">
        <f aca="false">H4926&amp;C4926&amp;B4926&amp;D4926&amp;E4926</f>
        <v/>
      </c>
    </row>
    <row r="4927" customFormat="false" ht="12.75" hidden="false" customHeight="false" outlineLevel="0" collapsed="false">
      <c r="A4927" s="0" t="str">
        <f aca="false">H4927&amp;C4927&amp;B4927&amp;D4927&amp;E4927</f>
        <v/>
      </c>
    </row>
    <row r="4928" customFormat="false" ht="12.75" hidden="false" customHeight="false" outlineLevel="0" collapsed="false">
      <c r="A4928" s="0" t="str">
        <f aca="false">H4928&amp;C4928&amp;B4928&amp;D4928&amp;E4928</f>
        <v/>
      </c>
    </row>
    <row r="4929" customFormat="false" ht="12.75" hidden="false" customHeight="false" outlineLevel="0" collapsed="false">
      <c r="A4929" s="0" t="str">
        <f aca="false">H4929&amp;C4929&amp;B4929&amp;D4929&amp;E4929</f>
        <v/>
      </c>
    </row>
    <row r="4930" customFormat="false" ht="12.75" hidden="false" customHeight="false" outlineLevel="0" collapsed="false">
      <c r="A4930" s="0" t="str">
        <f aca="false">H4930&amp;C4930&amp;B4930&amp;D4930&amp;E4930</f>
        <v/>
      </c>
    </row>
    <row r="4931" customFormat="false" ht="12.75" hidden="false" customHeight="false" outlineLevel="0" collapsed="false">
      <c r="A4931" s="0" t="str">
        <f aca="false">H4931&amp;C4931&amp;B4931&amp;D4931&amp;E4931</f>
        <v/>
      </c>
    </row>
    <row r="4932" customFormat="false" ht="12.75" hidden="false" customHeight="false" outlineLevel="0" collapsed="false">
      <c r="A4932" s="0" t="str">
        <f aca="false">H4932&amp;C4932&amp;B4932&amp;D4932&amp;E4932</f>
        <v/>
      </c>
    </row>
    <row r="4933" customFormat="false" ht="12.75" hidden="false" customHeight="false" outlineLevel="0" collapsed="false">
      <c r="A4933" s="0" t="str">
        <f aca="false">H4933&amp;C4933&amp;B4933&amp;D4933&amp;E4933</f>
        <v/>
      </c>
    </row>
    <row r="4934" customFormat="false" ht="12.75" hidden="false" customHeight="false" outlineLevel="0" collapsed="false">
      <c r="A4934" s="0" t="str">
        <f aca="false">H4934&amp;C4934&amp;B4934&amp;D4934&amp;E4934</f>
        <v/>
      </c>
    </row>
    <row r="4935" customFormat="false" ht="12.75" hidden="false" customHeight="false" outlineLevel="0" collapsed="false">
      <c r="A4935" s="0" t="str">
        <f aca="false">H4935&amp;C4935&amp;B4935&amp;D4935&amp;E4935</f>
        <v/>
      </c>
    </row>
    <row r="4936" customFormat="false" ht="12.75" hidden="false" customHeight="false" outlineLevel="0" collapsed="false">
      <c r="A4936" s="0" t="str">
        <f aca="false">H4936&amp;C4936&amp;B4936&amp;D4936&amp;E4936</f>
        <v/>
      </c>
    </row>
    <row r="4937" customFormat="false" ht="12.75" hidden="false" customHeight="false" outlineLevel="0" collapsed="false">
      <c r="A4937" s="0" t="str">
        <f aca="false">H4937&amp;C4937&amp;B4937&amp;D4937&amp;E4937</f>
        <v/>
      </c>
    </row>
    <row r="4938" customFormat="false" ht="12.75" hidden="false" customHeight="false" outlineLevel="0" collapsed="false">
      <c r="A4938" s="0" t="str">
        <f aca="false">H4938&amp;C4938&amp;B4938&amp;D4938&amp;E4938</f>
        <v/>
      </c>
    </row>
    <row r="4939" customFormat="false" ht="12.75" hidden="false" customHeight="false" outlineLevel="0" collapsed="false">
      <c r="A4939" s="0" t="str">
        <f aca="false">H4939&amp;C4939&amp;B4939&amp;D4939&amp;E4939</f>
        <v/>
      </c>
    </row>
    <row r="4940" customFormat="false" ht="12.75" hidden="false" customHeight="false" outlineLevel="0" collapsed="false">
      <c r="A4940" s="0" t="str">
        <f aca="false">H4940&amp;C4940&amp;B4940&amp;D4940&amp;E4940</f>
        <v/>
      </c>
    </row>
    <row r="4941" customFormat="false" ht="12.75" hidden="false" customHeight="false" outlineLevel="0" collapsed="false">
      <c r="A4941" s="0" t="str">
        <f aca="false">H4941&amp;C4941&amp;B4941&amp;D4941&amp;E4941</f>
        <v/>
      </c>
    </row>
    <row r="4942" customFormat="false" ht="12.75" hidden="false" customHeight="false" outlineLevel="0" collapsed="false">
      <c r="A4942" s="0" t="str">
        <f aca="false">H4942&amp;C4942&amp;B4942&amp;D4942&amp;E4942</f>
        <v/>
      </c>
    </row>
    <row r="4943" customFormat="false" ht="12.75" hidden="false" customHeight="false" outlineLevel="0" collapsed="false">
      <c r="A4943" s="0" t="str">
        <f aca="false">H4943&amp;C4943&amp;B4943&amp;D4943&amp;E4943</f>
        <v/>
      </c>
    </row>
    <row r="4944" customFormat="false" ht="12.75" hidden="false" customHeight="false" outlineLevel="0" collapsed="false">
      <c r="A4944" s="0" t="str">
        <f aca="false">H4944&amp;C4944&amp;B4944&amp;D4944&amp;E4944</f>
        <v/>
      </c>
    </row>
    <row r="4945" customFormat="false" ht="12.75" hidden="false" customHeight="false" outlineLevel="0" collapsed="false">
      <c r="A4945" s="0" t="str">
        <f aca="false">H4945&amp;C4945&amp;B4945&amp;D4945&amp;E4945</f>
        <v/>
      </c>
    </row>
    <row r="4946" customFormat="false" ht="12.75" hidden="false" customHeight="false" outlineLevel="0" collapsed="false">
      <c r="A4946" s="0" t="str">
        <f aca="false">H4946&amp;C4946&amp;B4946&amp;D4946&amp;E4946</f>
        <v/>
      </c>
    </row>
    <row r="4947" customFormat="false" ht="12.75" hidden="false" customHeight="false" outlineLevel="0" collapsed="false">
      <c r="A4947" s="0" t="str">
        <f aca="false">H4947&amp;C4947&amp;B4947&amp;D4947&amp;E4947</f>
        <v/>
      </c>
    </row>
    <row r="4948" customFormat="false" ht="12.75" hidden="false" customHeight="false" outlineLevel="0" collapsed="false">
      <c r="A4948" s="0" t="str">
        <f aca="false">H4948&amp;C4948&amp;B4948&amp;D4948&amp;E4948</f>
        <v/>
      </c>
    </row>
    <row r="4949" customFormat="false" ht="12.75" hidden="false" customHeight="false" outlineLevel="0" collapsed="false">
      <c r="A4949" s="0" t="str">
        <f aca="false">H4949&amp;C4949&amp;B4949&amp;D4949&amp;E4949</f>
        <v/>
      </c>
    </row>
    <row r="4950" customFormat="false" ht="12.75" hidden="false" customHeight="false" outlineLevel="0" collapsed="false">
      <c r="A4950" s="0" t="str">
        <f aca="false">H4950&amp;C4950&amp;B4950&amp;D4950&amp;E4950</f>
        <v/>
      </c>
    </row>
    <row r="4951" customFormat="false" ht="12.75" hidden="false" customHeight="false" outlineLevel="0" collapsed="false">
      <c r="A4951" s="0" t="str">
        <f aca="false">H4951&amp;C4951&amp;B4951&amp;D4951&amp;E4951</f>
        <v/>
      </c>
    </row>
    <row r="4952" customFormat="false" ht="12.75" hidden="false" customHeight="false" outlineLevel="0" collapsed="false">
      <c r="A4952" s="0" t="str">
        <f aca="false">H4952&amp;C4952&amp;B4952&amp;D4952&amp;E4952</f>
        <v/>
      </c>
    </row>
    <row r="4953" customFormat="false" ht="12.75" hidden="false" customHeight="false" outlineLevel="0" collapsed="false">
      <c r="A4953" s="0" t="str">
        <f aca="false">H4953&amp;C4953&amp;B4953&amp;D4953&amp;E4953</f>
        <v/>
      </c>
    </row>
    <row r="4954" customFormat="false" ht="12.75" hidden="false" customHeight="false" outlineLevel="0" collapsed="false">
      <c r="A4954" s="0" t="str">
        <f aca="false">H4954&amp;C4954&amp;B4954&amp;D4954&amp;E4954</f>
        <v/>
      </c>
    </row>
    <row r="4955" customFormat="false" ht="12.75" hidden="false" customHeight="false" outlineLevel="0" collapsed="false">
      <c r="A4955" s="0" t="str">
        <f aca="false">H4955&amp;C4955&amp;B4955&amp;D4955&amp;E4955</f>
        <v/>
      </c>
    </row>
    <row r="4956" customFormat="false" ht="12.75" hidden="false" customHeight="false" outlineLevel="0" collapsed="false">
      <c r="A4956" s="0" t="str">
        <f aca="false">H4956&amp;C4956&amp;B4956&amp;D4956&amp;E4956</f>
        <v/>
      </c>
    </row>
    <row r="4957" customFormat="false" ht="12.75" hidden="false" customHeight="false" outlineLevel="0" collapsed="false">
      <c r="A4957" s="0" t="str">
        <f aca="false">H4957&amp;C4957&amp;B4957&amp;D4957&amp;E4957</f>
        <v/>
      </c>
    </row>
    <row r="4958" customFormat="false" ht="12.75" hidden="false" customHeight="false" outlineLevel="0" collapsed="false">
      <c r="A4958" s="0" t="str">
        <f aca="false">H4958&amp;C4958&amp;B4958&amp;D4958&amp;E4958</f>
        <v/>
      </c>
    </row>
    <row r="4959" customFormat="false" ht="12.75" hidden="false" customHeight="false" outlineLevel="0" collapsed="false">
      <c r="A4959" s="0" t="str">
        <f aca="false">H4959&amp;C4959&amp;B4959&amp;D4959&amp;E4959</f>
        <v/>
      </c>
    </row>
    <row r="4960" customFormat="false" ht="12.75" hidden="false" customHeight="false" outlineLevel="0" collapsed="false">
      <c r="A4960" s="0" t="str">
        <f aca="false">H4960&amp;C4960&amp;B4960&amp;D4960&amp;E4960</f>
        <v/>
      </c>
    </row>
    <row r="4961" customFormat="false" ht="12.75" hidden="false" customHeight="false" outlineLevel="0" collapsed="false">
      <c r="A4961" s="0" t="str">
        <f aca="false">H4961&amp;C4961&amp;B4961&amp;D4961&amp;E4961</f>
        <v/>
      </c>
    </row>
    <row r="4962" customFormat="false" ht="12.75" hidden="false" customHeight="false" outlineLevel="0" collapsed="false">
      <c r="A4962" s="0" t="str">
        <f aca="false">H4962&amp;C4962&amp;B4962&amp;D4962&amp;E4962</f>
        <v/>
      </c>
    </row>
    <row r="4963" customFormat="false" ht="12.75" hidden="false" customHeight="false" outlineLevel="0" collapsed="false">
      <c r="A4963" s="0" t="str">
        <f aca="false">H4963&amp;C4963&amp;B4963&amp;D4963&amp;E4963</f>
        <v/>
      </c>
    </row>
    <row r="4964" customFormat="false" ht="12.75" hidden="false" customHeight="false" outlineLevel="0" collapsed="false">
      <c r="A4964" s="0" t="str">
        <f aca="false">H4964&amp;C4964&amp;B4964&amp;D4964&amp;E4964</f>
        <v/>
      </c>
    </row>
    <row r="4965" customFormat="false" ht="12.75" hidden="false" customHeight="false" outlineLevel="0" collapsed="false">
      <c r="A4965" s="0" t="str">
        <f aca="false">H4965&amp;C4965&amp;B4965&amp;D4965&amp;E4965</f>
        <v/>
      </c>
    </row>
    <row r="4966" customFormat="false" ht="12.75" hidden="false" customHeight="false" outlineLevel="0" collapsed="false">
      <c r="A4966" s="0" t="str">
        <f aca="false">H4966&amp;C4966&amp;B4966&amp;D4966&amp;E4966</f>
        <v/>
      </c>
    </row>
    <row r="4967" customFormat="false" ht="12.75" hidden="false" customHeight="false" outlineLevel="0" collapsed="false">
      <c r="A4967" s="0" t="str">
        <f aca="false">H4967&amp;C4967&amp;B4967&amp;D4967&amp;E4967</f>
        <v/>
      </c>
    </row>
    <row r="4968" customFormat="false" ht="12.75" hidden="false" customHeight="false" outlineLevel="0" collapsed="false">
      <c r="A4968" s="0" t="str">
        <f aca="false">H4968&amp;C4968&amp;B4968&amp;D4968&amp;E4968</f>
        <v/>
      </c>
    </row>
    <row r="4969" customFormat="false" ht="12.75" hidden="false" customHeight="false" outlineLevel="0" collapsed="false">
      <c r="A4969" s="0" t="str">
        <f aca="false">H4969&amp;C4969&amp;B4969&amp;D4969&amp;E4969</f>
        <v/>
      </c>
    </row>
    <row r="4970" customFormat="false" ht="12.75" hidden="false" customHeight="false" outlineLevel="0" collapsed="false">
      <c r="A4970" s="0" t="str">
        <f aca="false">H4970&amp;C4970&amp;B4970&amp;D4970&amp;E4970</f>
        <v/>
      </c>
    </row>
    <row r="4971" customFormat="false" ht="12.75" hidden="false" customHeight="false" outlineLevel="0" collapsed="false">
      <c r="A4971" s="0" t="str">
        <f aca="false">H4971&amp;C4971&amp;B4971&amp;D4971&amp;E4971</f>
        <v/>
      </c>
    </row>
    <row r="4972" customFormat="false" ht="12.75" hidden="false" customHeight="false" outlineLevel="0" collapsed="false">
      <c r="A4972" s="0" t="str">
        <f aca="false">H4972&amp;C4972&amp;B4972&amp;D4972&amp;E4972</f>
        <v/>
      </c>
    </row>
    <row r="4973" customFormat="false" ht="12.75" hidden="false" customHeight="false" outlineLevel="0" collapsed="false">
      <c r="A4973" s="0" t="str">
        <f aca="false">H4973&amp;C4973&amp;B4973&amp;D4973&amp;E4973</f>
        <v/>
      </c>
    </row>
    <row r="4974" customFormat="false" ht="12.75" hidden="false" customHeight="false" outlineLevel="0" collapsed="false">
      <c r="A4974" s="0" t="str">
        <f aca="false">H4974&amp;C4974&amp;B4974&amp;D4974&amp;E4974</f>
        <v/>
      </c>
    </row>
    <row r="4975" customFormat="false" ht="12.75" hidden="false" customHeight="false" outlineLevel="0" collapsed="false">
      <c r="A4975" s="0" t="str">
        <f aca="false">H4975&amp;C4975&amp;B4975&amp;D4975&amp;E4975</f>
        <v/>
      </c>
    </row>
    <row r="4976" customFormat="false" ht="12.75" hidden="false" customHeight="false" outlineLevel="0" collapsed="false">
      <c r="A4976" s="0" t="str">
        <f aca="false">H4976&amp;C4976&amp;B4976&amp;D4976&amp;E4976</f>
        <v/>
      </c>
    </row>
    <row r="4977" customFormat="false" ht="12.75" hidden="false" customHeight="false" outlineLevel="0" collapsed="false">
      <c r="A4977" s="0" t="str">
        <f aca="false">H4977&amp;C4977&amp;B4977&amp;D4977&amp;E4977</f>
        <v/>
      </c>
    </row>
    <row r="4978" customFormat="false" ht="12.75" hidden="false" customHeight="false" outlineLevel="0" collapsed="false">
      <c r="A4978" s="0" t="str">
        <f aca="false">H4978&amp;C4978&amp;B4978&amp;D4978&amp;E4978</f>
        <v/>
      </c>
    </row>
    <row r="4979" customFormat="false" ht="12.75" hidden="false" customHeight="false" outlineLevel="0" collapsed="false">
      <c r="A4979" s="0" t="str">
        <f aca="false">H4979&amp;C4979&amp;B4979&amp;D4979&amp;E4979</f>
        <v/>
      </c>
    </row>
    <row r="4980" customFormat="false" ht="12.75" hidden="false" customHeight="false" outlineLevel="0" collapsed="false">
      <c r="A4980" s="0" t="str">
        <f aca="false">H4980&amp;C4980&amp;B4980&amp;D4980&amp;E4980</f>
        <v/>
      </c>
    </row>
    <row r="4981" customFormat="false" ht="12.75" hidden="false" customHeight="false" outlineLevel="0" collapsed="false">
      <c r="A4981" s="0" t="str">
        <f aca="false">H4981&amp;C4981&amp;B4981&amp;D4981&amp;E4981</f>
        <v/>
      </c>
    </row>
    <row r="4982" customFormat="false" ht="12.75" hidden="false" customHeight="false" outlineLevel="0" collapsed="false">
      <c r="A4982" s="0" t="str">
        <f aca="false">H4982&amp;C4982&amp;B4982&amp;D4982&amp;E4982</f>
        <v/>
      </c>
    </row>
    <row r="4983" customFormat="false" ht="12.75" hidden="false" customHeight="false" outlineLevel="0" collapsed="false">
      <c r="A4983" s="0" t="str">
        <f aca="false">H4983&amp;C4983&amp;B4983&amp;D4983&amp;E4983</f>
        <v/>
      </c>
    </row>
    <row r="4984" customFormat="false" ht="12.75" hidden="false" customHeight="false" outlineLevel="0" collapsed="false">
      <c r="A4984" s="0" t="str">
        <f aca="false">H4984&amp;C4984&amp;B4984&amp;D4984&amp;E4984</f>
        <v/>
      </c>
    </row>
    <row r="4985" customFormat="false" ht="12.75" hidden="false" customHeight="false" outlineLevel="0" collapsed="false">
      <c r="A4985" s="0" t="str">
        <f aca="false">H4985&amp;C4985&amp;B4985&amp;D4985&amp;E4985</f>
        <v/>
      </c>
    </row>
    <row r="4986" customFormat="false" ht="12.75" hidden="false" customHeight="false" outlineLevel="0" collapsed="false">
      <c r="A4986" s="0" t="str">
        <f aca="false">H4986&amp;C4986&amp;B4986&amp;D4986&amp;E4986</f>
        <v/>
      </c>
    </row>
    <row r="4987" customFormat="false" ht="12.75" hidden="false" customHeight="false" outlineLevel="0" collapsed="false">
      <c r="A4987" s="0" t="str">
        <f aca="false">H4987&amp;C4987&amp;B4987&amp;D4987&amp;E4987</f>
        <v/>
      </c>
    </row>
    <row r="4988" customFormat="false" ht="12.75" hidden="false" customHeight="false" outlineLevel="0" collapsed="false">
      <c r="A4988" s="0" t="str">
        <f aca="false">H4988&amp;C4988&amp;B4988&amp;D4988&amp;E4988</f>
        <v/>
      </c>
    </row>
    <row r="4989" customFormat="false" ht="12.75" hidden="false" customHeight="false" outlineLevel="0" collapsed="false">
      <c r="A4989" s="0" t="str">
        <f aca="false">H4989&amp;C4989&amp;B4989&amp;D4989&amp;E4989</f>
        <v/>
      </c>
    </row>
    <row r="4990" customFormat="false" ht="12.75" hidden="false" customHeight="false" outlineLevel="0" collapsed="false">
      <c r="A4990" s="0" t="str">
        <f aca="false">H4990&amp;C4990&amp;B4990&amp;D4990&amp;E4990</f>
        <v/>
      </c>
    </row>
    <row r="4991" customFormat="false" ht="12.75" hidden="false" customHeight="false" outlineLevel="0" collapsed="false">
      <c r="A4991" s="0" t="str">
        <f aca="false">H4991&amp;C4991&amp;B4991&amp;D4991&amp;E4991</f>
        <v/>
      </c>
    </row>
    <row r="4992" customFormat="false" ht="12.75" hidden="false" customHeight="false" outlineLevel="0" collapsed="false">
      <c r="A4992" s="0" t="str">
        <f aca="false">H4992&amp;C4992&amp;B4992&amp;D4992&amp;E4992</f>
        <v/>
      </c>
    </row>
    <row r="4993" customFormat="false" ht="12.75" hidden="false" customHeight="false" outlineLevel="0" collapsed="false">
      <c r="A4993" s="0" t="str">
        <f aca="false">H4993&amp;C4993&amp;B4993&amp;D4993&amp;E4993</f>
        <v/>
      </c>
    </row>
    <row r="4994" customFormat="false" ht="12.75" hidden="false" customHeight="false" outlineLevel="0" collapsed="false">
      <c r="A4994" s="0" t="str">
        <f aca="false">H4994&amp;C4994&amp;B4994&amp;D4994&amp;E4994</f>
        <v/>
      </c>
    </row>
    <row r="4995" customFormat="false" ht="12.75" hidden="false" customHeight="false" outlineLevel="0" collapsed="false">
      <c r="A4995" s="0" t="str">
        <f aca="false">H4995&amp;C4995&amp;B4995&amp;D4995&amp;E4995</f>
        <v/>
      </c>
    </row>
    <row r="4996" customFormat="false" ht="12.75" hidden="false" customHeight="false" outlineLevel="0" collapsed="false">
      <c r="A4996" s="0" t="str">
        <f aca="false">H4996&amp;C4996&amp;B4996&amp;D4996&amp;E4996</f>
        <v/>
      </c>
    </row>
    <row r="4997" customFormat="false" ht="12.75" hidden="false" customHeight="false" outlineLevel="0" collapsed="false">
      <c r="A4997" s="0" t="str">
        <f aca="false">H4997&amp;C4997&amp;B4997&amp;D4997&amp;E4997</f>
        <v/>
      </c>
    </row>
    <row r="4998" customFormat="false" ht="12.75" hidden="false" customHeight="false" outlineLevel="0" collapsed="false">
      <c r="A4998" s="0" t="str">
        <f aca="false">H4998&amp;C4998&amp;B4998&amp;D4998&amp;E4998</f>
        <v/>
      </c>
    </row>
    <row r="4999" customFormat="false" ht="12.75" hidden="false" customHeight="false" outlineLevel="0" collapsed="false">
      <c r="A4999" s="0" t="str">
        <f aca="false">H4999&amp;C4999&amp;B4999&amp;D4999&amp;E4999</f>
        <v/>
      </c>
    </row>
    <row r="5000" customFormat="false" ht="12.75" hidden="false" customHeight="false" outlineLevel="0" collapsed="false">
      <c r="A5000" s="0" t="str">
        <f aca="false">H5000&amp;C5000&amp;B5000&amp;D5000&amp;E5000</f>
        <v/>
      </c>
    </row>
    <row r="5001" customFormat="false" ht="12.75" hidden="false" customHeight="false" outlineLevel="0" collapsed="false">
      <c r="A5001" s="0" t="str">
        <f aca="false">H5001&amp;C5001&amp;B5001&amp;D5001&amp;E5001</f>
        <v/>
      </c>
    </row>
    <row r="5002" customFormat="false" ht="12.75" hidden="false" customHeight="false" outlineLevel="0" collapsed="false">
      <c r="A5002" s="0" t="str">
        <f aca="false">H5002&amp;C5002&amp;B5002&amp;D5002&amp;E5002</f>
        <v/>
      </c>
    </row>
    <row r="5003" customFormat="false" ht="12.75" hidden="false" customHeight="false" outlineLevel="0" collapsed="false">
      <c r="A5003" s="0" t="str">
        <f aca="false">H5003&amp;C5003&amp;B5003&amp;D5003&amp;E5003</f>
        <v/>
      </c>
    </row>
    <row r="5004" customFormat="false" ht="12.75" hidden="false" customHeight="false" outlineLevel="0" collapsed="false">
      <c r="A5004" s="0" t="str">
        <f aca="false">H5004&amp;C5004&amp;B5004&amp;D5004&amp;E5004</f>
        <v/>
      </c>
    </row>
    <row r="5005" customFormat="false" ht="12.75" hidden="false" customHeight="false" outlineLevel="0" collapsed="false">
      <c r="A5005" s="0" t="str">
        <f aca="false">H5005&amp;C5005&amp;B5005&amp;D5005&amp;E5005</f>
        <v/>
      </c>
    </row>
    <row r="5006" customFormat="false" ht="12.75" hidden="false" customHeight="false" outlineLevel="0" collapsed="false">
      <c r="A5006" s="0" t="str">
        <f aca="false">H5006&amp;C5006&amp;B5006&amp;D5006&amp;E5006</f>
        <v/>
      </c>
    </row>
    <row r="5007" customFormat="false" ht="12.75" hidden="false" customHeight="false" outlineLevel="0" collapsed="false">
      <c r="A5007" s="0" t="str">
        <f aca="false">H5007&amp;C5007&amp;B5007&amp;D5007&amp;E5007</f>
        <v/>
      </c>
    </row>
    <row r="5008" customFormat="false" ht="12.75" hidden="false" customHeight="false" outlineLevel="0" collapsed="false">
      <c r="A5008" s="0" t="str">
        <f aca="false">H5008&amp;C5008&amp;B5008&amp;D5008&amp;E5008</f>
        <v/>
      </c>
    </row>
    <row r="5009" customFormat="false" ht="12.75" hidden="false" customHeight="false" outlineLevel="0" collapsed="false">
      <c r="A5009" s="0" t="str">
        <f aca="false">H5009&amp;C5009&amp;B5009&amp;D5009&amp;E5009</f>
        <v/>
      </c>
    </row>
    <row r="5010" customFormat="false" ht="12.75" hidden="false" customHeight="false" outlineLevel="0" collapsed="false">
      <c r="A5010" s="0" t="str">
        <f aca="false">H5010&amp;C5010&amp;B5010&amp;D5010&amp;E5010</f>
        <v/>
      </c>
    </row>
    <row r="5011" customFormat="false" ht="12.75" hidden="false" customHeight="false" outlineLevel="0" collapsed="false">
      <c r="A5011" s="0" t="str">
        <f aca="false">H5011&amp;C5011&amp;B5011&amp;D5011&amp;E5011</f>
        <v/>
      </c>
    </row>
    <row r="5012" customFormat="false" ht="12.75" hidden="false" customHeight="false" outlineLevel="0" collapsed="false">
      <c r="A5012" s="0" t="str">
        <f aca="false">H5012&amp;C5012&amp;B5012&amp;D5012&amp;E5012</f>
        <v/>
      </c>
    </row>
    <row r="5013" customFormat="false" ht="12.75" hidden="false" customHeight="false" outlineLevel="0" collapsed="false">
      <c r="A5013" s="0" t="str">
        <f aca="false">H5013&amp;C5013&amp;B5013&amp;D5013&amp;E5013</f>
        <v/>
      </c>
    </row>
    <row r="5014" customFormat="false" ht="12.75" hidden="false" customHeight="false" outlineLevel="0" collapsed="false">
      <c r="A5014" s="0" t="str">
        <f aca="false">H5014&amp;C5014&amp;B5014&amp;D5014&amp;E5014</f>
        <v/>
      </c>
    </row>
    <row r="5015" customFormat="false" ht="12.75" hidden="false" customHeight="false" outlineLevel="0" collapsed="false">
      <c r="A5015" s="0" t="str">
        <f aca="false">H5015&amp;C5015&amp;B5015&amp;D5015&amp;E5015</f>
        <v/>
      </c>
    </row>
    <row r="5016" customFormat="false" ht="12.75" hidden="false" customHeight="false" outlineLevel="0" collapsed="false">
      <c r="A5016" s="0" t="str">
        <f aca="false">H5016&amp;C5016&amp;B5016&amp;D5016&amp;E5016</f>
        <v/>
      </c>
    </row>
    <row r="5017" customFormat="false" ht="12.75" hidden="false" customHeight="false" outlineLevel="0" collapsed="false">
      <c r="A5017" s="0" t="str">
        <f aca="false">H5017&amp;C5017&amp;B5017&amp;D5017&amp;E5017</f>
        <v/>
      </c>
    </row>
    <row r="5018" customFormat="false" ht="12.75" hidden="false" customHeight="false" outlineLevel="0" collapsed="false">
      <c r="A5018" s="0" t="str">
        <f aca="false">H5018&amp;C5018&amp;B5018&amp;D5018&amp;E5018</f>
        <v/>
      </c>
    </row>
    <row r="5019" customFormat="false" ht="12.75" hidden="false" customHeight="false" outlineLevel="0" collapsed="false">
      <c r="A5019" s="0" t="str">
        <f aca="false">H5019&amp;C5019&amp;B5019&amp;D5019&amp;E5019</f>
        <v/>
      </c>
    </row>
    <row r="5020" customFormat="false" ht="12.75" hidden="false" customHeight="false" outlineLevel="0" collapsed="false">
      <c r="A5020" s="0" t="str">
        <f aca="false">H5020&amp;C5020&amp;B5020&amp;D5020&amp;E5020</f>
        <v/>
      </c>
    </row>
    <row r="5021" customFormat="false" ht="12.75" hidden="false" customHeight="false" outlineLevel="0" collapsed="false">
      <c r="A5021" s="0" t="str">
        <f aca="false">H5021&amp;C5021&amp;B5021&amp;D5021&amp;E5021</f>
        <v/>
      </c>
    </row>
    <row r="5022" customFormat="false" ht="12.75" hidden="false" customHeight="false" outlineLevel="0" collapsed="false">
      <c r="A5022" s="0" t="str">
        <f aca="false">H5022&amp;C5022&amp;B5022&amp;D5022&amp;E5022</f>
        <v/>
      </c>
    </row>
    <row r="5023" customFormat="false" ht="12.75" hidden="false" customHeight="false" outlineLevel="0" collapsed="false">
      <c r="A5023" s="0" t="str">
        <f aca="false">H5023&amp;C5023&amp;B5023&amp;D5023&amp;E5023</f>
        <v/>
      </c>
    </row>
    <row r="5024" customFormat="false" ht="12.75" hidden="false" customHeight="false" outlineLevel="0" collapsed="false">
      <c r="A5024" s="0" t="str">
        <f aca="false">H5024&amp;C5024&amp;B5024&amp;D5024&amp;E5024</f>
        <v/>
      </c>
    </row>
    <row r="5025" customFormat="false" ht="12.75" hidden="false" customHeight="false" outlineLevel="0" collapsed="false">
      <c r="A5025" s="0" t="str">
        <f aca="false">H5025&amp;C5025&amp;B5025&amp;D5025&amp;E5025</f>
        <v/>
      </c>
    </row>
    <row r="5026" customFormat="false" ht="12.75" hidden="false" customHeight="false" outlineLevel="0" collapsed="false">
      <c r="A5026" s="0" t="str">
        <f aca="false">H5026&amp;C5026&amp;B5026&amp;D5026&amp;E5026</f>
        <v/>
      </c>
    </row>
    <row r="5027" customFormat="false" ht="12.75" hidden="false" customHeight="false" outlineLevel="0" collapsed="false">
      <c r="A5027" s="0" t="str">
        <f aca="false">H5027&amp;C5027&amp;B5027&amp;D5027&amp;E5027</f>
        <v/>
      </c>
    </row>
    <row r="5028" customFormat="false" ht="12.75" hidden="false" customHeight="false" outlineLevel="0" collapsed="false">
      <c r="A5028" s="0" t="str">
        <f aca="false">H5028&amp;C5028&amp;B5028&amp;D5028&amp;E5028</f>
        <v/>
      </c>
    </row>
    <row r="5029" customFormat="false" ht="12.75" hidden="false" customHeight="false" outlineLevel="0" collapsed="false">
      <c r="A5029" s="0" t="str">
        <f aca="false">H5029&amp;C5029&amp;B5029&amp;D5029&amp;E5029</f>
        <v/>
      </c>
    </row>
    <row r="5030" customFormat="false" ht="12.75" hidden="false" customHeight="false" outlineLevel="0" collapsed="false">
      <c r="A5030" s="0" t="str">
        <f aca="false">H5030&amp;C5030&amp;B5030&amp;D5030&amp;E5030</f>
        <v/>
      </c>
    </row>
    <row r="5031" customFormat="false" ht="12.75" hidden="false" customHeight="false" outlineLevel="0" collapsed="false">
      <c r="A5031" s="0" t="str">
        <f aca="false">H5031&amp;C5031&amp;B5031&amp;D5031&amp;E5031</f>
        <v/>
      </c>
    </row>
    <row r="5032" customFormat="false" ht="12.75" hidden="false" customHeight="false" outlineLevel="0" collapsed="false">
      <c r="A5032" s="0" t="str">
        <f aca="false">H5032&amp;C5032&amp;B5032&amp;D5032&amp;E5032</f>
        <v/>
      </c>
    </row>
    <row r="5033" customFormat="false" ht="12.75" hidden="false" customHeight="false" outlineLevel="0" collapsed="false">
      <c r="A5033" s="0" t="str">
        <f aca="false">H5033&amp;C5033&amp;B5033&amp;D5033&amp;E5033</f>
        <v/>
      </c>
    </row>
    <row r="5034" customFormat="false" ht="12.75" hidden="false" customHeight="false" outlineLevel="0" collapsed="false">
      <c r="A5034" s="0" t="str">
        <f aca="false">H5034&amp;C5034&amp;B5034&amp;D5034&amp;E5034</f>
        <v/>
      </c>
    </row>
    <row r="5035" customFormat="false" ht="12.75" hidden="false" customHeight="false" outlineLevel="0" collapsed="false">
      <c r="A5035" s="0" t="str">
        <f aca="false">H5035&amp;C5035&amp;B5035&amp;D5035&amp;E5035</f>
        <v/>
      </c>
    </row>
    <row r="5036" customFormat="false" ht="12.75" hidden="false" customHeight="false" outlineLevel="0" collapsed="false">
      <c r="A5036" s="0" t="str">
        <f aca="false">H5036&amp;C5036&amp;B5036&amp;D5036&amp;E5036</f>
        <v/>
      </c>
    </row>
    <row r="5037" customFormat="false" ht="12.75" hidden="false" customHeight="false" outlineLevel="0" collapsed="false">
      <c r="A5037" s="0" t="str">
        <f aca="false">H5037&amp;C5037&amp;B5037&amp;D5037&amp;E5037</f>
        <v/>
      </c>
    </row>
    <row r="5038" customFormat="false" ht="12.75" hidden="false" customHeight="false" outlineLevel="0" collapsed="false">
      <c r="A5038" s="0" t="str">
        <f aca="false">H5038&amp;C5038&amp;B5038&amp;D5038&amp;E5038</f>
        <v/>
      </c>
    </row>
    <row r="5039" customFormat="false" ht="12.75" hidden="false" customHeight="false" outlineLevel="0" collapsed="false">
      <c r="A5039" s="0" t="str">
        <f aca="false">H5039&amp;C5039&amp;B5039&amp;D5039&amp;E5039</f>
        <v/>
      </c>
    </row>
    <row r="5040" customFormat="false" ht="12.75" hidden="false" customHeight="false" outlineLevel="0" collapsed="false">
      <c r="A5040" s="0" t="str">
        <f aca="false">H5040&amp;C5040&amp;B5040&amp;D5040&amp;E5040</f>
        <v/>
      </c>
    </row>
    <row r="5041" customFormat="false" ht="12.75" hidden="false" customHeight="false" outlineLevel="0" collapsed="false">
      <c r="A5041" s="0" t="str">
        <f aca="false">H5041&amp;C5041&amp;B5041&amp;D5041&amp;E5041</f>
        <v/>
      </c>
    </row>
    <row r="5042" customFormat="false" ht="12.75" hidden="false" customHeight="false" outlineLevel="0" collapsed="false">
      <c r="A5042" s="0" t="str">
        <f aca="false">H5042&amp;C5042&amp;B5042&amp;D5042&amp;E5042</f>
        <v/>
      </c>
    </row>
    <row r="5043" customFormat="false" ht="12.75" hidden="false" customHeight="false" outlineLevel="0" collapsed="false">
      <c r="A5043" s="0" t="str">
        <f aca="false">H5043&amp;C5043&amp;B5043&amp;D5043&amp;E5043</f>
        <v/>
      </c>
    </row>
    <row r="5044" customFormat="false" ht="12.75" hidden="false" customHeight="false" outlineLevel="0" collapsed="false">
      <c r="A5044" s="0" t="str">
        <f aca="false">H5044&amp;C5044&amp;B5044&amp;D5044&amp;E5044</f>
        <v/>
      </c>
    </row>
    <row r="5045" customFormat="false" ht="12.75" hidden="false" customHeight="false" outlineLevel="0" collapsed="false">
      <c r="A5045" s="0" t="str">
        <f aca="false">H5045&amp;C5045&amp;B5045&amp;D5045&amp;E5045</f>
        <v/>
      </c>
    </row>
    <row r="5046" customFormat="false" ht="12.75" hidden="false" customHeight="false" outlineLevel="0" collapsed="false">
      <c r="A5046" s="0" t="str">
        <f aca="false">H5046&amp;C5046&amp;B5046&amp;D5046&amp;E5046</f>
        <v/>
      </c>
    </row>
    <row r="5047" customFormat="false" ht="12.75" hidden="false" customHeight="false" outlineLevel="0" collapsed="false">
      <c r="A5047" s="0" t="str">
        <f aca="false">H5047&amp;C5047&amp;B5047&amp;D5047&amp;E5047</f>
        <v/>
      </c>
    </row>
    <row r="5048" customFormat="false" ht="12.75" hidden="false" customHeight="false" outlineLevel="0" collapsed="false">
      <c r="A5048" s="0" t="str">
        <f aca="false">H5048&amp;C5048&amp;B5048&amp;D5048&amp;E5048</f>
        <v/>
      </c>
    </row>
    <row r="5049" customFormat="false" ht="12.75" hidden="false" customHeight="false" outlineLevel="0" collapsed="false">
      <c r="A5049" s="0" t="str">
        <f aca="false">H5049&amp;C5049&amp;B5049&amp;D5049&amp;E5049</f>
        <v/>
      </c>
    </row>
    <row r="5050" customFormat="false" ht="12.75" hidden="false" customHeight="false" outlineLevel="0" collapsed="false">
      <c r="A5050" s="0" t="str">
        <f aca="false">H5050&amp;C5050&amp;B5050&amp;D5050&amp;E5050</f>
        <v/>
      </c>
    </row>
    <row r="5051" customFormat="false" ht="12.75" hidden="false" customHeight="false" outlineLevel="0" collapsed="false">
      <c r="A5051" s="0" t="str">
        <f aca="false">H5051&amp;C5051&amp;B5051&amp;D5051&amp;E5051</f>
        <v/>
      </c>
    </row>
    <row r="5052" customFormat="false" ht="12.75" hidden="false" customHeight="false" outlineLevel="0" collapsed="false">
      <c r="A5052" s="0" t="str">
        <f aca="false">H5052&amp;C5052&amp;B5052&amp;D5052&amp;E5052</f>
        <v/>
      </c>
    </row>
    <row r="5053" customFormat="false" ht="12.75" hidden="false" customHeight="false" outlineLevel="0" collapsed="false">
      <c r="A5053" s="0" t="str">
        <f aca="false">H5053&amp;C5053&amp;B5053&amp;D5053&amp;E5053</f>
        <v/>
      </c>
    </row>
    <row r="5054" customFormat="false" ht="12.75" hidden="false" customHeight="false" outlineLevel="0" collapsed="false">
      <c r="A5054" s="0" t="str">
        <f aca="false">H5054&amp;C5054&amp;B5054&amp;D5054&amp;E5054</f>
        <v/>
      </c>
    </row>
    <row r="5055" customFormat="false" ht="12.75" hidden="false" customHeight="false" outlineLevel="0" collapsed="false">
      <c r="A5055" s="0" t="str">
        <f aca="false">H5055&amp;C5055&amp;B5055&amp;D5055&amp;E5055</f>
        <v/>
      </c>
    </row>
    <row r="5056" customFormat="false" ht="12.75" hidden="false" customHeight="false" outlineLevel="0" collapsed="false">
      <c r="A5056" s="0" t="str">
        <f aca="false">H5056&amp;C5056&amp;B5056&amp;D5056&amp;E5056</f>
        <v/>
      </c>
    </row>
    <row r="5057" customFormat="false" ht="12.75" hidden="false" customHeight="false" outlineLevel="0" collapsed="false">
      <c r="A5057" s="0" t="str">
        <f aca="false">H5057&amp;C5057&amp;B5057&amp;D5057&amp;E5057</f>
        <v/>
      </c>
    </row>
    <row r="5058" customFormat="false" ht="12.75" hidden="false" customHeight="false" outlineLevel="0" collapsed="false">
      <c r="A5058" s="0" t="str">
        <f aca="false">H5058&amp;C5058&amp;B5058&amp;D5058&amp;E5058</f>
        <v/>
      </c>
    </row>
    <row r="5059" customFormat="false" ht="12.75" hidden="false" customHeight="false" outlineLevel="0" collapsed="false">
      <c r="A5059" s="0" t="str">
        <f aca="false">H5059&amp;C5059&amp;B5059&amp;D5059&amp;E5059</f>
        <v/>
      </c>
    </row>
    <row r="5060" customFormat="false" ht="12.75" hidden="false" customHeight="false" outlineLevel="0" collapsed="false">
      <c r="A5060" s="0" t="str">
        <f aca="false">H5060&amp;C5060&amp;B5060&amp;D5060&amp;E5060</f>
        <v/>
      </c>
    </row>
    <row r="5061" customFormat="false" ht="12.75" hidden="false" customHeight="false" outlineLevel="0" collapsed="false">
      <c r="A5061" s="0" t="str">
        <f aca="false">H5061&amp;C5061&amp;B5061&amp;D5061&amp;E5061</f>
        <v/>
      </c>
    </row>
    <row r="5062" customFormat="false" ht="12.75" hidden="false" customHeight="false" outlineLevel="0" collapsed="false">
      <c r="A5062" s="0" t="str">
        <f aca="false">H5062&amp;C5062&amp;B5062&amp;D5062&amp;E5062</f>
        <v/>
      </c>
    </row>
    <row r="5063" customFormat="false" ht="12.75" hidden="false" customHeight="false" outlineLevel="0" collapsed="false">
      <c r="A5063" s="0" t="str">
        <f aca="false">H5063&amp;C5063&amp;B5063&amp;D5063&amp;E5063</f>
        <v/>
      </c>
    </row>
    <row r="5064" customFormat="false" ht="12.75" hidden="false" customHeight="false" outlineLevel="0" collapsed="false">
      <c r="A5064" s="0" t="str">
        <f aca="false">H5064&amp;C5064&amp;B5064&amp;D5064&amp;E5064</f>
        <v/>
      </c>
    </row>
    <row r="5065" customFormat="false" ht="12.75" hidden="false" customHeight="false" outlineLevel="0" collapsed="false">
      <c r="A5065" s="0" t="str">
        <f aca="false">H5065&amp;C5065&amp;B5065&amp;D5065&amp;E5065</f>
        <v/>
      </c>
    </row>
    <row r="5066" customFormat="false" ht="12.75" hidden="false" customHeight="false" outlineLevel="0" collapsed="false">
      <c r="A5066" s="0" t="str">
        <f aca="false">H5066&amp;C5066&amp;B5066&amp;D5066&amp;E5066</f>
        <v/>
      </c>
    </row>
    <row r="5067" customFormat="false" ht="12.75" hidden="false" customHeight="false" outlineLevel="0" collapsed="false">
      <c r="A5067" s="0" t="str">
        <f aca="false">H5067&amp;C5067&amp;B5067&amp;D5067&amp;E5067</f>
        <v/>
      </c>
    </row>
    <row r="5068" customFormat="false" ht="12.75" hidden="false" customHeight="false" outlineLevel="0" collapsed="false">
      <c r="A5068" s="0" t="str">
        <f aca="false">H5068&amp;C5068&amp;B5068&amp;D5068&amp;E5068</f>
        <v/>
      </c>
    </row>
    <row r="5069" customFormat="false" ht="12.75" hidden="false" customHeight="false" outlineLevel="0" collapsed="false">
      <c r="A5069" s="0" t="str">
        <f aca="false">H5069&amp;C5069&amp;B5069&amp;D5069&amp;E5069</f>
        <v/>
      </c>
    </row>
    <row r="5070" customFormat="false" ht="12.75" hidden="false" customHeight="false" outlineLevel="0" collapsed="false">
      <c r="A5070" s="0" t="str">
        <f aca="false">H5070&amp;C5070&amp;B5070&amp;D5070&amp;E5070</f>
        <v/>
      </c>
    </row>
    <row r="5071" customFormat="false" ht="12.75" hidden="false" customHeight="false" outlineLevel="0" collapsed="false">
      <c r="A5071" s="0" t="str">
        <f aca="false">H5071&amp;C5071&amp;B5071&amp;D5071&amp;E5071</f>
        <v/>
      </c>
    </row>
    <row r="5072" customFormat="false" ht="12.75" hidden="false" customHeight="false" outlineLevel="0" collapsed="false">
      <c r="A5072" s="0" t="str">
        <f aca="false">H5072&amp;C5072&amp;B5072&amp;D5072&amp;E5072</f>
        <v/>
      </c>
    </row>
    <row r="5073" customFormat="false" ht="12.75" hidden="false" customHeight="false" outlineLevel="0" collapsed="false">
      <c r="A5073" s="0" t="str">
        <f aca="false">H5073&amp;C5073&amp;B5073&amp;D5073&amp;E5073</f>
        <v/>
      </c>
    </row>
    <row r="5074" customFormat="false" ht="12.75" hidden="false" customHeight="false" outlineLevel="0" collapsed="false">
      <c r="A5074" s="0" t="str">
        <f aca="false">H5074&amp;C5074&amp;B5074&amp;D5074&amp;E5074</f>
        <v/>
      </c>
    </row>
    <row r="5075" customFormat="false" ht="12.75" hidden="false" customHeight="false" outlineLevel="0" collapsed="false">
      <c r="A5075" s="0" t="str">
        <f aca="false">H5075&amp;C5075&amp;B5075&amp;D5075&amp;E5075</f>
        <v/>
      </c>
    </row>
    <row r="5076" customFormat="false" ht="12.75" hidden="false" customHeight="false" outlineLevel="0" collapsed="false">
      <c r="A5076" s="0" t="str">
        <f aca="false">H5076&amp;C5076&amp;B5076&amp;D5076&amp;E5076</f>
        <v/>
      </c>
    </row>
    <row r="5077" customFormat="false" ht="12.75" hidden="false" customHeight="false" outlineLevel="0" collapsed="false">
      <c r="A5077" s="0" t="str">
        <f aca="false">H5077&amp;C5077&amp;B5077&amp;D5077&amp;E5077</f>
        <v/>
      </c>
    </row>
    <row r="5078" customFormat="false" ht="12.75" hidden="false" customHeight="false" outlineLevel="0" collapsed="false">
      <c r="A5078" s="0" t="str">
        <f aca="false">H5078&amp;C5078&amp;B5078&amp;D5078&amp;E5078</f>
        <v/>
      </c>
    </row>
    <row r="5079" customFormat="false" ht="12.75" hidden="false" customHeight="false" outlineLevel="0" collapsed="false">
      <c r="A5079" s="0" t="str">
        <f aca="false">H5079&amp;C5079&amp;B5079&amp;D5079&amp;E5079</f>
        <v/>
      </c>
    </row>
    <row r="5080" customFormat="false" ht="12.75" hidden="false" customHeight="false" outlineLevel="0" collapsed="false">
      <c r="A5080" s="0" t="str">
        <f aca="false">H5080&amp;C5080&amp;B5080&amp;D5080&amp;E5080</f>
        <v/>
      </c>
    </row>
    <row r="5081" customFormat="false" ht="12.75" hidden="false" customHeight="false" outlineLevel="0" collapsed="false">
      <c r="A5081" s="0" t="str">
        <f aca="false">H5081&amp;C5081&amp;B5081&amp;D5081&amp;E5081</f>
        <v/>
      </c>
    </row>
    <row r="5082" customFormat="false" ht="12.75" hidden="false" customHeight="false" outlineLevel="0" collapsed="false">
      <c r="A5082" s="0" t="str">
        <f aca="false">H5082&amp;C5082&amp;B5082&amp;D5082&amp;E5082</f>
        <v/>
      </c>
    </row>
    <row r="5083" customFormat="false" ht="12.75" hidden="false" customHeight="false" outlineLevel="0" collapsed="false">
      <c r="A5083" s="0" t="str">
        <f aca="false">H5083&amp;C5083&amp;B5083&amp;D5083&amp;E5083</f>
        <v/>
      </c>
    </row>
    <row r="5084" customFormat="false" ht="12.75" hidden="false" customHeight="false" outlineLevel="0" collapsed="false">
      <c r="A5084" s="0" t="str">
        <f aca="false">H5084&amp;C5084&amp;B5084&amp;D5084&amp;E5084</f>
        <v/>
      </c>
    </row>
    <row r="5085" customFormat="false" ht="12.75" hidden="false" customHeight="false" outlineLevel="0" collapsed="false">
      <c r="A5085" s="0" t="str">
        <f aca="false">H5085&amp;C5085&amp;B5085&amp;D5085&amp;E5085</f>
        <v/>
      </c>
    </row>
    <row r="5086" customFormat="false" ht="12.75" hidden="false" customHeight="false" outlineLevel="0" collapsed="false">
      <c r="A5086" s="0" t="str">
        <f aca="false">H5086&amp;C5086&amp;B5086&amp;D5086&amp;E5086</f>
        <v/>
      </c>
    </row>
    <row r="5087" customFormat="false" ht="12.75" hidden="false" customHeight="false" outlineLevel="0" collapsed="false">
      <c r="A5087" s="0" t="str">
        <f aca="false">H5087&amp;C5087&amp;B5087&amp;D5087&amp;E5087</f>
        <v/>
      </c>
    </row>
    <row r="5088" customFormat="false" ht="12.75" hidden="false" customHeight="false" outlineLevel="0" collapsed="false">
      <c r="A5088" s="0" t="str">
        <f aca="false">H5088&amp;C5088&amp;B5088&amp;D5088&amp;E5088</f>
        <v/>
      </c>
    </row>
    <row r="5089" customFormat="false" ht="12.75" hidden="false" customHeight="false" outlineLevel="0" collapsed="false">
      <c r="A5089" s="0" t="str">
        <f aca="false">H5089&amp;C5089&amp;B5089&amp;D5089&amp;E5089</f>
        <v/>
      </c>
    </row>
    <row r="5090" customFormat="false" ht="12.75" hidden="false" customHeight="false" outlineLevel="0" collapsed="false">
      <c r="A5090" s="0" t="str">
        <f aca="false">H5090&amp;C5090&amp;B5090&amp;D5090&amp;E5090</f>
        <v/>
      </c>
    </row>
    <row r="5091" customFormat="false" ht="12.75" hidden="false" customHeight="false" outlineLevel="0" collapsed="false">
      <c r="A5091" s="0" t="str">
        <f aca="false">H5091&amp;C5091&amp;B5091&amp;D5091&amp;E5091</f>
        <v/>
      </c>
    </row>
    <row r="5092" customFormat="false" ht="12.75" hidden="false" customHeight="false" outlineLevel="0" collapsed="false">
      <c r="A5092" s="0" t="str">
        <f aca="false">H5092&amp;C5092&amp;B5092&amp;D5092&amp;E5092</f>
        <v/>
      </c>
    </row>
    <row r="5093" customFormat="false" ht="12.75" hidden="false" customHeight="false" outlineLevel="0" collapsed="false">
      <c r="A5093" s="0" t="str">
        <f aca="false">H5093&amp;C5093&amp;B5093&amp;D5093&amp;E5093</f>
        <v/>
      </c>
    </row>
    <row r="5094" customFormat="false" ht="12.75" hidden="false" customHeight="false" outlineLevel="0" collapsed="false">
      <c r="A5094" s="0" t="str">
        <f aca="false">H5094&amp;C5094&amp;B5094&amp;D5094&amp;E5094</f>
        <v/>
      </c>
    </row>
    <row r="5095" customFormat="false" ht="12.75" hidden="false" customHeight="false" outlineLevel="0" collapsed="false">
      <c r="A5095" s="0" t="str">
        <f aca="false">H5095&amp;C5095&amp;B5095&amp;D5095&amp;E5095</f>
        <v/>
      </c>
    </row>
    <row r="5096" customFormat="false" ht="12.75" hidden="false" customHeight="false" outlineLevel="0" collapsed="false">
      <c r="A5096" s="0" t="str">
        <f aca="false">H5096&amp;C5096&amp;B5096&amp;D5096&amp;E5096</f>
        <v/>
      </c>
    </row>
    <row r="5097" customFormat="false" ht="12.75" hidden="false" customHeight="false" outlineLevel="0" collapsed="false">
      <c r="A5097" s="0" t="str">
        <f aca="false">H5097&amp;C5097&amp;B5097&amp;D5097&amp;E5097</f>
        <v/>
      </c>
    </row>
    <row r="5098" customFormat="false" ht="12.75" hidden="false" customHeight="false" outlineLevel="0" collapsed="false">
      <c r="A5098" s="0" t="str">
        <f aca="false">H5098&amp;C5098&amp;B5098&amp;D5098&amp;E5098</f>
        <v/>
      </c>
    </row>
    <row r="5099" customFormat="false" ht="12.75" hidden="false" customHeight="false" outlineLevel="0" collapsed="false">
      <c r="A5099" s="0" t="str">
        <f aca="false">H5099&amp;C5099&amp;B5099&amp;D5099&amp;E5099</f>
        <v/>
      </c>
    </row>
    <row r="5100" customFormat="false" ht="12.75" hidden="false" customHeight="false" outlineLevel="0" collapsed="false">
      <c r="A5100" s="0" t="str">
        <f aca="false">H5100&amp;C5100&amp;B5100&amp;D5100&amp;E5100</f>
        <v/>
      </c>
    </row>
    <row r="5101" customFormat="false" ht="12.75" hidden="false" customHeight="false" outlineLevel="0" collapsed="false">
      <c r="A5101" s="0" t="str">
        <f aca="false">H5101&amp;C5101&amp;B5101&amp;D5101&amp;E5101</f>
        <v/>
      </c>
    </row>
    <row r="5102" customFormat="false" ht="12.75" hidden="false" customHeight="false" outlineLevel="0" collapsed="false">
      <c r="A5102" s="0" t="str">
        <f aca="false">H5102&amp;C5102&amp;B5102&amp;D5102&amp;E5102</f>
        <v/>
      </c>
    </row>
    <row r="5103" customFormat="false" ht="12.75" hidden="false" customHeight="false" outlineLevel="0" collapsed="false">
      <c r="A5103" s="0" t="str">
        <f aca="false">H5103&amp;C5103&amp;B5103&amp;D5103&amp;E5103</f>
        <v/>
      </c>
    </row>
    <row r="5104" customFormat="false" ht="12.75" hidden="false" customHeight="false" outlineLevel="0" collapsed="false">
      <c r="A5104" s="0" t="str">
        <f aca="false">H5104&amp;C5104&amp;B5104&amp;D5104&amp;E5104</f>
        <v/>
      </c>
    </row>
    <row r="5105" customFormat="false" ht="12.75" hidden="false" customHeight="false" outlineLevel="0" collapsed="false">
      <c r="A5105" s="0" t="str">
        <f aca="false">H5105&amp;C5105&amp;B5105&amp;D5105&amp;E5105</f>
        <v/>
      </c>
    </row>
    <row r="5106" customFormat="false" ht="12.75" hidden="false" customHeight="false" outlineLevel="0" collapsed="false">
      <c r="A5106" s="0" t="str">
        <f aca="false">H5106&amp;C5106&amp;B5106&amp;D5106&amp;E5106</f>
        <v/>
      </c>
    </row>
    <row r="5107" customFormat="false" ht="12.75" hidden="false" customHeight="false" outlineLevel="0" collapsed="false">
      <c r="A5107" s="0" t="str">
        <f aca="false">H5107&amp;C5107&amp;B5107&amp;D5107&amp;E5107</f>
        <v/>
      </c>
    </row>
    <row r="5108" customFormat="false" ht="12.75" hidden="false" customHeight="false" outlineLevel="0" collapsed="false">
      <c r="A5108" s="0" t="str">
        <f aca="false">H5108&amp;C5108&amp;B5108&amp;D5108&amp;E5108</f>
        <v/>
      </c>
    </row>
    <row r="5109" customFormat="false" ht="12.75" hidden="false" customHeight="false" outlineLevel="0" collapsed="false">
      <c r="A5109" s="0" t="str">
        <f aca="false">H5109&amp;C5109&amp;B5109&amp;D5109&amp;E5109</f>
        <v/>
      </c>
    </row>
    <row r="5110" customFormat="false" ht="12.75" hidden="false" customHeight="false" outlineLevel="0" collapsed="false">
      <c r="A5110" s="0" t="str">
        <f aca="false">H5110&amp;C5110&amp;B5110&amp;D5110&amp;E5110</f>
        <v/>
      </c>
    </row>
    <row r="5111" customFormat="false" ht="12.75" hidden="false" customHeight="false" outlineLevel="0" collapsed="false">
      <c r="A5111" s="0" t="str">
        <f aca="false">H5111&amp;C5111&amp;B5111&amp;D5111&amp;E5111</f>
        <v/>
      </c>
    </row>
    <row r="5112" customFormat="false" ht="12.75" hidden="false" customHeight="false" outlineLevel="0" collapsed="false">
      <c r="A5112" s="0" t="str">
        <f aca="false">H5112&amp;C5112&amp;B5112&amp;D5112&amp;E5112</f>
        <v/>
      </c>
    </row>
    <row r="5113" customFormat="false" ht="12.75" hidden="false" customHeight="false" outlineLevel="0" collapsed="false">
      <c r="A5113" s="0" t="str">
        <f aca="false">H5113&amp;C5113&amp;B5113&amp;D5113&amp;E5113</f>
        <v/>
      </c>
    </row>
    <row r="5114" customFormat="false" ht="12.75" hidden="false" customHeight="false" outlineLevel="0" collapsed="false">
      <c r="A5114" s="0" t="str">
        <f aca="false">H5114&amp;C5114&amp;B5114&amp;D5114&amp;E5114</f>
        <v/>
      </c>
    </row>
    <row r="5115" customFormat="false" ht="12.75" hidden="false" customHeight="false" outlineLevel="0" collapsed="false">
      <c r="A5115" s="0" t="str">
        <f aca="false">H5115&amp;C5115&amp;B5115&amp;D5115&amp;E5115</f>
        <v/>
      </c>
    </row>
    <row r="5116" customFormat="false" ht="12.75" hidden="false" customHeight="false" outlineLevel="0" collapsed="false">
      <c r="A5116" s="0" t="str">
        <f aca="false">H5116&amp;C5116&amp;B5116&amp;D5116&amp;E5116</f>
        <v/>
      </c>
    </row>
    <row r="5117" customFormat="false" ht="12.75" hidden="false" customHeight="false" outlineLevel="0" collapsed="false">
      <c r="A5117" s="0" t="str">
        <f aca="false">H5117&amp;C5117&amp;B5117&amp;D5117&amp;E5117</f>
        <v/>
      </c>
    </row>
    <row r="5118" customFormat="false" ht="12.75" hidden="false" customHeight="false" outlineLevel="0" collapsed="false">
      <c r="A5118" s="0" t="str">
        <f aca="false">H5118&amp;C5118&amp;B5118&amp;D5118&amp;E5118</f>
        <v/>
      </c>
    </row>
    <row r="5119" customFormat="false" ht="12.75" hidden="false" customHeight="false" outlineLevel="0" collapsed="false">
      <c r="A5119" s="0" t="str">
        <f aca="false">H5119&amp;C5119&amp;B5119&amp;D5119&amp;E5119</f>
        <v/>
      </c>
    </row>
    <row r="5120" customFormat="false" ht="12.75" hidden="false" customHeight="false" outlineLevel="0" collapsed="false">
      <c r="A5120" s="0" t="str">
        <f aca="false">H5120&amp;C5120&amp;B5120&amp;D5120&amp;E5120</f>
        <v/>
      </c>
    </row>
    <row r="5121" customFormat="false" ht="12.75" hidden="false" customHeight="false" outlineLevel="0" collapsed="false">
      <c r="A5121" s="0" t="str">
        <f aca="false">H5121&amp;C5121&amp;B5121&amp;D5121&amp;E5121</f>
        <v/>
      </c>
    </row>
    <row r="5122" customFormat="false" ht="12.75" hidden="false" customHeight="false" outlineLevel="0" collapsed="false">
      <c r="A5122" s="0" t="str">
        <f aca="false">H5122&amp;C5122&amp;B5122&amp;D5122&amp;E5122</f>
        <v/>
      </c>
    </row>
    <row r="5123" customFormat="false" ht="12.75" hidden="false" customHeight="false" outlineLevel="0" collapsed="false">
      <c r="A5123" s="0" t="str">
        <f aca="false">H5123&amp;C5123&amp;B5123&amp;D5123&amp;E5123</f>
        <v/>
      </c>
    </row>
    <row r="5124" customFormat="false" ht="12.75" hidden="false" customHeight="false" outlineLevel="0" collapsed="false">
      <c r="A5124" s="0" t="str">
        <f aca="false">H5124&amp;C5124&amp;B5124&amp;D5124&amp;E5124</f>
        <v/>
      </c>
    </row>
    <row r="5125" customFormat="false" ht="12.75" hidden="false" customHeight="false" outlineLevel="0" collapsed="false">
      <c r="A5125" s="0" t="str">
        <f aca="false">H5125&amp;C5125&amp;B5125&amp;D5125&amp;E5125</f>
        <v/>
      </c>
    </row>
    <row r="5126" customFormat="false" ht="12.75" hidden="false" customHeight="false" outlineLevel="0" collapsed="false">
      <c r="A5126" s="0" t="str">
        <f aca="false">H5126&amp;C5126&amp;B5126&amp;D5126&amp;E5126</f>
        <v/>
      </c>
    </row>
    <row r="5127" customFormat="false" ht="12.75" hidden="false" customHeight="false" outlineLevel="0" collapsed="false">
      <c r="A5127" s="0" t="str">
        <f aca="false">H5127&amp;C5127&amp;B5127&amp;D5127&amp;E5127</f>
        <v/>
      </c>
    </row>
    <row r="5128" customFormat="false" ht="12.75" hidden="false" customHeight="false" outlineLevel="0" collapsed="false">
      <c r="A5128" s="0" t="str">
        <f aca="false">H5128&amp;C5128&amp;B5128&amp;D5128&amp;E5128</f>
        <v/>
      </c>
    </row>
    <row r="5129" customFormat="false" ht="12.75" hidden="false" customHeight="false" outlineLevel="0" collapsed="false">
      <c r="A5129" s="0" t="str">
        <f aca="false">H5129&amp;C5129&amp;B5129&amp;D5129&amp;E5129</f>
        <v/>
      </c>
    </row>
    <row r="5130" customFormat="false" ht="12.75" hidden="false" customHeight="false" outlineLevel="0" collapsed="false">
      <c r="A5130" s="0" t="str">
        <f aca="false">H5130&amp;C5130&amp;B5130&amp;D5130&amp;E5130</f>
        <v/>
      </c>
    </row>
    <row r="5131" customFormat="false" ht="12.75" hidden="false" customHeight="false" outlineLevel="0" collapsed="false">
      <c r="A5131" s="0" t="str">
        <f aca="false">H5131&amp;C5131&amp;B5131&amp;D5131&amp;E5131</f>
        <v/>
      </c>
    </row>
    <row r="5132" customFormat="false" ht="12.75" hidden="false" customHeight="false" outlineLevel="0" collapsed="false">
      <c r="A5132" s="0" t="str">
        <f aca="false">H5132&amp;C5132&amp;B5132&amp;D5132&amp;E5132</f>
        <v/>
      </c>
    </row>
    <row r="5133" customFormat="false" ht="12.75" hidden="false" customHeight="false" outlineLevel="0" collapsed="false">
      <c r="A5133" s="0" t="str">
        <f aca="false">H5133&amp;C5133&amp;B5133&amp;D5133&amp;E5133</f>
        <v/>
      </c>
    </row>
    <row r="5134" customFormat="false" ht="12.75" hidden="false" customHeight="false" outlineLevel="0" collapsed="false">
      <c r="A5134" s="0" t="str">
        <f aca="false">H5134&amp;C5134&amp;B5134&amp;D5134&amp;E5134</f>
        <v/>
      </c>
    </row>
    <row r="5135" customFormat="false" ht="12.75" hidden="false" customHeight="false" outlineLevel="0" collapsed="false">
      <c r="A5135" s="0" t="str">
        <f aca="false">H5135&amp;C5135&amp;B5135&amp;D5135&amp;E5135</f>
        <v/>
      </c>
    </row>
    <row r="5136" customFormat="false" ht="12.75" hidden="false" customHeight="false" outlineLevel="0" collapsed="false">
      <c r="A5136" s="0" t="str">
        <f aca="false">H5136&amp;C5136&amp;B5136&amp;D5136&amp;E5136</f>
        <v/>
      </c>
    </row>
    <row r="5137" customFormat="false" ht="12.75" hidden="false" customHeight="false" outlineLevel="0" collapsed="false">
      <c r="A5137" s="0" t="str">
        <f aca="false">H5137&amp;C5137&amp;B5137&amp;D5137&amp;E5137</f>
        <v/>
      </c>
    </row>
    <row r="5138" customFormat="false" ht="12.75" hidden="false" customHeight="false" outlineLevel="0" collapsed="false">
      <c r="A5138" s="0" t="str">
        <f aca="false">H5138&amp;C5138&amp;B5138&amp;D5138&amp;E5138</f>
        <v/>
      </c>
    </row>
    <row r="5139" customFormat="false" ht="12.75" hidden="false" customHeight="false" outlineLevel="0" collapsed="false">
      <c r="A5139" s="0" t="str">
        <f aca="false">H5139&amp;C5139&amp;B5139&amp;D5139&amp;E5139</f>
        <v/>
      </c>
    </row>
    <row r="5140" customFormat="false" ht="12.75" hidden="false" customHeight="false" outlineLevel="0" collapsed="false">
      <c r="A5140" s="0" t="str">
        <f aca="false">H5140&amp;C5140&amp;B5140&amp;D5140&amp;E5140</f>
        <v/>
      </c>
    </row>
    <row r="5141" customFormat="false" ht="12.75" hidden="false" customHeight="false" outlineLevel="0" collapsed="false">
      <c r="A5141" s="0" t="str">
        <f aca="false">H5141&amp;C5141&amp;B5141&amp;D5141&amp;E5141</f>
        <v/>
      </c>
    </row>
    <row r="5142" customFormat="false" ht="12.75" hidden="false" customHeight="false" outlineLevel="0" collapsed="false">
      <c r="A5142" s="0" t="str">
        <f aca="false">H5142&amp;C5142&amp;B5142&amp;D5142&amp;E5142</f>
        <v/>
      </c>
    </row>
    <row r="5143" customFormat="false" ht="12.75" hidden="false" customHeight="false" outlineLevel="0" collapsed="false">
      <c r="A5143" s="0" t="str">
        <f aca="false">H5143&amp;C5143&amp;B5143&amp;D5143&amp;E5143</f>
        <v/>
      </c>
    </row>
    <row r="5144" customFormat="false" ht="12.75" hidden="false" customHeight="false" outlineLevel="0" collapsed="false">
      <c r="A5144" s="0" t="str">
        <f aca="false">H5144&amp;C5144&amp;B5144&amp;D5144&amp;E5144</f>
        <v/>
      </c>
    </row>
    <row r="5145" customFormat="false" ht="12.75" hidden="false" customHeight="false" outlineLevel="0" collapsed="false">
      <c r="A5145" s="0" t="str">
        <f aca="false">H5145&amp;C5145&amp;B5145&amp;D5145&amp;E5145</f>
        <v/>
      </c>
    </row>
    <row r="5146" customFormat="false" ht="12.75" hidden="false" customHeight="false" outlineLevel="0" collapsed="false">
      <c r="A5146" s="0" t="str">
        <f aca="false">H5146&amp;C5146&amp;B5146&amp;D5146&amp;E5146</f>
        <v/>
      </c>
    </row>
    <row r="5147" customFormat="false" ht="12.75" hidden="false" customHeight="false" outlineLevel="0" collapsed="false">
      <c r="A5147" s="0" t="str">
        <f aca="false">H5147&amp;C5147&amp;B5147&amp;D5147&amp;E5147</f>
        <v/>
      </c>
    </row>
    <row r="5148" customFormat="false" ht="12.75" hidden="false" customHeight="false" outlineLevel="0" collapsed="false">
      <c r="A5148" s="0" t="str">
        <f aca="false">H5148&amp;C5148&amp;B5148&amp;D5148&amp;E5148</f>
        <v/>
      </c>
    </row>
    <row r="5149" customFormat="false" ht="12.75" hidden="false" customHeight="false" outlineLevel="0" collapsed="false">
      <c r="A5149" s="0" t="str">
        <f aca="false">H5149&amp;C5149&amp;B5149&amp;D5149&amp;E5149</f>
        <v/>
      </c>
    </row>
    <row r="5150" customFormat="false" ht="12.75" hidden="false" customHeight="false" outlineLevel="0" collapsed="false">
      <c r="A5150" s="0" t="str">
        <f aca="false">H5150&amp;C5150&amp;B5150&amp;D5150&amp;E5150</f>
        <v/>
      </c>
    </row>
    <row r="5151" customFormat="false" ht="12.75" hidden="false" customHeight="false" outlineLevel="0" collapsed="false">
      <c r="A5151" s="0" t="str">
        <f aca="false">H5151&amp;C5151&amp;B5151&amp;D5151&amp;E5151</f>
        <v/>
      </c>
    </row>
    <row r="5152" customFormat="false" ht="12.75" hidden="false" customHeight="false" outlineLevel="0" collapsed="false">
      <c r="A5152" s="0" t="str">
        <f aca="false">H5152&amp;C5152&amp;B5152&amp;D5152&amp;E5152</f>
        <v/>
      </c>
    </row>
    <row r="5153" customFormat="false" ht="12.75" hidden="false" customHeight="false" outlineLevel="0" collapsed="false">
      <c r="A5153" s="0" t="str">
        <f aca="false">H5153&amp;C5153&amp;B5153&amp;D5153&amp;E5153</f>
        <v/>
      </c>
    </row>
    <row r="5154" customFormat="false" ht="12.75" hidden="false" customHeight="false" outlineLevel="0" collapsed="false">
      <c r="A5154" s="0" t="str">
        <f aca="false">H5154&amp;C5154&amp;B5154&amp;D5154&amp;E5154</f>
        <v/>
      </c>
    </row>
    <row r="5155" customFormat="false" ht="12.75" hidden="false" customHeight="false" outlineLevel="0" collapsed="false">
      <c r="A5155" s="0" t="str">
        <f aca="false">H5155&amp;C5155&amp;B5155&amp;D5155&amp;E5155</f>
        <v/>
      </c>
    </row>
    <row r="5156" customFormat="false" ht="12.75" hidden="false" customHeight="false" outlineLevel="0" collapsed="false">
      <c r="A5156" s="0" t="str">
        <f aca="false">H5156&amp;C5156&amp;B5156&amp;D5156&amp;E5156</f>
        <v/>
      </c>
    </row>
    <row r="5157" customFormat="false" ht="12.75" hidden="false" customHeight="false" outlineLevel="0" collapsed="false">
      <c r="A5157" s="0" t="str">
        <f aca="false">H5157&amp;C5157&amp;B5157&amp;D5157&amp;E5157</f>
        <v/>
      </c>
    </row>
    <row r="5158" customFormat="false" ht="12.75" hidden="false" customHeight="false" outlineLevel="0" collapsed="false">
      <c r="A5158" s="0" t="str">
        <f aca="false">H5158&amp;C5158&amp;B5158&amp;D5158&amp;E5158</f>
        <v/>
      </c>
    </row>
    <row r="5159" customFormat="false" ht="12.75" hidden="false" customHeight="false" outlineLevel="0" collapsed="false">
      <c r="A5159" s="0" t="str">
        <f aca="false">H5159&amp;C5159&amp;B5159&amp;D5159&amp;E5159</f>
        <v/>
      </c>
    </row>
    <row r="5160" customFormat="false" ht="12.75" hidden="false" customHeight="false" outlineLevel="0" collapsed="false">
      <c r="A5160" s="0" t="str">
        <f aca="false">H5160&amp;C5160&amp;B5160&amp;D5160&amp;E5160</f>
        <v/>
      </c>
    </row>
    <row r="5161" customFormat="false" ht="12.75" hidden="false" customHeight="false" outlineLevel="0" collapsed="false">
      <c r="A5161" s="0" t="str">
        <f aca="false">H5161&amp;C5161&amp;B5161&amp;D5161&amp;E5161</f>
        <v/>
      </c>
    </row>
    <row r="5162" customFormat="false" ht="12.75" hidden="false" customHeight="false" outlineLevel="0" collapsed="false">
      <c r="A5162" s="0" t="str">
        <f aca="false">H5162&amp;C5162&amp;B5162&amp;D5162&amp;E5162</f>
        <v/>
      </c>
    </row>
    <row r="5163" customFormat="false" ht="12.75" hidden="false" customHeight="false" outlineLevel="0" collapsed="false">
      <c r="A5163" s="0" t="str">
        <f aca="false">H5163&amp;C5163&amp;B5163&amp;D5163&amp;E5163</f>
        <v/>
      </c>
    </row>
    <row r="5164" customFormat="false" ht="12.75" hidden="false" customHeight="false" outlineLevel="0" collapsed="false">
      <c r="A5164" s="0" t="str">
        <f aca="false">H5164&amp;C5164&amp;B5164&amp;D5164&amp;E5164</f>
        <v/>
      </c>
    </row>
    <row r="5165" customFormat="false" ht="12.75" hidden="false" customHeight="false" outlineLevel="0" collapsed="false">
      <c r="A5165" s="0" t="str">
        <f aca="false">H5165&amp;C5165&amp;B5165&amp;D5165&amp;E5165</f>
        <v/>
      </c>
    </row>
    <row r="5166" customFormat="false" ht="12.75" hidden="false" customHeight="false" outlineLevel="0" collapsed="false">
      <c r="A5166" s="0" t="str">
        <f aca="false">H5166&amp;C5166&amp;B5166&amp;D5166&amp;E5166</f>
        <v/>
      </c>
    </row>
    <row r="5167" customFormat="false" ht="12.75" hidden="false" customHeight="false" outlineLevel="0" collapsed="false">
      <c r="A5167" s="0" t="str">
        <f aca="false">H5167&amp;C5167&amp;B5167&amp;D5167&amp;E5167</f>
        <v/>
      </c>
    </row>
    <row r="5168" customFormat="false" ht="12.75" hidden="false" customHeight="false" outlineLevel="0" collapsed="false">
      <c r="A5168" s="0" t="str">
        <f aca="false">H5168&amp;C5168&amp;B5168&amp;D5168&amp;E5168</f>
        <v/>
      </c>
    </row>
    <row r="5169" customFormat="false" ht="12.75" hidden="false" customHeight="false" outlineLevel="0" collapsed="false">
      <c r="A5169" s="0" t="str">
        <f aca="false">H5169&amp;C5169&amp;B5169&amp;D5169&amp;E5169</f>
        <v/>
      </c>
    </row>
    <row r="5170" customFormat="false" ht="12.75" hidden="false" customHeight="false" outlineLevel="0" collapsed="false">
      <c r="A5170" s="0" t="str">
        <f aca="false">H5170&amp;C5170&amp;B5170&amp;D5170&amp;E5170</f>
        <v/>
      </c>
    </row>
    <row r="5171" customFormat="false" ht="12.75" hidden="false" customHeight="false" outlineLevel="0" collapsed="false">
      <c r="A5171" s="0" t="str">
        <f aca="false">H5171&amp;C5171&amp;B5171&amp;D5171&amp;E5171</f>
        <v/>
      </c>
    </row>
    <row r="5172" customFormat="false" ht="12.75" hidden="false" customHeight="false" outlineLevel="0" collapsed="false">
      <c r="A5172" s="0" t="str">
        <f aca="false">H5172&amp;C5172&amp;B5172&amp;D5172&amp;E5172</f>
        <v/>
      </c>
    </row>
    <row r="5173" customFormat="false" ht="12.75" hidden="false" customHeight="false" outlineLevel="0" collapsed="false">
      <c r="A5173" s="0" t="str">
        <f aca="false">H5173&amp;C5173&amp;B5173&amp;D5173&amp;E5173</f>
        <v/>
      </c>
    </row>
    <row r="5174" customFormat="false" ht="12.75" hidden="false" customHeight="false" outlineLevel="0" collapsed="false">
      <c r="A5174" s="0" t="str">
        <f aca="false">H5174&amp;C5174&amp;B5174&amp;D5174&amp;E5174</f>
        <v/>
      </c>
    </row>
    <row r="5175" customFormat="false" ht="12.75" hidden="false" customHeight="false" outlineLevel="0" collapsed="false">
      <c r="A5175" s="0" t="str">
        <f aca="false">H5175&amp;C5175&amp;B5175&amp;D5175&amp;E5175</f>
        <v/>
      </c>
    </row>
    <row r="5176" customFormat="false" ht="12.75" hidden="false" customHeight="false" outlineLevel="0" collapsed="false">
      <c r="A5176" s="0" t="str">
        <f aca="false">H5176&amp;C5176&amp;B5176&amp;D5176&amp;E5176</f>
        <v/>
      </c>
    </row>
    <row r="5177" customFormat="false" ht="12.75" hidden="false" customHeight="false" outlineLevel="0" collapsed="false">
      <c r="A5177" s="0" t="str">
        <f aca="false">H5177&amp;C5177&amp;B5177&amp;D5177&amp;E5177</f>
        <v/>
      </c>
    </row>
    <row r="5178" customFormat="false" ht="12.75" hidden="false" customHeight="false" outlineLevel="0" collapsed="false">
      <c r="A5178" s="0" t="str">
        <f aca="false">H5178&amp;C5178&amp;B5178&amp;D5178&amp;E5178</f>
        <v/>
      </c>
    </row>
    <row r="5179" customFormat="false" ht="12.75" hidden="false" customHeight="false" outlineLevel="0" collapsed="false">
      <c r="A5179" s="0" t="str">
        <f aca="false">H5179&amp;C5179&amp;B5179&amp;D5179&amp;E5179</f>
        <v/>
      </c>
    </row>
    <row r="5180" customFormat="false" ht="12.75" hidden="false" customHeight="false" outlineLevel="0" collapsed="false">
      <c r="A5180" s="0" t="str">
        <f aca="false">H5180&amp;C5180&amp;B5180&amp;D5180&amp;E5180</f>
        <v/>
      </c>
    </row>
    <row r="5181" customFormat="false" ht="12.75" hidden="false" customHeight="false" outlineLevel="0" collapsed="false">
      <c r="A5181" s="0" t="str">
        <f aca="false">H5181&amp;C5181&amp;B5181&amp;D5181&amp;E5181</f>
        <v/>
      </c>
    </row>
    <row r="5182" customFormat="false" ht="12.75" hidden="false" customHeight="false" outlineLevel="0" collapsed="false">
      <c r="A5182" s="0" t="str">
        <f aca="false">H5182&amp;C5182&amp;B5182&amp;D5182&amp;E5182</f>
        <v/>
      </c>
    </row>
    <row r="5183" customFormat="false" ht="12.75" hidden="false" customHeight="false" outlineLevel="0" collapsed="false">
      <c r="A5183" s="0" t="str">
        <f aca="false">H5183&amp;C5183&amp;B5183&amp;D5183&amp;E5183</f>
        <v/>
      </c>
    </row>
    <row r="5184" customFormat="false" ht="12.75" hidden="false" customHeight="false" outlineLevel="0" collapsed="false">
      <c r="A5184" s="0" t="str">
        <f aca="false">H5184&amp;C5184&amp;B5184&amp;D5184&amp;E5184</f>
        <v/>
      </c>
    </row>
    <row r="5185" customFormat="false" ht="12.75" hidden="false" customHeight="false" outlineLevel="0" collapsed="false">
      <c r="A5185" s="0" t="str">
        <f aca="false">H5185&amp;C5185&amp;B5185&amp;D5185&amp;E5185</f>
        <v/>
      </c>
    </row>
    <row r="5186" customFormat="false" ht="12.75" hidden="false" customHeight="false" outlineLevel="0" collapsed="false">
      <c r="A5186" s="0" t="str">
        <f aca="false">H5186&amp;C5186&amp;B5186&amp;D5186&amp;E5186</f>
        <v/>
      </c>
    </row>
    <row r="5187" customFormat="false" ht="12.75" hidden="false" customHeight="false" outlineLevel="0" collapsed="false">
      <c r="A5187" s="0" t="str">
        <f aca="false">H5187&amp;C5187&amp;B5187&amp;D5187&amp;E5187</f>
        <v/>
      </c>
    </row>
    <row r="5188" customFormat="false" ht="12.75" hidden="false" customHeight="false" outlineLevel="0" collapsed="false">
      <c r="A5188" s="0" t="str">
        <f aca="false">H5188&amp;C5188&amp;B5188&amp;D5188&amp;E5188</f>
        <v/>
      </c>
    </row>
    <row r="5189" customFormat="false" ht="12.75" hidden="false" customHeight="false" outlineLevel="0" collapsed="false">
      <c r="A5189" s="0" t="str">
        <f aca="false">H5189&amp;C5189&amp;B5189&amp;D5189&amp;E5189</f>
        <v/>
      </c>
    </row>
    <row r="5190" customFormat="false" ht="12.75" hidden="false" customHeight="false" outlineLevel="0" collapsed="false">
      <c r="A5190" s="0" t="str">
        <f aca="false">H5190&amp;C5190&amp;B5190&amp;D5190&amp;E5190</f>
        <v/>
      </c>
    </row>
    <row r="5191" customFormat="false" ht="12.75" hidden="false" customHeight="false" outlineLevel="0" collapsed="false">
      <c r="A5191" s="0" t="str">
        <f aca="false">H5191&amp;C5191&amp;B5191&amp;D5191&amp;E5191</f>
        <v/>
      </c>
    </row>
    <row r="5192" customFormat="false" ht="12.75" hidden="false" customHeight="false" outlineLevel="0" collapsed="false">
      <c r="A5192" s="0" t="str">
        <f aca="false">H5192&amp;C5192&amp;B5192&amp;D5192&amp;E5192</f>
        <v/>
      </c>
    </row>
    <row r="5193" customFormat="false" ht="12.75" hidden="false" customHeight="false" outlineLevel="0" collapsed="false">
      <c r="A5193" s="0" t="str">
        <f aca="false">H5193&amp;C5193&amp;B5193&amp;D5193&amp;E5193</f>
        <v/>
      </c>
    </row>
    <row r="5194" customFormat="false" ht="12.75" hidden="false" customHeight="false" outlineLevel="0" collapsed="false">
      <c r="A5194" s="0" t="str">
        <f aca="false">H5194&amp;C5194&amp;B5194&amp;D5194&amp;E5194</f>
        <v/>
      </c>
    </row>
    <row r="5195" customFormat="false" ht="12.75" hidden="false" customHeight="false" outlineLevel="0" collapsed="false">
      <c r="A5195" s="0" t="str">
        <f aca="false">H5195&amp;C5195&amp;B5195&amp;D5195&amp;E5195</f>
        <v/>
      </c>
    </row>
    <row r="5196" customFormat="false" ht="12.75" hidden="false" customHeight="false" outlineLevel="0" collapsed="false">
      <c r="A5196" s="0" t="str">
        <f aca="false">H5196&amp;C5196&amp;B5196&amp;D5196&amp;E5196</f>
        <v/>
      </c>
    </row>
    <row r="5197" customFormat="false" ht="12.75" hidden="false" customHeight="false" outlineLevel="0" collapsed="false">
      <c r="A5197" s="0" t="str">
        <f aca="false">H5197&amp;C5197&amp;B5197&amp;D5197&amp;E5197</f>
        <v/>
      </c>
    </row>
    <row r="5198" customFormat="false" ht="12.75" hidden="false" customHeight="false" outlineLevel="0" collapsed="false">
      <c r="A5198" s="0" t="str">
        <f aca="false">H5198&amp;C5198&amp;B5198&amp;D5198&amp;E5198</f>
        <v/>
      </c>
    </row>
    <row r="5199" customFormat="false" ht="12.75" hidden="false" customHeight="false" outlineLevel="0" collapsed="false">
      <c r="A5199" s="0" t="str">
        <f aca="false">H5199&amp;C5199&amp;B5199&amp;D5199&amp;E5199</f>
        <v/>
      </c>
    </row>
    <row r="5200" customFormat="false" ht="12.75" hidden="false" customHeight="false" outlineLevel="0" collapsed="false">
      <c r="A5200" s="0" t="str">
        <f aca="false">H5200&amp;C5200&amp;B5200&amp;D5200&amp;E5200</f>
        <v/>
      </c>
    </row>
    <row r="5201" customFormat="false" ht="12.75" hidden="false" customHeight="false" outlineLevel="0" collapsed="false">
      <c r="A5201" s="0" t="str">
        <f aca="false">H5201&amp;C5201&amp;B5201&amp;D5201&amp;E5201</f>
        <v/>
      </c>
    </row>
    <row r="5202" customFormat="false" ht="12.75" hidden="false" customHeight="false" outlineLevel="0" collapsed="false">
      <c r="A5202" s="0" t="str">
        <f aca="false">H5202&amp;C5202&amp;B5202&amp;D5202&amp;E5202</f>
        <v/>
      </c>
    </row>
    <row r="5203" customFormat="false" ht="12.75" hidden="false" customHeight="false" outlineLevel="0" collapsed="false">
      <c r="A5203" s="0" t="str">
        <f aca="false">H5203&amp;C5203&amp;B5203&amp;D5203&amp;E5203</f>
        <v/>
      </c>
    </row>
    <row r="5204" customFormat="false" ht="12.75" hidden="false" customHeight="false" outlineLevel="0" collapsed="false">
      <c r="A5204" s="0" t="str">
        <f aca="false">H5204&amp;C5204&amp;B5204&amp;D5204&amp;E5204</f>
        <v/>
      </c>
    </row>
    <row r="5205" customFormat="false" ht="12.75" hidden="false" customHeight="false" outlineLevel="0" collapsed="false">
      <c r="A5205" s="0" t="str">
        <f aca="false">H5205&amp;C5205&amp;B5205&amp;D5205&amp;E5205</f>
        <v/>
      </c>
    </row>
    <row r="5206" customFormat="false" ht="12.75" hidden="false" customHeight="false" outlineLevel="0" collapsed="false">
      <c r="A5206" s="0" t="str">
        <f aca="false">H5206&amp;C5206&amp;B5206&amp;D5206&amp;E5206</f>
        <v/>
      </c>
    </row>
    <row r="5207" customFormat="false" ht="12.75" hidden="false" customHeight="false" outlineLevel="0" collapsed="false">
      <c r="A5207" s="0" t="str">
        <f aca="false">H5207&amp;C5207&amp;B5207&amp;D5207&amp;E5207</f>
        <v/>
      </c>
    </row>
    <row r="5208" customFormat="false" ht="12.75" hidden="false" customHeight="false" outlineLevel="0" collapsed="false">
      <c r="A5208" s="0" t="str">
        <f aca="false">H5208&amp;C5208&amp;B5208&amp;D5208&amp;E5208</f>
        <v/>
      </c>
    </row>
    <row r="5209" customFormat="false" ht="12.75" hidden="false" customHeight="false" outlineLevel="0" collapsed="false">
      <c r="A5209" s="0" t="str">
        <f aca="false">H5209&amp;C5209&amp;B5209&amp;D5209&amp;E5209</f>
        <v/>
      </c>
    </row>
    <row r="5210" customFormat="false" ht="12.75" hidden="false" customHeight="false" outlineLevel="0" collapsed="false">
      <c r="A5210" s="0" t="str">
        <f aca="false">H5210&amp;C5210&amp;B5210&amp;D5210&amp;E5210</f>
        <v/>
      </c>
    </row>
    <row r="5211" customFormat="false" ht="12.75" hidden="false" customHeight="false" outlineLevel="0" collapsed="false">
      <c r="A5211" s="0" t="str">
        <f aca="false">H5211&amp;C5211&amp;B5211&amp;D5211&amp;E5211</f>
        <v/>
      </c>
    </row>
    <row r="5212" customFormat="false" ht="12.75" hidden="false" customHeight="false" outlineLevel="0" collapsed="false">
      <c r="A5212" s="0" t="str">
        <f aca="false">H5212&amp;C5212&amp;B5212&amp;D5212&amp;E5212</f>
        <v/>
      </c>
    </row>
    <row r="5213" customFormat="false" ht="12.75" hidden="false" customHeight="false" outlineLevel="0" collapsed="false">
      <c r="A5213" s="0" t="str">
        <f aca="false">H5213&amp;C5213&amp;B5213&amp;D5213&amp;E5213</f>
        <v/>
      </c>
    </row>
    <row r="5214" customFormat="false" ht="12.75" hidden="false" customHeight="false" outlineLevel="0" collapsed="false">
      <c r="A5214" s="0" t="str">
        <f aca="false">H5214&amp;C5214&amp;B5214&amp;D5214&amp;E5214</f>
        <v/>
      </c>
    </row>
    <row r="5215" customFormat="false" ht="12.75" hidden="false" customHeight="false" outlineLevel="0" collapsed="false">
      <c r="A5215" s="0" t="str">
        <f aca="false">H5215&amp;C5215&amp;B5215&amp;D5215&amp;E5215</f>
        <v/>
      </c>
    </row>
    <row r="5216" customFormat="false" ht="12.75" hidden="false" customHeight="false" outlineLevel="0" collapsed="false">
      <c r="A5216" s="0" t="str">
        <f aca="false">H5216&amp;C5216&amp;B5216&amp;D5216&amp;E5216</f>
        <v/>
      </c>
    </row>
    <row r="5217" customFormat="false" ht="12.75" hidden="false" customHeight="false" outlineLevel="0" collapsed="false">
      <c r="A5217" s="0" t="str">
        <f aca="false">H5217&amp;C5217&amp;B5217&amp;D5217&amp;E5217</f>
        <v/>
      </c>
    </row>
    <row r="5218" customFormat="false" ht="12.75" hidden="false" customHeight="false" outlineLevel="0" collapsed="false">
      <c r="A5218" s="0" t="str">
        <f aca="false">H5218&amp;C5218&amp;B5218&amp;D5218&amp;E5218</f>
        <v/>
      </c>
    </row>
    <row r="5219" customFormat="false" ht="12.75" hidden="false" customHeight="false" outlineLevel="0" collapsed="false">
      <c r="A5219" s="0" t="str">
        <f aca="false">H5219&amp;C5219&amp;B5219&amp;D5219&amp;E5219</f>
        <v/>
      </c>
    </row>
    <row r="5220" customFormat="false" ht="12.75" hidden="false" customHeight="false" outlineLevel="0" collapsed="false">
      <c r="A5220" s="0" t="str">
        <f aca="false">H5220&amp;C5220&amp;B5220&amp;D5220&amp;E5220</f>
        <v/>
      </c>
    </row>
    <row r="5221" customFormat="false" ht="12.75" hidden="false" customHeight="false" outlineLevel="0" collapsed="false">
      <c r="A5221" s="0" t="str">
        <f aca="false">H5221&amp;C5221&amp;B5221&amp;D5221&amp;E5221</f>
        <v/>
      </c>
    </row>
    <row r="5222" customFormat="false" ht="12.75" hidden="false" customHeight="false" outlineLevel="0" collapsed="false">
      <c r="A5222" s="0" t="str">
        <f aca="false">H5222&amp;C5222&amp;B5222&amp;D5222&amp;E5222</f>
        <v/>
      </c>
    </row>
    <row r="5223" customFormat="false" ht="12.75" hidden="false" customHeight="false" outlineLevel="0" collapsed="false">
      <c r="A5223" s="0" t="str">
        <f aca="false">H5223&amp;C5223&amp;B5223&amp;D5223&amp;E5223</f>
        <v/>
      </c>
    </row>
    <row r="5224" customFormat="false" ht="12.75" hidden="false" customHeight="false" outlineLevel="0" collapsed="false">
      <c r="A5224" s="0" t="str">
        <f aca="false">H5224&amp;C5224&amp;B5224&amp;D5224&amp;E5224</f>
        <v/>
      </c>
    </row>
    <row r="5225" customFormat="false" ht="12.75" hidden="false" customHeight="false" outlineLevel="0" collapsed="false">
      <c r="A5225" s="0" t="str">
        <f aca="false">H5225&amp;C5225&amp;B5225&amp;D5225&amp;E5225</f>
        <v/>
      </c>
    </row>
    <row r="5226" customFormat="false" ht="12.75" hidden="false" customHeight="false" outlineLevel="0" collapsed="false">
      <c r="A5226" s="0" t="str">
        <f aca="false">H5226&amp;C5226&amp;B5226&amp;D5226&amp;E5226</f>
        <v/>
      </c>
    </row>
    <row r="5227" customFormat="false" ht="12.75" hidden="false" customHeight="false" outlineLevel="0" collapsed="false">
      <c r="A5227" s="0" t="str">
        <f aca="false">H5227&amp;C5227&amp;B5227&amp;D5227&amp;E5227</f>
        <v/>
      </c>
    </row>
    <row r="5228" customFormat="false" ht="12.75" hidden="false" customHeight="false" outlineLevel="0" collapsed="false">
      <c r="A5228" s="0" t="str">
        <f aca="false">H5228&amp;C5228&amp;B5228&amp;D5228&amp;E5228</f>
        <v/>
      </c>
    </row>
    <row r="5229" customFormat="false" ht="12.75" hidden="false" customHeight="false" outlineLevel="0" collapsed="false">
      <c r="A5229" s="0" t="str">
        <f aca="false">H5229&amp;C5229&amp;B5229&amp;D5229&amp;E5229</f>
        <v/>
      </c>
    </row>
    <row r="5230" customFormat="false" ht="12.75" hidden="false" customHeight="false" outlineLevel="0" collapsed="false">
      <c r="A5230" s="0" t="str">
        <f aca="false">H5230&amp;C5230&amp;B5230&amp;D5230&amp;E5230</f>
        <v/>
      </c>
    </row>
    <row r="5231" customFormat="false" ht="12.75" hidden="false" customHeight="false" outlineLevel="0" collapsed="false">
      <c r="A5231" s="0" t="str">
        <f aca="false">H5231&amp;C5231&amp;B5231&amp;D5231&amp;E5231</f>
        <v/>
      </c>
    </row>
    <row r="5232" customFormat="false" ht="12.75" hidden="false" customHeight="false" outlineLevel="0" collapsed="false">
      <c r="A5232" s="0" t="str">
        <f aca="false">H5232&amp;C5232&amp;B5232&amp;D5232&amp;E5232</f>
        <v/>
      </c>
    </row>
    <row r="5233" customFormat="false" ht="12.75" hidden="false" customHeight="false" outlineLevel="0" collapsed="false">
      <c r="A5233" s="0" t="str">
        <f aca="false">H5233&amp;C5233&amp;B5233&amp;D5233&amp;E5233</f>
        <v/>
      </c>
    </row>
    <row r="5234" customFormat="false" ht="12.75" hidden="false" customHeight="false" outlineLevel="0" collapsed="false">
      <c r="A5234" s="0" t="str">
        <f aca="false">H5234&amp;C5234&amp;B5234&amp;D5234&amp;E5234</f>
        <v/>
      </c>
    </row>
    <row r="5235" customFormat="false" ht="12.75" hidden="false" customHeight="false" outlineLevel="0" collapsed="false">
      <c r="A5235" s="0" t="str">
        <f aca="false">H5235&amp;C5235&amp;B5235&amp;D5235&amp;E5235</f>
        <v/>
      </c>
    </row>
    <row r="5236" customFormat="false" ht="12.75" hidden="false" customHeight="false" outlineLevel="0" collapsed="false">
      <c r="A5236" s="0" t="str">
        <f aca="false">H5236&amp;C5236&amp;B5236&amp;D5236&amp;E5236</f>
        <v/>
      </c>
    </row>
    <row r="5237" customFormat="false" ht="12.75" hidden="false" customHeight="false" outlineLevel="0" collapsed="false">
      <c r="A5237" s="0" t="str">
        <f aca="false">H5237&amp;C5237&amp;B5237&amp;D5237&amp;E5237</f>
        <v/>
      </c>
    </row>
    <row r="5238" customFormat="false" ht="12.75" hidden="false" customHeight="false" outlineLevel="0" collapsed="false">
      <c r="A5238" s="0" t="str">
        <f aca="false">H5238&amp;C5238&amp;B5238&amp;D5238&amp;E5238</f>
        <v/>
      </c>
    </row>
    <row r="5239" customFormat="false" ht="12.75" hidden="false" customHeight="false" outlineLevel="0" collapsed="false">
      <c r="A5239" s="0" t="str">
        <f aca="false">H5239&amp;C5239&amp;B5239&amp;D5239&amp;E5239</f>
        <v/>
      </c>
    </row>
    <row r="5240" customFormat="false" ht="12.75" hidden="false" customHeight="false" outlineLevel="0" collapsed="false">
      <c r="A5240" s="0" t="str">
        <f aca="false">H5240&amp;C5240&amp;B5240&amp;D5240&amp;E5240</f>
        <v/>
      </c>
    </row>
    <row r="5241" customFormat="false" ht="12.75" hidden="false" customHeight="false" outlineLevel="0" collapsed="false">
      <c r="A5241" s="0" t="str">
        <f aca="false">H5241&amp;C5241&amp;B5241&amp;D5241&amp;E5241</f>
        <v/>
      </c>
    </row>
    <row r="5242" customFormat="false" ht="12.75" hidden="false" customHeight="false" outlineLevel="0" collapsed="false">
      <c r="A5242" s="0" t="str">
        <f aca="false">H5242&amp;C5242&amp;B5242&amp;D5242&amp;E5242</f>
        <v/>
      </c>
    </row>
    <row r="5243" customFormat="false" ht="12.75" hidden="false" customHeight="false" outlineLevel="0" collapsed="false">
      <c r="A5243" s="0" t="str">
        <f aca="false">H5243&amp;C5243&amp;B5243&amp;D5243&amp;E5243</f>
        <v/>
      </c>
    </row>
    <row r="5244" customFormat="false" ht="12.75" hidden="false" customHeight="false" outlineLevel="0" collapsed="false">
      <c r="A5244" s="0" t="str">
        <f aca="false">H5244&amp;C5244&amp;B5244&amp;D5244&amp;E5244</f>
        <v/>
      </c>
    </row>
    <row r="5245" customFormat="false" ht="12.75" hidden="false" customHeight="false" outlineLevel="0" collapsed="false">
      <c r="A5245" s="0" t="str">
        <f aca="false">H5245&amp;C5245&amp;B5245&amp;D5245&amp;E5245</f>
        <v/>
      </c>
    </row>
    <row r="5246" customFormat="false" ht="12.75" hidden="false" customHeight="false" outlineLevel="0" collapsed="false">
      <c r="A5246" s="0" t="str">
        <f aca="false">H5246&amp;C5246&amp;B5246&amp;D5246&amp;E5246</f>
        <v/>
      </c>
    </row>
    <row r="5247" customFormat="false" ht="12.75" hidden="false" customHeight="false" outlineLevel="0" collapsed="false">
      <c r="A5247" s="0" t="str">
        <f aca="false">H5247&amp;C5247&amp;B5247&amp;D5247&amp;E5247</f>
        <v/>
      </c>
    </row>
    <row r="5248" customFormat="false" ht="12.75" hidden="false" customHeight="false" outlineLevel="0" collapsed="false">
      <c r="A5248" s="0" t="str">
        <f aca="false">H5248&amp;C5248&amp;B5248&amp;D5248&amp;E5248</f>
        <v/>
      </c>
    </row>
    <row r="5249" customFormat="false" ht="12.75" hidden="false" customHeight="false" outlineLevel="0" collapsed="false">
      <c r="A5249" s="0" t="str">
        <f aca="false">H5249&amp;C5249&amp;B5249&amp;D5249&amp;E5249</f>
        <v/>
      </c>
    </row>
    <row r="5250" customFormat="false" ht="12.75" hidden="false" customHeight="false" outlineLevel="0" collapsed="false">
      <c r="A5250" s="0" t="str">
        <f aca="false">H5250&amp;C5250&amp;B5250&amp;D5250&amp;E5250</f>
        <v/>
      </c>
    </row>
    <row r="5251" customFormat="false" ht="12.75" hidden="false" customHeight="false" outlineLevel="0" collapsed="false">
      <c r="A5251" s="0" t="str">
        <f aca="false">H5251&amp;C5251&amp;B5251&amp;D5251&amp;E5251</f>
        <v/>
      </c>
    </row>
    <row r="5252" customFormat="false" ht="12.75" hidden="false" customHeight="false" outlineLevel="0" collapsed="false">
      <c r="A5252" s="0" t="str">
        <f aca="false">H5252&amp;C5252&amp;B5252&amp;D5252&amp;E5252</f>
        <v/>
      </c>
    </row>
    <row r="5253" customFormat="false" ht="12.75" hidden="false" customHeight="false" outlineLevel="0" collapsed="false">
      <c r="A5253" s="0" t="str">
        <f aca="false">H5253&amp;C5253&amp;B5253&amp;D5253&amp;E5253</f>
        <v/>
      </c>
    </row>
    <row r="5254" customFormat="false" ht="12.75" hidden="false" customHeight="false" outlineLevel="0" collapsed="false">
      <c r="A5254" s="0" t="str">
        <f aca="false">H5254&amp;C5254&amp;B5254&amp;D5254&amp;E5254</f>
        <v/>
      </c>
    </row>
    <row r="5255" customFormat="false" ht="12.75" hidden="false" customHeight="false" outlineLevel="0" collapsed="false">
      <c r="A5255" s="0" t="str">
        <f aca="false">H5255&amp;C5255&amp;B5255&amp;D5255&amp;E5255</f>
        <v/>
      </c>
    </row>
    <row r="5256" customFormat="false" ht="12.75" hidden="false" customHeight="false" outlineLevel="0" collapsed="false">
      <c r="A5256" s="0" t="str">
        <f aca="false">H5256&amp;C5256&amp;B5256&amp;D5256&amp;E5256</f>
        <v/>
      </c>
    </row>
    <row r="5257" customFormat="false" ht="12.75" hidden="false" customHeight="false" outlineLevel="0" collapsed="false">
      <c r="A5257" s="0" t="str">
        <f aca="false">H5257&amp;C5257&amp;B5257&amp;D5257&amp;E5257</f>
        <v/>
      </c>
    </row>
    <row r="5258" customFormat="false" ht="12.75" hidden="false" customHeight="false" outlineLevel="0" collapsed="false">
      <c r="A5258" s="0" t="str">
        <f aca="false">H5258&amp;C5258&amp;B5258&amp;D5258&amp;E5258</f>
        <v/>
      </c>
    </row>
    <row r="5259" customFormat="false" ht="12.75" hidden="false" customHeight="false" outlineLevel="0" collapsed="false">
      <c r="A5259" s="0" t="str">
        <f aca="false">H5259&amp;C5259&amp;B5259&amp;D5259&amp;E5259</f>
        <v/>
      </c>
    </row>
    <row r="5260" customFormat="false" ht="12.75" hidden="false" customHeight="false" outlineLevel="0" collapsed="false">
      <c r="A5260" s="0" t="str">
        <f aca="false">H5260&amp;C5260&amp;B5260&amp;D5260&amp;E5260</f>
        <v/>
      </c>
    </row>
    <row r="5261" customFormat="false" ht="12.75" hidden="false" customHeight="false" outlineLevel="0" collapsed="false">
      <c r="A5261" s="0" t="str">
        <f aca="false">H5261&amp;C5261&amp;B5261&amp;D5261&amp;E5261</f>
        <v/>
      </c>
    </row>
    <row r="5262" customFormat="false" ht="12.75" hidden="false" customHeight="false" outlineLevel="0" collapsed="false">
      <c r="A5262" s="0" t="str">
        <f aca="false">H5262&amp;C5262&amp;B5262&amp;D5262&amp;E5262</f>
        <v/>
      </c>
    </row>
    <row r="5263" customFormat="false" ht="12.75" hidden="false" customHeight="false" outlineLevel="0" collapsed="false">
      <c r="A5263" s="0" t="str">
        <f aca="false">H5263&amp;C5263&amp;B5263&amp;D5263&amp;E5263</f>
        <v/>
      </c>
    </row>
    <row r="5264" customFormat="false" ht="12.75" hidden="false" customHeight="false" outlineLevel="0" collapsed="false">
      <c r="A5264" s="0" t="str">
        <f aca="false">H5264&amp;C5264&amp;B5264&amp;D5264&amp;E5264</f>
        <v/>
      </c>
    </row>
    <row r="5265" customFormat="false" ht="12.75" hidden="false" customHeight="false" outlineLevel="0" collapsed="false">
      <c r="A5265" s="0" t="str">
        <f aca="false">H5265&amp;C5265&amp;B5265&amp;D5265&amp;E5265</f>
        <v/>
      </c>
    </row>
    <row r="5266" customFormat="false" ht="12.75" hidden="false" customHeight="false" outlineLevel="0" collapsed="false">
      <c r="A5266" s="0" t="str">
        <f aca="false">H5266&amp;C5266&amp;B5266&amp;D5266&amp;E5266</f>
        <v/>
      </c>
    </row>
    <row r="5267" customFormat="false" ht="12.75" hidden="false" customHeight="false" outlineLevel="0" collapsed="false">
      <c r="A5267" s="0" t="str">
        <f aca="false">H5267&amp;C5267&amp;B5267&amp;D5267&amp;E5267</f>
        <v/>
      </c>
    </row>
    <row r="5268" customFormat="false" ht="12.75" hidden="false" customHeight="false" outlineLevel="0" collapsed="false">
      <c r="A5268" s="0" t="str">
        <f aca="false">H5268&amp;C5268&amp;B5268&amp;D5268&amp;E5268</f>
        <v/>
      </c>
    </row>
    <row r="5269" customFormat="false" ht="12.75" hidden="false" customHeight="false" outlineLevel="0" collapsed="false">
      <c r="A5269" s="0" t="str">
        <f aca="false">H5269&amp;C5269&amp;B5269&amp;D5269&amp;E5269</f>
        <v/>
      </c>
    </row>
    <row r="5270" customFormat="false" ht="12.75" hidden="false" customHeight="false" outlineLevel="0" collapsed="false">
      <c r="A5270" s="0" t="str">
        <f aca="false">H5270&amp;C5270&amp;B5270&amp;D5270&amp;E5270</f>
        <v/>
      </c>
    </row>
    <row r="5271" customFormat="false" ht="12.75" hidden="false" customHeight="false" outlineLevel="0" collapsed="false">
      <c r="A5271" s="0" t="str">
        <f aca="false">H5271&amp;C5271&amp;B5271&amp;D5271&amp;E5271</f>
        <v/>
      </c>
    </row>
    <row r="5272" customFormat="false" ht="12.75" hidden="false" customHeight="false" outlineLevel="0" collapsed="false">
      <c r="A5272" s="0" t="str">
        <f aca="false">H5272&amp;C5272&amp;B5272&amp;D5272&amp;E5272</f>
        <v/>
      </c>
    </row>
    <row r="5273" customFormat="false" ht="12.75" hidden="false" customHeight="false" outlineLevel="0" collapsed="false">
      <c r="A5273" s="0" t="str">
        <f aca="false">H5273&amp;C5273&amp;B5273&amp;D5273&amp;E5273</f>
        <v/>
      </c>
    </row>
    <row r="5274" customFormat="false" ht="12.75" hidden="false" customHeight="false" outlineLevel="0" collapsed="false">
      <c r="A5274" s="0" t="str">
        <f aca="false">H5274&amp;C5274&amp;B5274&amp;D5274&amp;E5274</f>
        <v/>
      </c>
    </row>
    <row r="5275" customFormat="false" ht="12.75" hidden="false" customHeight="false" outlineLevel="0" collapsed="false">
      <c r="A5275" s="0" t="str">
        <f aca="false">H5275&amp;C5275&amp;B5275&amp;D5275&amp;E5275</f>
        <v/>
      </c>
    </row>
    <row r="5276" customFormat="false" ht="12.75" hidden="false" customHeight="false" outlineLevel="0" collapsed="false">
      <c r="A5276" s="0" t="str">
        <f aca="false">H5276&amp;C5276&amp;B5276&amp;D5276&amp;E5276</f>
        <v/>
      </c>
    </row>
    <row r="5277" customFormat="false" ht="12.75" hidden="false" customHeight="false" outlineLevel="0" collapsed="false">
      <c r="A5277" s="0" t="str">
        <f aca="false">H5277&amp;C5277&amp;B5277&amp;D5277&amp;E5277</f>
        <v/>
      </c>
    </row>
    <row r="5278" customFormat="false" ht="12.75" hidden="false" customHeight="false" outlineLevel="0" collapsed="false">
      <c r="A5278" s="0" t="str">
        <f aca="false">H5278&amp;C5278&amp;B5278&amp;D5278&amp;E5278</f>
        <v/>
      </c>
    </row>
    <row r="5279" customFormat="false" ht="12.75" hidden="false" customHeight="false" outlineLevel="0" collapsed="false">
      <c r="A5279" s="0" t="str">
        <f aca="false">H5279&amp;C5279&amp;B5279&amp;D5279&amp;E5279</f>
        <v/>
      </c>
    </row>
    <row r="5280" customFormat="false" ht="12.75" hidden="false" customHeight="false" outlineLevel="0" collapsed="false">
      <c r="A5280" s="0" t="str">
        <f aca="false">H5280&amp;C5280&amp;B5280&amp;D5280&amp;E5280</f>
        <v/>
      </c>
    </row>
    <row r="5281" customFormat="false" ht="12.75" hidden="false" customHeight="false" outlineLevel="0" collapsed="false">
      <c r="A5281" s="0" t="str">
        <f aca="false">H5281&amp;C5281&amp;B5281&amp;D5281&amp;E5281</f>
        <v/>
      </c>
    </row>
    <row r="5282" customFormat="false" ht="12.75" hidden="false" customHeight="false" outlineLevel="0" collapsed="false">
      <c r="A5282" s="0" t="str">
        <f aca="false">H5282&amp;C5282&amp;B5282&amp;D5282&amp;E5282</f>
        <v/>
      </c>
    </row>
    <row r="5283" customFormat="false" ht="12.75" hidden="false" customHeight="false" outlineLevel="0" collapsed="false">
      <c r="A5283" s="0" t="str">
        <f aca="false">H5283&amp;C5283&amp;B5283&amp;D5283&amp;E5283</f>
        <v/>
      </c>
    </row>
    <row r="5284" customFormat="false" ht="12.75" hidden="false" customHeight="false" outlineLevel="0" collapsed="false">
      <c r="A5284" s="0" t="str">
        <f aca="false">H5284&amp;C5284&amp;B5284&amp;D5284&amp;E5284</f>
        <v/>
      </c>
    </row>
    <row r="5285" customFormat="false" ht="12.75" hidden="false" customHeight="false" outlineLevel="0" collapsed="false">
      <c r="A5285" s="0" t="str">
        <f aca="false">H5285&amp;C5285&amp;B5285&amp;D5285&amp;E5285</f>
        <v/>
      </c>
    </row>
    <row r="5286" customFormat="false" ht="12.75" hidden="false" customHeight="false" outlineLevel="0" collapsed="false">
      <c r="A5286" s="0" t="str">
        <f aca="false">H5286&amp;C5286&amp;B5286&amp;D5286&amp;E5286</f>
        <v/>
      </c>
    </row>
    <row r="5287" customFormat="false" ht="12.75" hidden="false" customHeight="false" outlineLevel="0" collapsed="false">
      <c r="A5287" s="0" t="str">
        <f aca="false">H5287&amp;C5287&amp;B5287&amp;D5287&amp;E5287</f>
        <v/>
      </c>
    </row>
    <row r="5288" customFormat="false" ht="12.75" hidden="false" customHeight="false" outlineLevel="0" collapsed="false">
      <c r="A5288" s="0" t="str">
        <f aca="false">H5288&amp;C5288&amp;B5288&amp;D5288&amp;E5288</f>
        <v/>
      </c>
    </row>
    <row r="5289" customFormat="false" ht="12.75" hidden="false" customHeight="false" outlineLevel="0" collapsed="false">
      <c r="A5289" s="0" t="str">
        <f aca="false">H5289&amp;C5289&amp;B5289&amp;D5289&amp;E5289</f>
        <v/>
      </c>
    </row>
    <row r="5290" customFormat="false" ht="12.75" hidden="false" customHeight="false" outlineLevel="0" collapsed="false">
      <c r="A5290" s="0" t="str">
        <f aca="false">H5290&amp;C5290&amp;B5290&amp;D5290&amp;E5290</f>
        <v/>
      </c>
    </row>
    <row r="5291" customFormat="false" ht="12.75" hidden="false" customHeight="false" outlineLevel="0" collapsed="false">
      <c r="A5291" s="0" t="str">
        <f aca="false">H5291&amp;C5291&amp;B5291&amp;D5291&amp;E5291</f>
        <v/>
      </c>
    </row>
    <row r="5292" customFormat="false" ht="12.75" hidden="false" customHeight="false" outlineLevel="0" collapsed="false">
      <c r="A5292" s="0" t="str">
        <f aca="false">H5292&amp;C5292&amp;B5292&amp;D5292&amp;E5292</f>
        <v/>
      </c>
    </row>
    <row r="5293" customFormat="false" ht="12.75" hidden="false" customHeight="false" outlineLevel="0" collapsed="false">
      <c r="A5293" s="0" t="str">
        <f aca="false">H5293&amp;C5293&amp;B5293&amp;D5293&amp;E5293</f>
        <v/>
      </c>
    </row>
    <row r="5294" customFormat="false" ht="12.75" hidden="false" customHeight="false" outlineLevel="0" collapsed="false">
      <c r="A5294" s="0" t="str">
        <f aca="false">H5294&amp;C5294&amp;B5294&amp;D5294&amp;E5294</f>
        <v/>
      </c>
    </row>
    <row r="5295" customFormat="false" ht="12.75" hidden="false" customHeight="false" outlineLevel="0" collapsed="false">
      <c r="A5295" s="0" t="str">
        <f aca="false">H5295&amp;C5295&amp;B5295&amp;D5295&amp;E5295</f>
        <v/>
      </c>
    </row>
    <row r="5296" customFormat="false" ht="12.75" hidden="false" customHeight="false" outlineLevel="0" collapsed="false">
      <c r="A5296" s="0" t="str">
        <f aca="false">H5296&amp;C5296&amp;B5296&amp;D5296&amp;E5296</f>
        <v/>
      </c>
    </row>
    <row r="5297" customFormat="false" ht="12.75" hidden="false" customHeight="false" outlineLevel="0" collapsed="false">
      <c r="A5297" s="0" t="str">
        <f aca="false">H5297&amp;C5297&amp;B5297&amp;D5297&amp;E5297</f>
        <v/>
      </c>
    </row>
    <row r="5298" customFormat="false" ht="12.75" hidden="false" customHeight="false" outlineLevel="0" collapsed="false">
      <c r="A5298" s="0" t="str">
        <f aca="false">H5298&amp;C5298&amp;B5298&amp;D5298&amp;E5298</f>
        <v/>
      </c>
    </row>
    <row r="5299" customFormat="false" ht="12.75" hidden="false" customHeight="false" outlineLevel="0" collapsed="false">
      <c r="A5299" s="0" t="str">
        <f aca="false">H5299&amp;C5299&amp;B5299&amp;D5299&amp;E5299</f>
        <v/>
      </c>
    </row>
    <row r="5300" customFormat="false" ht="12.75" hidden="false" customHeight="false" outlineLevel="0" collapsed="false">
      <c r="A5300" s="0" t="str">
        <f aca="false">H5300&amp;C5300&amp;B5300&amp;D5300&amp;E5300</f>
        <v/>
      </c>
    </row>
    <row r="5301" customFormat="false" ht="12.75" hidden="false" customHeight="false" outlineLevel="0" collapsed="false">
      <c r="A5301" s="0" t="str">
        <f aca="false">H5301&amp;C5301&amp;B5301&amp;D5301&amp;E5301</f>
        <v/>
      </c>
    </row>
    <row r="5302" customFormat="false" ht="12.75" hidden="false" customHeight="false" outlineLevel="0" collapsed="false">
      <c r="A5302" s="0" t="str">
        <f aca="false">H5302&amp;C5302&amp;B5302&amp;D5302&amp;E5302</f>
        <v/>
      </c>
    </row>
    <row r="5303" customFormat="false" ht="12.75" hidden="false" customHeight="false" outlineLevel="0" collapsed="false">
      <c r="A5303" s="0" t="str">
        <f aca="false">H5303&amp;C5303&amp;B5303&amp;D5303&amp;E5303</f>
        <v/>
      </c>
    </row>
    <row r="5304" customFormat="false" ht="12.75" hidden="false" customHeight="false" outlineLevel="0" collapsed="false">
      <c r="A5304" s="0" t="str">
        <f aca="false">H5304&amp;C5304&amp;B5304&amp;D5304&amp;E5304</f>
        <v/>
      </c>
    </row>
    <row r="5305" customFormat="false" ht="12.75" hidden="false" customHeight="false" outlineLevel="0" collapsed="false">
      <c r="A5305" s="0" t="str">
        <f aca="false">H5305&amp;C5305&amp;B5305&amp;D5305&amp;E5305</f>
        <v/>
      </c>
    </row>
    <row r="5306" customFormat="false" ht="12.75" hidden="false" customHeight="false" outlineLevel="0" collapsed="false">
      <c r="A5306" s="0" t="str">
        <f aca="false">H5306&amp;C5306&amp;B5306&amp;D5306&amp;E5306</f>
        <v/>
      </c>
    </row>
    <row r="5307" customFormat="false" ht="12.75" hidden="false" customHeight="false" outlineLevel="0" collapsed="false">
      <c r="A5307" s="0" t="str">
        <f aca="false">H5307&amp;C5307&amp;B5307&amp;D5307&amp;E5307</f>
        <v/>
      </c>
    </row>
    <row r="5308" customFormat="false" ht="12.75" hidden="false" customHeight="false" outlineLevel="0" collapsed="false">
      <c r="A5308" s="0" t="str">
        <f aca="false">H5308&amp;C5308&amp;B5308&amp;D5308&amp;E5308</f>
        <v/>
      </c>
    </row>
    <row r="5309" customFormat="false" ht="12.75" hidden="false" customHeight="false" outlineLevel="0" collapsed="false">
      <c r="A5309" s="0" t="str">
        <f aca="false">H5309&amp;C5309&amp;B5309&amp;D5309&amp;E5309</f>
        <v/>
      </c>
    </row>
    <row r="5310" customFormat="false" ht="12.75" hidden="false" customHeight="false" outlineLevel="0" collapsed="false">
      <c r="A5310" s="0" t="str">
        <f aca="false">H5310&amp;C5310&amp;B5310&amp;D5310&amp;E5310</f>
        <v/>
      </c>
    </row>
    <row r="5311" customFormat="false" ht="12.75" hidden="false" customHeight="false" outlineLevel="0" collapsed="false">
      <c r="A5311" s="0" t="str">
        <f aca="false">H5311&amp;C5311&amp;B5311&amp;D5311&amp;E5311</f>
        <v/>
      </c>
    </row>
    <row r="5312" customFormat="false" ht="12.75" hidden="false" customHeight="false" outlineLevel="0" collapsed="false">
      <c r="A5312" s="0" t="str">
        <f aca="false">H5312&amp;C5312&amp;B5312&amp;D5312&amp;E5312</f>
        <v/>
      </c>
    </row>
    <row r="5313" customFormat="false" ht="12.75" hidden="false" customHeight="false" outlineLevel="0" collapsed="false">
      <c r="A5313" s="0" t="str">
        <f aca="false">H5313&amp;C5313&amp;B5313&amp;D5313&amp;E5313</f>
        <v/>
      </c>
    </row>
    <row r="5314" customFormat="false" ht="12.75" hidden="false" customHeight="false" outlineLevel="0" collapsed="false">
      <c r="A5314" s="0" t="str">
        <f aca="false">H5314&amp;C5314&amp;B5314&amp;D5314&amp;E5314</f>
        <v/>
      </c>
    </row>
    <row r="5315" customFormat="false" ht="12.75" hidden="false" customHeight="false" outlineLevel="0" collapsed="false">
      <c r="A5315" s="0" t="str">
        <f aca="false">H5315&amp;C5315&amp;B5315&amp;D5315&amp;E5315</f>
        <v/>
      </c>
    </row>
    <row r="5316" customFormat="false" ht="12.75" hidden="false" customHeight="false" outlineLevel="0" collapsed="false">
      <c r="A5316" s="0" t="str">
        <f aca="false">H5316&amp;C5316&amp;B5316&amp;D5316&amp;E5316</f>
        <v/>
      </c>
    </row>
    <row r="5317" customFormat="false" ht="12.75" hidden="false" customHeight="false" outlineLevel="0" collapsed="false">
      <c r="A5317" s="0" t="str">
        <f aca="false">H5317&amp;C5317&amp;B5317&amp;D5317&amp;E5317</f>
        <v/>
      </c>
    </row>
    <row r="5318" customFormat="false" ht="12.75" hidden="false" customHeight="false" outlineLevel="0" collapsed="false">
      <c r="A5318" s="0" t="str">
        <f aca="false">H5318&amp;C5318&amp;B5318&amp;D5318&amp;E5318</f>
        <v/>
      </c>
    </row>
    <row r="5319" customFormat="false" ht="12.75" hidden="false" customHeight="false" outlineLevel="0" collapsed="false">
      <c r="A5319" s="0" t="str">
        <f aca="false">H5319&amp;C5319&amp;B5319&amp;D5319&amp;E5319</f>
        <v/>
      </c>
    </row>
    <row r="5320" customFormat="false" ht="12.75" hidden="false" customHeight="false" outlineLevel="0" collapsed="false">
      <c r="A5320" s="0" t="str">
        <f aca="false">H5320&amp;C5320&amp;B5320&amp;D5320&amp;E5320</f>
        <v/>
      </c>
    </row>
    <row r="5321" customFormat="false" ht="12.75" hidden="false" customHeight="false" outlineLevel="0" collapsed="false">
      <c r="A5321" s="0" t="str">
        <f aca="false">H5321&amp;C5321&amp;B5321&amp;D5321&amp;E5321</f>
        <v/>
      </c>
    </row>
    <row r="5322" customFormat="false" ht="12.75" hidden="false" customHeight="false" outlineLevel="0" collapsed="false">
      <c r="A5322" s="0" t="str">
        <f aca="false">H5322&amp;C5322&amp;B5322&amp;D5322&amp;E5322</f>
        <v/>
      </c>
    </row>
    <row r="5323" customFormat="false" ht="12.75" hidden="false" customHeight="false" outlineLevel="0" collapsed="false">
      <c r="A5323" s="0" t="str">
        <f aca="false">H5323&amp;C5323&amp;B5323&amp;D5323&amp;E5323</f>
        <v/>
      </c>
    </row>
    <row r="5324" customFormat="false" ht="12.75" hidden="false" customHeight="false" outlineLevel="0" collapsed="false">
      <c r="A5324" s="0" t="str">
        <f aca="false">H5324&amp;C5324&amp;B5324&amp;D5324&amp;E5324</f>
        <v/>
      </c>
    </row>
    <row r="5325" customFormat="false" ht="12.75" hidden="false" customHeight="false" outlineLevel="0" collapsed="false">
      <c r="A5325" s="0" t="str">
        <f aca="false">H5325&amp;C5325&amp;B5325&amp;D5325&amp;E5325</f>
        <v/>
      </c>
    </row>
    <row r="5326" customFormat="false" ht="12.75" hidden="false" customHeight="false" outlineLevel="0" collapsed="false">
      <c r="A5326" s="0" t="str">
        <f aca="false">H5326&amp;C5326&amp;B5326&amp;D5326&amp;E5326</f>
        <v/>
      </c>
    </row>
    <row r="5327" customFormat="false" ht="12.75" hidden="false" customHeight="false" outlineLevel="0" collapsed="false">
      <c r="A5327" s="0" t="str">
        <f aca="false">H5327&amp;C5327&amp;B5327&amp;D5327&amp;E5327</f>
        <v/>
      </c>
    </row>
    <row r="5328" customFormat="false" ht="12.75" hidden="false" customHeight="false" outlineLevel="0" collapsed="false">
      <c r="A5328" s="0" t="str">
        <f aca="false">H5328&amp;C5328&amp;B5328&amp;D5328&amp;E5328</f>
        <v/>
      </c>
    </row>
    <row r="5329" customFormat="false" ht="12.75" hidden="false" customHeight="false" outlineLevel="0" collapsed="false">
      <c r="A5329" s="0" t="str">
        <f aca="false">H5329&amp;C5329&amp;B5329&amp;D5329&amp;E5329</f>
        <v/>
      </c>
    </row>
    <row r="5330" customFormat="false" ht="12.75" hidden="false" customHeight="false" outlineLevel="0" collapsed="false">
      <c r="A5330" s="0" t="str">
        <f aca="false">H5330&amp;C5330&amp;B5330&amp;D5330&amp;E5330</f>
        <v/>
      </c>
    </row>
    <row r="5331" customFormat="false" ht="12.75" hidden="false" customHeight="false" outlineLevel="0" collapsed="false">
      <c r="A5331" s="0" t="str">
        <f aca="false">H5331&amp;C5331&amp;B5331&amp;D5331&amp;E5331</f>
        <v/>
      </c>
    </row>
    <row r="5332" customFormat="false" ht="12.75" hidden="false" customHeight="false" outlineLevel="0" collapsed="false">
      <c r="A5332" s="0" t="str">
        <f aca="false">H5332&amp;C5332&amp;B5332&amp;D5332&amp;E5332</f>
        <v/>
      </c>
    </row>
    <row r="5333" customFormat="false" ht="12.75" hidden="false" customHeight="false" outlineLevel="0" collapsed="false">
      <c r="A5333" s="0" t="str">
        <f aca="false">H5333&amp;C5333&amp;B5333&amp;D5333&amp;E5333</f>
        <v/>
      </c>
    </row>
    <row r="5334" customFormat="false" ht="12.75" hidden="false" customHeight="false" outlineLevel="0" collapsed="false">
      <c r="A5334" s="0" t="str">
        <f aca="false">H5334&amp;C5334&amp;B5334&amp;D5334&amp;E5334</f>
        <v/>
      </c>
    </row>
    <row r="5335" customFormat="false" ht="12.75" hidden="false" customHeight="false" outlineLevel="0" collapsed="false">
      <c r="A5335" s="0" t="str">
        <f aca="false">H5335&amp;C5335&amp;B5335&amp;D5335&amp;E5335</f>
        <v/>
      </c>
    </row>
    <row r="5336" customFormat="false" ht="12.75" hidden="false" customHeight="false" outlineLevel="0" collapsed="false">
      <c r="A5336" s="0" t="str">
        <f aca="false">H5336&amp;C5336&amp;B5336&amp;D5336&amp;E5336</f>
        <v/>
      </c>
    </row>
    <row r="5337" customFormat="false" ht="12.75" hidden="false" customHeight="false" outlineLevel="0" collapsed="false">
      <c r="A5337" s="0" t="str">
        <f aca="false">H5337&amp;C5337&amp;B5337&amp;D5337&amp;E5337</f>
        <v/>
      </c>
    </row>
    <row r="5338" customFormat="false" ht="12.75" hidden="false" customHeight="false" outlineLevel="0" collapsed="false">
      <c r="A5338" s="0" t="str">
        <f aca="false">H5338&amp;C5338&amp;B5338&amp;D5338&amp;E5338</f>
        <v/>
      </c>
    </row>
    <row r="5339" customFormat="false" ht="12.75" hidden="false" customHeight="false" outlineLevel="0" collapsed="false">
      <c r="A5339" s="0" t="str">
        <f aca="false">H5339&amp;C5339&amp;B5339&amp;D5339&amp;E5339</f>
        <v/>
      </c>
    </row>
    <row r="5340" customFormat="false" ht="12.75" hidden="false" customHeight="false" outlineLevel="0" collapsed="false">
      <c r="A5340" s="0" t="str">
        <f aca="false">H5340&amp;C5340&amp;B5340&amp;D5340&amp;E5340</f>
        <v/>
      </c>
    </row>
    <row r="5341" customFormat="false" ht="12.75" hidden="false" customHeight="false" outlineLevel="0" collapsed="false">
      <c r="A5341" s="0" t="str">
        <f aca="false">H5341&amp;C5341&amp;B5341&amp;D5341&amp;E5341</f>
        <v/>
      </c>
    </row>
    <row r="5342" customFormat="false" ht="12.75" hidden="false" customHeight="false" outlineLevel="0" collapsed="false">
      <c r="A5342" s="0" t="str">
        <f aca="false">H5342&amp;C5342&amp;B5342&amp;D5342&amp;E5342</f>
        <v/>
      </c>
    </row>
    <row r="5343" customFormat="false" ht="12.75" hidden="false" customHeight="false" outlineLevel="0" collapsed="false">
      <c r="A5343" s="0" t="str">
        <f aca="false">H5343&amp;C5343&amp;B5343&amp;D5343&amp;E5343</f>
        <v/>
      </c>
    </row>
    <row r="5344" customFormat="false" ht="12.75" hidden="false" customHeight="false" outlineLevel="0" collapsed="false">
      <c r="A5344" s="0" t="str">
        <f aca="false">H5344&amp;C5344&amp;B5344&amp;D5344&amp;E5344</f>
        <v/>
      </c>
    </row>
    <row r="5345" customFormat="false" ht="12.75" hidden="false" customHeight="false" outlineLevel="0" collapsed="false">
      <c r="A5345" s="0" t="str">
        <f aca="false">H5345&amp;C5345&amp;B5345&amp;D5345&amp;E5345</f>
        <v/>
      </c>
    </row>
    <row r="5346" customFormat="false" ht="12.75" hidden="false" customHeight="false" outlineLevel="0" collapsed="false">
      <c r="A5346" s="0" t="str">
        <f aca="false">H5346&amp;C5346&amp;B5346&amp;D5346&amp;E5346</f>
        <v/>
      </c>
    </row>
    <row r="5347" customFormat="false" ht="12.75" hidden="false" customHeight="false" outlineLevel="0" collapsed="false">
      <c r="A5347" s="0" t="str">
        <f aca="false">H5347&amp;C5347&amp;B5347&amp;D5347&amp;E5347</f>
        <v/>
      </c>
    </row>
    <row r="5348" customFormat="false" ht="12.75" hidden="false" customHeight="false" outlineLevel="0" collapsed="false">
      <c r="A5348" s="0" t="str">
        <f aca="false">H5348&amp;C5348&amp;B5348&amp;D5348&amp;E5348</f>
        <v/>
      </c>
    </row>
    <row r="5349" customFormat="false" ht="12.75" hidden="false" customHeight="false" outlineLevel="0" collapsed="false">
      <c r="A5349" s="0" t="str">
        <f aca="false">H5349&amp;C5349&amp;B5349&amp;D5349&amp;E5349</f>
        <v/>
      </c>
    </row>
    <row r="5350" customFormat="false" ht="12.75" hidden="false" customHeight="false" outlineLevel="0" collapsed="false">
      <c r="A5350" s="0" t="str">
        <f aca="false">H5350&amp;C5350&amp;B5350&amp;D5350&amp;E5350</f>
        <v/>
      </c>
    </row>
    <row r="5351" customFormat="false" ht="12.75" hidden="false" customHeight="false" outlineLevel="0" collapsed="false">
      <c r="A5351" s="0" t="str">
        <f aca="false">H5351&amp;C5351&amp;B5351&amp;D5351&amp;E5351</f>
        <v/>
      </c>
    </row>
    <row r="5352" customFormat="false" ht="12.75" hidden="false" customHeight="false" outlineLevel="0" collapsed="false">
      <c r="A5352" s="0" t="str">
        <f aca="false">H5352&amp;C5352&amp;B5352&amp;D5352&amp;E5352</f>
        <v/>
      </c>
    </row>
    <row r="5353" customFormat="false" ht="12.75" hidden="false" customHeight="false" outlineLevel="0" collapsed="false">
      <c r="A5353" s="0" t="str">
        <f aca="false">H5353&amp;C5353&amp;B5353&amp;D5353&amp;E5353</f>
        <v/>
      </c>
    </row>
    <row r="5354" customFormat="false" ht="12.75" hidden="false" customHeight="false" outlineLevel="0" collapsed="false">
      <c r="A5354" s="0" t="str">
        <f aca="false">H5354&amp;C5354&amp;B5354&amp;D5354&amp;E5354</f>
        <v/>
      </c>
    </row>
    <row r="5355" customFormat="false" ht="12.75" hidden="false" customHeight="false" outlineLevel="0" collapsed="false">
      <c r="A5355" s="0" t="str">
        <f aca="false">H5355&amp;C5355&amp;B5355&amp;D5355&amp;E5355</f>
        <v/>
      </c>
    </row>
    <row r="5356" customFormat="false" ht="12.75" hidden="false" customHeight="false" outlineLevel="0" collapsed="false">
      <c r="A5356" s="0" t="str">
        <f aca="false">H5356&amp;C5356&amp;B5356&amp;D5356&amp;E5356</f>
        <v/>
      </c>
    </row>
    <row r="5357" customFormat="false" ht="12.75" hidden="false" customHeight="false" outlineLevel="0" collapsed="false">
      <c r="A5357" s="0" t="str">
        <f aca="false">H5357&amp;C5357&amp;B5357&amp;D5357&amp;E5357</f>
        <v/>
      </c>
    </row>
    <row r="5358" customFormat="false" ht="12.75" hidden="false" customHeight="false" outlineLevel="0" collapsed="false">
      <c r="A5358" s="0" t="str">
        <f aca="false">H5358&amp;C5358&amp;B5358&amp;D5358&amp;E5358</f>
        <v/>
      </c>
    </row>
    <row r="5359" customFormat="false" ht="12.75" hidden="false" customHeight="false" outlineLevel="0" collapsed="false">
      <c r="A5359" s="0" t="str">
        <f aca="false">H5359&amp;C5359&amp;B5359&amp;D5359&amp;E5359</f>
        <v/>
      </c>
    </row>
    <row r="5360" customFormat="false" ht="12.75" hidden="false" customHeight="false" outlineLevel="0" collapsed="false">
      <c r="A5360" s="0" t="str">
        <f aca="false">H5360&amp;C5360&amp;B5360&amp;D5360&amp;E5360</f>
        <v/>
      </c>
    </row>
    <row r="5361" customFormat="false" ht="12.75" hidden="false" customHeight="false" outlineLevel="0" collapsed="false">
      <c r="A5361" s="0" t="str">
        <f aca="false">H5361&amp;C5361&amp;B5361&amp;D5361&amp;E5361</f>
        <v/>
      </c>
    </row>
    <row r="5362" customFormat="false" ht="12.75" hidden="false" customHeight="false" outlineLevel="0" collapsed="false">
      <c r="A5362" s="0" t="str">
        <f aca="false">H5362&amp;C5362&amp;B5362&amp;D5362&amp;E5362</f>
        <v/>
      </c>
    </row>
    <row r="5363" customFormat="false" ht="12.75" hidden="false" customHeight="false" outlineLevel="0" collapsed="false">
      <c r="A5363" s="0" t="str">
        <f aca="false">H5363&amp;C5363&amp;B5363&amp;D5363&amp;E5363</f>
        <v/>
      </c>
    </row>
    <row r="5364" customFormat="false" ht="12.75" hidden="false" customHeight="false" outlineLevel="0" collapsed="false">
      <c r="A5364" s="0" t="str">
        <f aca="false">H5364&amp;C5364&amp;B5364&amp;D5364&amp;E5364</f>
        <v/>
      </c>
    </row>
    <row r="5365" customFormat="false" ht="12.75" hidden="false" customHeight="false" outlineLevel="0" collapsed="false">
      <c r="A5365" s="0" t="str">
        <f aca="false">H5365&amp;C5365&amp;B5365&amp;D5365&amp;E5365</f>
        <v/>
      </c>
    </row>
    <row r="5366" customFormat="false" ht="12.75" hidden="false" customHeight="false" outlineLevel="0" collapsed="false">
      <c r="A5366" s="0" t="str">
        <f aca="false">H5366&amp;C5366&amp;B5366&amp;D5366&amp;E5366</f>
        <v/>
      </c>
    </row>
    <row r="5367" customFormat="false" ht="12.75" hidden="false" customHeight="false" outlineLevel="0" collapsed="false">
      <c r="A5367" s="0" t="str">
        <f aca="false">H5367&amp;C5367&amp;B5367&amp;D5367&amp;E5367</f>
        <v/>
      </c>
    </row>
    <row r="5368" customFormat="false" ht="12.75" hidden="false" customHeight="false" outlineLevel="0" collapsed="false">
      <c r="A5368" s="0" t="str">
        <f aca="false">H5368&amp;C5368&amp;B5368&amp;D5368&amp;E5368</f>
        <v/>
      </c>
    </row>
    <row r="5369" customFormat="false" ht="12.75" hidden="false" customHeight="false" outlineLevel="0" collapsed="false">
      <c r="A5369" s="0" t="str">
        <f aca="false">H5369&amp;C5369&amp;B5369&amp;D5369&amp;E5369</f>
        <v/>
      </c>
    </row>
    <row r="5370" customFormat="false" ht="12.75" hidden="false" customHeight="false" outlineLevel="0" collapsed="false">
      <c r="A5370" s="0" t="str">
        <f aca="false">H5370&amp;C5370&amp;B5370&amp;D5370&amp;E5370</f>
        <v/>
      </c>
    </row>
    <row r="5371" customFormat="false" ht="12.75" hidden="false" customHeight="false" outlineLevel="0" collapsed="false">
      <c r="A5371" s="0" t="str">
        <f aca="false">H5371&amp;C5371&amp;B5371&amp;D5371&amp;E5371</f>
        <v/>
      </c>
    </row>
    <row r="5372" customFormat="false" ht="12.75" hidden="false" customHeight="false" outlineLevel="0" collapsed="false">
      <c r="A5372" s="0" t="str">
        <f aca="false">H5372&amp;C5372&amp;B5372&amp;D5372&amp;E5372</f>
        <v/>
      </c>
    </row>
    <row r="5373" customFormat="false" ht="12.75" hidden="false" customHeight="false" outlineLevel="0" collapsed="false">
      <c r="A5373" s="0" t="str">
        <f aca="false">H5373&amp;C5373&amp;B5373&amp;D5373&amp;E5373</f>
        <v/>
      </c>
    </row>
    <row r="5374" customFormat="false" ht="12.75" hidden="false" customHeight="false" outlineLevel="0" collapsed="false">
      <c r="A5374" s="0" t="str">
        <f aca="false">H5374&amp;C5374&amp;B5374&amp;D5374&amp;E5374</f>
        <v/>
      </c>
    </row>
    <row r="5375" customFormat="false" ht="12.75" hidden="false" customHeight="false" outlineLevel="0" collapsed="false">
      <c r="A5375" s="0" t="str">
        <f aca="false">H5375&amp;C5375&amp;B5375&amp;D5375&amp;E5375</f>
        <v/>
      </c>
    </row>
    <row r="5376" customFormat="false" ht="12.75" hidden="false" customHeight="false" outlineLevel="0" collapsed="false">
      <c r="A5376" s="0" t="str">
        <f aca="false">H5376&amp;C5376&amp;B5376&amp;D5376&amp;E5376</f>
        <v/>
      </c>
    </row>
    <row r="5377" customFormat="false" ht="12.75" hidden="false" customHeight="false" outlineLevel="0" collapsed="false">
      <c r="A5377" s="0" t="str">
        <f aca="false">H5377&amp;C5377&amp;B5377&amp;D5377&amp;E5377</f>
        <v/>
      </c>
    </row>
    <row r="5378" customFormat="false" ht="12.75" hidden="false" customHeight="false" outlineLevel="0" collapsed="false">
      <c r="A5378" s="0" t="str">
        <f aca="false">H5378&amp;C5378&amp;B5378&amp;D5378&amp;E5378</f>
        <v/>
      </c>
    </row>
    <row r="5379" customFormat="false" ht="12.75" hidden="false" customHeight="false" outlineLevel="0" collapsed="false">
      <c r="A5379" s="0" t="str">
        <f aca="false">H5379&amp;C5379&amp;B5379&amp;D5379&amp;E5379</f>
        <v/>
      </c>
    </row>
    <row r="5380" customFormat="false" ht="12.75" hidden="false" customHeight="false" outlineLevel="0" collapsed="false">
      <c r="A5380" s="0" t="str">
        <f aca="false">H5380&amp;C5380&amp;B5380&amp;D5380&amp;E5380</f>
        <v/>
      </c>
    </row>
    <row r="5381" customFormat="false" ht="12.75" hidden="false" customHeight="false" outlineLevel="0" collapsed="false">
      <c r="A5381" s="0" t="str">
        <f aca="false">H5381&amp;C5381&amp;B5381&amp;D5381&amp;E5381</f>
        <v/>
      </c>
    </row>
    <row r="5382" customFormat="false" ht="12.75" hidden="false" customHeight="false" outlineLevel="0" collapsed="false">
      <c r="A5382" s="0" t="str">
        <f aca="false">H5382&amp;C5382&amp;B5382&amp;D5382&amp;E5382</f>
        <v/>
      </c>
    </row>
    <row r="5383" customFormat="false" ht="12.75" hidden="false" customHeight="false" outlineLevel="0" collapsed="false">
      <c r="A5383" s="0" t="str">
        <f aca="false">H5383&amp;C5383&amp;B5383&amp;D5383&amp;E5383</f>
        <v/>
      </c>
    </row>
    <row r="5384" customFormat="false" ht="12.75" hidden="false" customHeight="false" outlineLevel="0" collapsed="false">
      <c r="A5384" s="0" t="str">
        <f aca="false">H5384&amp;C5384&amp;B5384&amp;D5384&amp;E5384</f>
        <v/>
      </c>
    </row>
    <row r="5385" customFormat="false" ht="12.75" hidden="false" customHeight="false" outlineLevel="0" collapsed="false">
      <c r="A5385" s="0" t="str">
        <f aca="false">H5385&amp;C5385&amp;B5385&amp;D5385&amp;E5385</f>
        <v/>
      </c>
    </row>
    <row r="5386" customFormat="false" ht="12.75" hidden="false" customHeight="false" outlineLevel="0" collapsed="false">
      <c r="A5386" s="0" t="str">
        <f aca="false">H5386&amp;C5386&amp;B5386&amp;D5386&amp;E5386</f>
        <v/>
      </c>
    </row>
    <row r="5387" customFormat="false" ht="12.75" hidden="false" customHeight="false" outlineLevel="0" collapsed="false">
      <c r="A5387" s="0" t="str">
        <f aca="false">H5387&amp;C5387&amp;B5387&amp;D5387&amp;E5387</f>
        <v/>
      </c>
    </row>
    <row r="5388" customFormat="false" ht="12.75" hidden="false" customHeight="false" outlineLevel="0" collapsed="false">
      <c r="A5388" s="0" t="str">
        <f aca="false">H5388&amp;C5388&amp;B5388&amp;D5388&amp;E5388</f>
        <v/>
      </c>
    </row>
    <row r="5389" customFormat="false" ht="12.75" hidden="false" customHeight="false" outlineLevel="0" collapsed="false">
      <c r="A5389" s="0" t="str">
        <f aca="false">H5389&amp;C5389&amp;B5389&amp;D5389&amp;E5389</f>
        <v/>
      </c>
    </row>
    <row r="5390" customFormat="false" ht="12.75" hidden="false" customHeight="false" outlineLevel="0" collapsed="false">
      <c r="A5390" s="0" t="str">
        <f aca="false">H5390&amp;C5390&amp;B5390&amp;D5390&amp;E5390</f>
        <v/>
      </c>
    </row>
    <row r="5391" customFormat="false" ht="12.75" hidden="false" customHeight="false" outlineLevel="0" collapsed="false">
      <c r="A5391" s="0" t="str">
        <f aca="false">H5391&amp;C5391&amp;B5391&amp;D5391&amp;E5391</f>
        <v/>
      </c>
    </row>
    <row r="5392" customFormat="false" ht="12.75" hidden="false" customHeight="false" outlineLevel="0" collapsed="false">
      <c r="A5392" s="0" t="str">
        <f aca="false">H5392&amp;C5392&amp;B5392&amp;D5392&amp;E5392</f>
        <v/>
      </c>
    </row>
    <row r="5393" customFormat="false" ht="12.75" hidden="false" customHeight="false" outlineLevel="0" collapsed="false">
      <c r="A5393" s="0" t="str">
        <f aca="false">H5393&amp;C5393&amp;B5393&amp;D5393&amp;E5393</f>
        <v/>
      </c>
    </row>
    <row r="5394" customFormat="false" ht="12.75" hidden="false" customHeight="false" outlineLevel="0" collapsed="false">
      <c r="A5394" s="0" t="str">
        <f aca="false">H5394&amp;C5394&amp;B5394&amp;D5394&amp;E5394</f>
        <v/>
      </c>
    </row>
    <row r="5395" customFormat="false" ht="12.75" hidden="false" customHeight="false" outlineLevel="0" collapsed="false">
      <c r="A5395" s="0" t="str">
        <f aca="false">H5395&amp;C5395&amp;B5395&amp;D5395&amp;E5395</f>
        <v/>
      </c>
    </row>
    <row r="5396" customFormat="false" ht="12.75" hidden="false" customHeight="false" outlineLevel="0" collapsed="false">
      <c r="A5396" s="0" t="str">
        <f aca="false">H5396&amp;C5396&amp;B5396&amp;D5396&amp;E5396</f>
        <v/>
      </c>
    </row>
    <row r="5397" customFormat="false" ht="12.75" hidden="false" customHeight="false" outlineLevel="0" collapsed="false">
      <c r="A5397" s="0" t="str">
        <f aca="false">H5397&amp;C5397&amp;B5397&amp;D5397&amp;E5397</f>
        <v/>
      </c>
    </row>
    <row r="5398" customFormat="false" ht="12.75" hidden="false" customHeight="false" outlineLevel="0" collapsed="false">
      <c r="A5398" s="0" t="str">
        <f aca="false">H5398&amp;C5398&amp;B5398&amp;D5398&amp;E5398</f>
        <v/>
      </c>
    </row>
    <row r="5399" customFormat="false" ht="12.75" hidden="false" customHeight="false" outlineLevel="0" collapsed="false">
      <c r="A5399" s="0" t="str">
        <f aca="false">H5399&amp;C5399&amp;B5399&amp;D5399&amp;E5399</f>
        <v/>
      </c>
    </row>
    <row r="5400" customFormat="false" ht="12.75" hidden="false" customHeight="false" outlineLevel="0" collapsed="false">
      <c r="A5400" s="0" t="str">
        <f aca="false">H5400&amp;C5400&amp;B5400&amp;D5400&amp;E5400</f>
        <v/>
      </c>
    </row>
    <row r="5401" customFormat="false" ht="12.75" hidden="false" customHeight="false" outlineLevel="0" collapsed="false">
      <c r="A5401" s="0" t="str">
        <f aca="false">H5401&amp;C5401&amp;B5401&amp;D5401&amp;E5401</f>
        <v/>
      </c>
    </row>
    <row r="5402" customFormat="false" ht="12.75" hidden="false" customHeight="false" outlineLevel="0" collapsed="false">
      <c r="A5402" s="0" t="str">
        <f aca="false">H5402&amp;C5402&amp;B5402&amp;D5402&amp;E5402</f>
        <v/>
      </c>
    </row>
    <row r="5403" customFormat="false" ht="12.75" hidden="false" customHeight="false" outlineLevel="0" collapsed="false">
      <c r="A5403" s="0" t="str">
        <f aca="false">H5403&amp;C5403&amp;B5403&amp;D5403&amp;E5403</f>
        <v/>
      </c>
    </row>
    <row r="5404" customFormat="false" ht="12.75" hidden="false" customHeight="false" outlineLevel="0" collapsed="false">
      <c r="A5404" s="0" t="str">
        <f aca="false">H5404&amp;C5404&amp;B5404&amp;D5404&amp;E5404</f>
        <v/>
      </c>
    </row>
    <row r="5405" customFormat="false" ht="12.75" hidden="false" customHeight="false" outlineLevel="0" collapsed="false">
      <c r="A5405" s="0" t="str">
        <f aca="false">H5405&amp;C5405&amp;B5405&amp;D5405&amp;E5405</f>
        <v/>
      </c>
    </row>
    <row r="5406" customFormat="false" ht="12.75" hidden="false" customHeight="false" outlineLevel="0" collapsed="false">
      <c r="A5406" s="0" t="str">
        <f aca="false">H5406&amp;C5406&amp;B5406&amp;D5406&amp;E5406</f>
        <v/>
      </c>
    </row>
    <row r="5407" customFormat="false" ht="12.75" hidden="false" customHeight="false" outlineLevel="0" collapsed="false">
      <c r="A5407" s="0" t="str">
        <f aca="false">H5407&amp;C5407&amp;B5407&amp;D5407&amp;E5407</f>
        <v/>
      </c>
    </row>
    <row r="5408" customFormat="false" ht="12.75" hidden="false" customHeight="false" outlineLevel="0" collapsed="false">
      <c r="A5408" s="0" t="str">
        <f aca="false">H5408&amp;C5408&amp;B5408&amp;D5408&amp;E5408</f>
        <v/>
      </c>
    </row>
    <row r="5409" customFormat="false" ht="12.75" hidden="false" customHeight="false" outlineLevel="0" collapsed="false">
      <c r="A5409" s="0" t="str">
        <f aca="false">H5409&amp;C5409&amp;B5409&amp;D5409&amp;E5409</f>
        <v/>
      </c>
    </row>
    <row r="5410" customFormat="false" ht="12.75" hidden="false" customHeight="false" outlineLevel="0" collapsed="false">
      <c r="A5410" s="0" t="str">
        <f aca="false">H5410&amp;C5410&amp;B5410&amp;D5410&amp;E5410</f>
        <v/>
      </c>
    </row>
    <row r="5411" customFormat="false" ht="12.75" hidden="false" customHeight="false" outlineLevel="0" collapsed="false">
      <c r="A5411" s="0" t="str">
        <f aca="false">H5411&amp;C5411&amp;B5411&amp;D5411&amp;E5411</f>
        <v/>
      </c>
    </row>
    <row r="5412" customFormat="false" ht="12.75" hidden="false" customHeight="false" outlineLevel="0" collapsed="false">
      <c r="A5412" s="0" t="str">
        <f aca="false">H5412&amp;C5412&amp;B5412&amp;D5412&amp;E5412</f>
        <v/>
      </c>
    </row>
    <row r="5413" customFormat="false" ht="12.75" hidden="false" customHeight="false" outlineLevel="0" collapsed="false">
      <c r="A5413" s="0" t="str">
        <f aca="false">H5413&amp;C5413&amp;B5413&amp;D5413&amp;E5413</f>
        <v/>
      </c>
    </row>
    <row r="5414" customFormat="false" ht="12.75" hidden="false" customHeight="false" outlineLevel="0" collapsed="false">
      <c r="A5414" s="0" t="str">
        <f aca="false">H5414&amp;C5414&amp;B5414&amp;D5414&amp;E5414</f>
        <v/>
      </c>
    </row>
    <row r="5415" customFormat="false" ht="12.75" hidden="false" customHeight="false" outlineLevel="0" collapsed="false">
      <c r="A5415" s="0" t="str">
        <f aca="false">H5415&amp;C5415&amp;B5415&amp;D5415&amp;E5415</f>
        <v/>
      </c>
    </row>
    <row r="5416" customFormat="false" ht="12.75" hidden="false" customHeight="false" outlineLevel="0" collapsed="false">
      <c r="A5416" s="0" t="str">
        <f aca="false">H5416&amp;C5416&amp;B5416&amp;D5416&amp;E5416</f>
        <v/>
      </c>
    </row>
    <row r="5417" customFormat="false" ht="12.75" hidden="false" customHeight="false" outlineLevel="0" collapsed="false">
      <c r="A5417" s="0" t="str">
        <f aca="false">H5417&amp;C5417&amp;B5417&amp;D5417&amp;E5417</f>
        <v/>
      </c>
    </row>
    <row r="5418" customFormat="false" ht="12.75" hidden="false" customHeight="false" outlineLevel="0" collapsed="false">
      <c r="A5418" s="0" t="str">
        <f aca="false">H5418&amp;C5418&amp;B5418&amp;D5418&amp;E5418</f>
        <v/>
      </c>
    </row>
    <row r="5419" customFormat="false" ht="12.75" hidden="false" customHeight="false" outlineLevel="0" collapsed="false">
      <c r="A5419" s="0" t="str">
        <f aca="false">H5419&amp;C5419&amp;B5419&amp;D5419&amp;E5419</f>
        <v/>
      </c>
    </row>
    <row r="5420" customFormat="false" ht="12.75" hidden="false" customHeight="false" outlineLevel="0" collapsed="false">
      <c r="A5420" s="0" t="str">
        <f aca="false">H5420&amp;C5420&amp;B5420&amp;D5420&amp;E5420</f>
        <v/>
      </c>
    </row>
    <row r="5421" customFormat="false" ht="12.75" hidden="false" customHeight="false" outlineLevel="0" collapsed="false">
      <c r="A5421" s="0" t="str">
        <f aca="false">H5421&amp;C5421&amp;B5421&amp;D5421&amp;E5421</f>
        <v/>
      </c>
    </row>
    <row r="5422" customFormat="false" ht="12.75" hidden="false" customHeight="false" outlineLevel="0" collapsed="false">
      <c r="A5422" s="0" t="str">
        <f aca="false">H5422&amp;C5422&amp;B5422&amp;D5422&amp;E5422</f>
        <v/>
      </c>
    </row>
    <row r="5423" customFormat="false" ht="12.75" hidden="false" customHeight="false" outlineLevel="0" collapsed="false">
      <c r="A5423" s="0" t="str">
        <f aca="false">H5423&amp;C5423&amp;B5423&amp;D5423&amp;E5423</f>
        <v/>
      </c>
    </row>
    <row r="5424" customFormat="false" ht="12.75" hidden="false" customHeight="false" outlineLevel="0" collapsed="false">
      <c r="A5424" s="0" t="str">
        <f aca="false">H5424&amp;C5424&amp;B5424&amp;D5424&amp;E5424</f>
        <v/>
      </c>
    </row>
    <row r="5425" customFormat="false" ht="12.75" hidden="false" customHeight="false" outlineLevel="0" collapsed="false">
      <c r="A5425" s="0" t="str">
        <f aca="false">H5425&amp;C5425&amp;B5425&amp;D5425&amp;E5425</f>
        <v/>
      </c>
    </row>
    <row r="5426" customFormat="false" ht="12.75" hidden="false" customHeight="false" outlineLevel="0" collapsed="false">
      <c r="A5426" s="0" t="str">
        <f aca="false">H5426&amp;C5426&amp;B5426&amp;D5426&amp;E5426</f>
        <v/>
      </c>
    </row>
    <row r="5427" customFormat="false" ht="12.75" hidden="false" customHeight="false" outlineLevel="0" collapsed="false">
      <c r="A5427" s="0" t="str">
        <f aca="false">H5427&amp;C5427&amp;B5427&amp;D5427&amp;E5427</f>
        <v/>
      </c>
    </row>
    <row r="5428" customFormat="false" ht="12.75" hidden="false" customHeight="false" outlineLevel="0" collapsed="false">
      <c r="A5428" s="0" t="str">
        <f aca="false">H5428&amp;C5428&amp;B5428&amp;D5428&amp;E5428</f>
        <v/>
      </c>
    </row>
    <row r="5429" customFormat="false" ht="12.75" hidden="false" customHeight="false" outlineLevel="0" collapsed="false">
      <c r="A5429" s="0" t="str">
        <f aca="false">H5429&amp;C5429&amp;B5429&amp;D5429&amp;E5429</f>
        <v/>
      </c>
    </row>
    <row r="5430" customFormat="false" ht="12.75" hidden="false" customHeight="false" outlineLevel="0" collapsed="false">
      <c r="A5430" s="0" t="str">
        <f aca="false">H5430&amp;C5430&amp;B5430&amp;D5430&amp;E5430</f>
        <v/>
      </c>
    </row>
    <row r="5431" customFormat="false" ht="12.75" hidden="false" customHeight="false" outlineLevel="0" collapsed="false">
      <c r="A5431" s="0" t="str">
        <f aca="false">H5431&amp;C5431&amp;B5431&amp;D5431&amp;E5431</f>
        <v/>
      </c>
    </row>
    <row r="5432" customFormat="false" ht="12.75" hidden="false" customHeight="false" outlineLevel="0" collapsed="false">
      <c r="A5432" s="0" t="str">
        <f aca="false">H5432&amp;C5432&amp;B5432&amp;D5432&amp;E5432</f>
        <v/>
      </c>
    </row>
    <row r="5433" customFormat="false" ht="12.75" hidden="false" customHeight="false" outlineLevel="0" collapsed="false">
      <c r="A5433" s="0" t="str">
        <f aca="false">H5433&amp;C5433&amp;B5433&amp;D5433&amp;E5433</f>
        <v/>
      </c>
    </row>
    <row r="5434" customFormat="false" ht="12.75" hidden="false" customHeight="false" outlineLevel="0" collapsed="false">
      <c r="A5434" s="0" t="str">
        <f aca="false">H5434&amp;C5434&amp;B5434&amp;D5434&amp;E5434</f>
        <v/>
      </c>
    </row>
    <row r="5435" customFormat="false" ht="12.75" hidden="false" customHeight="false" outlineLevel="0" collapsed="false">
      <c r="A5435" s="0" t="str">
        <f aca="false">H5435&amp;C5435&amp;B5435&amp;D5435&amp;E5435</f>
        <v/>
      </c>
    </row>
    <row r="5436" customFormat="false" ht="12.75" hidden="false" customHeight="false" outlineLevel="0" collapsed="false">
      <c r="A5436" s="0" t="str">
        <f aca="false">H5436&amp;C5436&amp;B5436&amp;D5436&amp;E5436</f>
        <v/>
      </c>
    </row>
    <row r="5437" customFormat="false" ht="12.75" hidden="false" customHeight="false" outlineLevel="0" collapsed="false">
      <c r="A5437" s="0" t="str">
        <f aca="false">H5437&amp;C5437&amp;B5437&amp;D5437&amp;E5437</f>
        <v/>
      </c>
    </row>
    <row r="5438" customFormat="false" ht="12.75" hidden="false" customHeight="false" outlineLevel="0" collapsed="false">
      <c r="A5438" s="0" t="str">
        <f aca="false">H5438&amp;C5438&amp;B5438&amp;D5438&amp;E5438</f>
        <v/>
      </c>
    </row>
    <row r="5439" customFormat="false" ht="12.75" hidden="false" customHeight="false" outlineLevel="0" collapsed="false">
      <c r="A5439" s="0" t="str">
        <f aca="false">H5439&amp;C5439&amp;B5439&amp;D5439&amp;E5439</f>
        <v/>
      </c>
    </row>
    <row r="5440" customFormat="false" ht="12.75" hidden="false" customHeight="false" outlineLevel="0" collapsed="false">
      <c r="A5440" s="0" t="str">
        <f aca="false">H5440&amp;C5440&amp;B5440&amp;D5440&amp;E5440</f>
        <v/>
      </c>
    </row>
    <row r="5441" customFormat="false" ht="12.75" hidden="false" customHeight="false" outlineLevel="0" collapsed="false">
      <c r="A5441" s="0" t="str">
        <f aca="false">H5441&amp;C5441&amp;B5441&amp;D5441&amp;E5441</f>
        <v/>
      </c>
    </row>
    <row r="5442" customFormat="false" ht="12.75" hidden="false" customHeight="false" outlineLevel="0" collapsed="false">
      <c r="A5442" s="0" t="str">
        <f aca="false">H5442&amp;C5442&amp;B5442&amp;D5442&amp;E5442</f>
        <v/>
      </c>
    </row>
    <row r="5443" customFormat="false" ht="12.75" hidden="false" customHeight="false" outlineLevel="0" collapsed="false">
      <c r="A5443" s="0" t="str">
        <f aca="false">H5443&amp;C5443&amp;B5443&amp;D5443&amp;E5443</f>
        <v/>
      </c>
    </row>
    <row r="5444" customFormat="false" ht="12.75" hidden="false" customHeight="false" outlineLevel="0" collapsed="false">
      <c r="A5444" s="0" t="str">
        <f aca="false">H5444&amp;C5444&amp;B5444&amp;D5444&amp;E5444</f>
        <v/>
      </c>
    </row>
    <row r="5445" customFormat="false" ht="12.75" hidden="false" customHeight="false" outlineLevel="0" collapsed="false">
      <c r="A5445" s="0" t="str">
        <f aca="false">H5445&amp;C5445&amp;B5445&amp;D5445&amp;E5445</f>
        <v/>
      </c>
    </row>
    <row r="5446" customFormat="false" ht="12.75" hidden="false" customHeight="false" outlineLevel="0" collapsed="false">
      <c r="A5446" s="0" t="str">
        <f aca="false">H5446&amp;C5446&amp;B5446&amp;D5446&amp;E5446</f>
        <v/>
      </c>
    </row>
    <row r="5447" customFormat="false" ht="12.75" hidden="false" customHeight="false" outlineLevel="0" collapsed="false">
      <c r="A5447" s="0" t="str">
        <f aca="false">H5447&amp;C5447&amp;B5447&amp;D5447&amp;E5447</f>
        <v/>
      </c>
    </row>
    <row r="5448" customFormat="false" ht="12.75" hidden="false" customHeight="false" outlineLevel="0" collapsed="false">
      <c r="A5448" s="0" t="str">
        <f aca="false">H5448&amp;C5448&amp;B5448&amp;D5448&amp;E5448</f>
        <v/>
      </c>
    </row>
    <row r="5449" customFormat="false" ht="12.75" hidden="false" customHeight="false" outlineLevel="0" collapsed="false">
      <c r="A5449" s="0" t="str">
        <f aca="false">H5449&amp;C5449&amp;B5449&amp;D5449&amp;E5449</f>
        <v/>
      </c>
    </row>
    <row r="5450" customFormat="false" ht="12.75" hidden="false" customHeight="false" outlineLevel="0" collapsed="false">
      <c r="A5450" s="0" t="str">
        <f aca="false">H5450&amp;C5450&amp;B5450&amp;D5450&amp;E5450</f>
        <v/>
      </c>
    </row>
    <row r="5451" customFormat="false" ht="12.75" hidden="false" customHeight="false" outlineLevel="0" collapsed="false">
      <c r="A5451" s="0" t="str">
        <f aca="false">H5451&amp;C5451&amp;B5451&amp;D5451&amp;E5451</f>
        <v/>
      </c>
    </row>
    <row r="5452" customFormat="false" ht="12.75" hidden="false" customHeight="false" outlineLevel="0" collapsed="false">
      <c r="A5452" s="0" t="str">
        <f aca="false">H5452&amp;C5452&amp;B5452&amp;D5452&amp;E5452</f>
        <v/>
      </c>
    </row>
    <row r="5453" customFormat="false" ht="12.75" hidden="false" customHeight="false" outlineLevel="0" collapsed="false">
      <c r="A5453" s="0" t="str">
        <f aca="false">H5453&amp;C5453&amp;B5453&amp;D5453&amp;E5453</f>
        <v/>
      </c>
    </row>
    <row r="5454" customFormat="false" ht="12.75" hidden="false" customHeight="false" outlineLevel="0" collapsed="false">
      <c r="A5454" s="0" t="str">
        <f aca="false">H5454&amp;C5454&amp;B5454&amp;D5454&amp;E5454</f>
        <v/>
      </c>
    </row>
    <row r="5455" customFormat="false" ht="12.75" hidden="false" customHeight="false" outlineLevel="0" collapsed="false">
      <c r="A5455" s="0" t="str">
        <f aca="false">H5455&amp;C5455&amp;B5455&amp;D5455&amp;E5455</f>
        <v/>
      </c>
    </row>
    <row r="5456" customFormat="false" ht="12.75" hidden="false" customHeight="false" outlineLevel="0" collapsed="false">
      <c r="A5456" s="0" t="str">
        <f aca="false">H5456&amp;C5456&amp;B5456&amp;D5456&amp;E5456</f>
        <v/>
      </c>
    </row>
    <row r="5457" customFormat="false" ht="12.75" hidden="false" customHeight="false" outlineLevel="0" collapsed="false">
      <c r="A5457" s="0" t="str">
        <f aca="false">H5457&amp;C5457&amp;B5457&amp;D5457&amp;E5457</f>
        <v/>
      </c>
    </row>
    <row r="5458" customFormat="false" ht="12.75" hidden="false" customHeight="false" outlineLevel="0" collapsed="false">
      <c r="A5458" s="0" t="str">
        <f aca="false">H5458&amp;C5458&amp;B5458&amp;D5458&amp;E5458</f>
        <v/>
      </c>
    </row>
    <row r="5459" customFormat="false" ht="12.75" hidden="false" customHeight="false" outlineLevel="0" collapsed="false">
      <c r="A5459" s="0" t="str">
        <f aca="false">H5459&amp;C5459&amp;B5459&amp;D5459&amp;E5459</f>
        <v/>
      </c>
    </row>
    <row r="5460" customFormat="false" ht="12.75" hidden="false" customHeight="false" outlineLevel="0" collapsed="false">
      <c r="A5460" s="0" t="str">
        <f aca="false">H5460&amp;C5460&amp;B5460&amp;D5460&amp;E5460</f>
        <v/>
      </c>
    </row>
    <row r="5461" customFormat="false" ht="12.75" hidden="false" customHeight="false" outlineLevel="0" collapsed="false">
      <c r="A5461" s="0" t="str">
        <f aca="false">H5461&amp;C5461&amp;B5461&amp;D5461&amp;E5461</f>
        <v/>
      </c>
    </row>
    <row r="5462" customFormat="false" ht="12.75" hidden="false" customHeight="false" outlineLevel="0" collapsed="false">
      <c r="A5462" s="0" t="str">
        <f aca="false">H5462&amp;C5462&amp;B5462&amp;D5462&amp;E5462</f>
        <v/>
      </c>
    </row>
    <row r="5463" customFormat="false" ht="12.75" hidden="false" customHeight="false" outlineLevel="0" collapsed="false">
      <c r="A5463" s="0" t="str">
        <f aca="false">H5463&amp;C5463&amp;B5463&amp;D5463&amp;E5463</f>
        <v/>
      </c>
    </row>
    <row r="5464" customFormat="false" ht="12.75" hidden="false" customHeight="false" outlineLevel="0" collapsed="false">
      <c r="A5464" s="0" t="str">
        <f aca="false">H5464&amp;C5464&amp;B5464&amp;D5464&amp;E5464</f>
        <v/>
      </c>
    </row>
    <row r="5465" customFormat="false" ht="12.75" hidden="false" customHeight="false" outlineLevel="0" collapsed="false">
      <c r="A5465" s="0" t="str">
        <f aca="false">H5465&amp;C5465&amp;B5465&amp;D5465&amp;E5465</f>
        <v/>
      </c>
    </row>
    <row r="5466" customFormat="false" ht="12.75" hidden="false" customHeight="false" outlineLevel="0" collapsed="false">
      <c r="A5466" s="0" t="str">
        <f aca="false">H5466&amp;C5466&amp;B5466&amp;D5466&amp;E5466</f>
        <v/>
      </c>
    </row>
    <row r="5467" customFormat="false" ht="12.75" hidden="false" customHeight="false" outlineLevel="0" collapsed="false">
      <c r="A5467" s="0" t="str">
        <f aca="false">H5467&amp;C5467&amp;B5467&amp;D5467&amp;E5467</f>
        <v/>
      </c>
    </row>
    <row r="5468" customFormat="false" ht="12.75" hidden="false" customHeight="false" outlineLevel="0" collapsed="false">
      <c r="A5468" s="0" t="str">
        <f aca="false">H5468&amp;C5468&amp;B5468&amp;D5468&amp;E5468</f>
        <v/>
      </c>
    </row>
    <row r="5469" customFormat="false" ht="12.75" hidden="false" customHeight="false" outlineLevel="0" collapsed="false">
      <c r="A5469" s="0" t="str">
        <f aca="false">H5469&amp;C5469&amp;B5469&amp;D5469&amp;E5469</f>
        <v/>
      </c>
    </row>
    <row r="5470" customFormat="false" ht="12.75" hidden="false" customHeight="false" outlineLevel="0" collapsed="false">
      <c r="A5470" s="0" t="str">
        <f aca="false">H5470&amp;C5470&amp;B5470&amp;D5470&amp;E5470</f>
        <v/>
      </c>
    </row>
    <row r="5471" customFormat="false" ht="12.75" hidden="false" customHeight="false" outlineLevel="0" collapsed="false">
      <c r="A5471" s="0" t="str">
        <f aca="false">H5471&amp;C5471&amp;B5471&amp;D5471&amp;E5471</f>
        <v/>
      </c>
    </row>
    <row r="5472" customFormat="false" ht="12.75" hidden="false" customHeight="false" outlineLevel="0" collapsed="false">
      <c r="A5472" s="0" t="str">
        <f aca="false">H5472&amp;C5472&amp;B5472&amp;D5472&amp;E5472</f>
        <v/>
      </c>
    </row>
    <row r="5473" customFormat="false" ht="12.75" hidden="false" customHeight="false" outlineLevel="0" collapsed="false">
      <c r="A5473" s="0" t="str">
        <f aca="false">H5473&amp;C5473&amp;B5473&amp;D5473&amp;E5473</f>
        <v/>
      </c>
    </row>
    <row r="5474" customFormat="false" ht="12.75" hidden="false" customHeight="false" outlineLevel="0" collapsed="false">
      <c r="A5474" s="0" t="str">
        <f aca="false">H5474&amp;C5474&amp;B5474&amp;D5474&amp;E5474</f>
        <v/>
      </c>
    </row>
    <row r="5475" customFormat="false" ht="12.75" hidden="false" customHeight="false" outlineLevel="0" collapsed="false">
      <c r="A5475" s="0" t="str">
        <f aca="false">H5475&amp;C5475&amp;B5475&amp;D5475&amp;E5475</f>
        <v/>
      </c>
    </row>
    <row r="5476" customFormat="false" ht="12.75" hidden="false" customHeight="false" outlineLevel="0" collapsed="false">
      <c r="A5476" s="0" t="str">
        <f aca="false">H5476&amp;C5476&amp;B5476&amp;D5476&amp;E5476</f>
        <v/>
      </c>
    </row>
    <row r="5477" customFormat="false" ht="12.75" hidden="false" customHeight="false" outlineLevel="0" collapsed="false">
      <c r="A5477" s="0" t="str">
        <f aca="false">H5477&amp;C5477&amp;B5477&amp;D5477&amp;E5477</f>
        <v/>
      </c>
    </row>
    <row r="5478" customFormat="false" ht="12.75" hidden="false" customHeight="false" outlineLevel="0" collapsed="false">
      <c r="A5478" s="0" t="str">
        <f aca="false">H5478&amp;C5478&amp;B5478&amp;D5478&amp;E5478</f>
        <v/>
      </c>
    </row>
    <row r="5479" customFormat="false" ht="12.75" hidden="false" customHeight="false" outlineLevel="0" collapsed="false">
      <c r="A5479" s="0" t="str">
        <f aca="false">H5479&amp;C5479&amp;B5479&amp;D5479&amp;E5479</f>
        <v/>
      </c>
    </row>
    <row r="5480" customFormat="false" ht="12.75" hidden="false" customHeight="false" outlineLevel="0" collapsed="false">
      <c r="A5480" s="0" t="str">
        <f aca="false">H5480&amp;C5480&amp;B5480&amp;D5480&amp;E5480</f>
        <v/>
      </c>
    </row>
    <row r="5481" customFormat="false" ht="12.75" hidden="false" customHeight="false" outlineLevel="0" collapsed="false">
      <c r="A5481" s="0" t="str">
        <f aca="false">H5481&amp;C5481&amp;B5481&amp;D5481&amp;E5481</f>
        <v/>
      </c>
    </row>
    <row r="5482" customFormat="false" ht="12.75" hidden="false" customHeight="false" outlineLevel="0" collapsed="false">
      <c r="A5482" s="0" t="str">
        <f aca="false">H5482&amp;C5482&amp;B5482&amp;D5482&amp;E5482</f>
        <v/>
      </c>
    </row>
    <row r="5483" customFormat="false" ht="12.75" hidden="false" customHeight="false" outlineLevel="0" collapsed="false">
      <c r="A5483" s="0" t="str">
        <f aca="false">H5483&amp;C5483&amp;B5483&amp;D5483&amp;E5483</f>
        <v/>
      </c>
    </row>
    <row r="5484" customFormat="false" ht="12.75" hidden="false" customHeight="false" outlineLevel="0" collapsed="false">
      <c r="A5484" s="0" t="str">
        <f aca="false">H5484&amp;C5484&amp;B5484&amp;D5484&amp;E5484</f>
        <v/>
      </c>
    </row>
    <row r="5485" customFormat="false" ht="12.75" hidden="false" customHeight="false" outlineLevel="0" collapsed="false">
      <c r="A5485" s="0" t="str">
        <f aca="false">H5485&amp;C5485&amp;B5485&amp;D5485&amp;E5485</f>
        <v/>
      </c>
    </row>
    <row r="5486" customFormat="false" ht="12.75" hidden="false" customHeight="false" outlineLevel="0" collapsed="false">
      <c r="A5486" s="0" t="str">
        <f aca="false">H5486&amp;C5486&amp;B5486&amp;D5486&amp;E5486</f>
        <v/>
      </c>
    </row>
    <row r="5487" customFormat="false" ht="12.75" hidden="false" customHeight="false" outlineLevel="0" collapsed="false">
      <c r="A5487" s="0" t="str">
        <f aca="false">H5487&amp;C5487&amp;B5487&amp;D5487&amp;E5487</f>
        <v/>
      </c>
    </row>
    <row r="5488" customFormat="false" ht="12.75" hidden="false" customHeight="false" outlineLevel="0" collapsed="false">
      <c r="A5488" s="0" t="str">
        <f aca="false">H5488&amp;C5488&amp;B5488&amp;D5488&amp;E5488</f>
        <v/>
      </c>
    </row>
    <row r="5489" customFormat="false" ht="12.75" hidden="false" customHeight="false" outlineLevel="0" collapsed="false">
      <c r="A5489" s="0" t="str">
        <f aca="false">H5489&amp;C5489&amp;B5489&amp;D5489&amp;E5489</f>
        <v/>
      </c>
    </row>
    <row r="5490" customFormat="false" ht="12.75" hidden="false" customHeight="false" outlineLevel="0" collapsed="false">
      <c r="A5490" s="0" t="str">
        <f aca="false">H5490&amp;C5490&amp;B5490&amp;D5490&amp;E5490</f>
        <v/>
      </c>
    </row>
    <row r="5491" customFormat="false" ht="12.75" hidden="false" customHeight="false" outlineLevel="0" collapsed="false">
      <c r="A5491" s="0" t="str">
        <f aca="false">H5491&amp;C5491&amp;B5491&amp;D5491&amp;E5491</f>
        <v/>
      </c>
    </row>
    <row r="5492" customFormat="false" ht="12.75" hidden="false" customHeight="false" outlineLevel="0" collapsed="false">
      <c r="A5492" s="0" t="str">
        <f aca="false">H5492&amp;C5492&amp;B5492&amp;D5492&amp;E5492</f>
        <v/>
      </c>
    </row>
    <row r="5493" customFormat="false" ht="12.75" hidden="false" customHeight="false" outlineLevel="0" collapsed="false">
      <c r="A5493" s="0" t="str">
        <f aca="false">H5493&amp;C5493&amp;B5493&amp;D5493&amp;E5493</f>
        <v/>
      </c>
    </row>
    <row r="5494" customFormat="false" ht="12.75" hidden="false" customHeight="false" outlineLevel="0" collapsed="false">
      <c r="A5494" s="0" t="str">
        <f aca="false">H5494&amp;C5494&amp;B5494&amp;D5494&amp;E5494</f>
        <v/>
      </c>
    </row>
    <row r="5495" customFormat="false" ht="12.75" hidden="false" customHeight="false" outlineLevel="0" collapsed="false">
      <c r="A5495" s="0" t="str">
        <f aca="false">H5495&amp;C5495&amp;B5495&amp;D5495&amp;E5495</f>
        <v/>
      </c>
    </row>
    <row r="5496" customFormat="false" ht="12.75" hidden="false" customHeight="false" outlineLevel="0" collapsed="false">
      <c r="A5496" s="0" t="str">
        <f aca="false">H5496&amp;C5496&amp;B5496&amp;D5496&amp;E5496</f>
        <v/>
      </c>
    </row>
    <row r="5497" customFormat="false" ht="12.75" hidden="false" customHeight="false" outlineLevel="0" collapsed="false">
      <c r="A5497" s="0" t="str">
        <f aca="false">H5497&amp;C5497&amp;B5497&amp;D5497&amp;E5497</f>
        <v/>
      </c>
    </row>
    <row r="5498" customFormat="false" ht="12.75" hidden="false" customHeight="false" outlineLevel="0" collapsed="false">
      <c r="A5498" s="0" t="str">
        <f aca="false">H5498&amp;C5498&amp;B5498&amp;D5498&amp;E5498</f>
        <v/>
      </c>
    </row>
    <row r="5499" customFormat="false" ht="12.75" hidden="false" customHeight="false" outlineLevel="0" collapsed="false">
      <c r="A5499" s="0" t="str">
        <f aca="false">H5499&amp;C5499&amp;B5499&amp;D5499&amp;E5499</f>
        <v/>
      </c>
    </row>
    <row r="5500" customFormat="false" ht="12.75" hidden="false" customHeight="false" outlineLevel="0" collapsed="false">
      <c r="A5500" s="0" t="str">
        <f aca="false">H5500&amp;C5500&amp;B5500&amp;D5500&amp;E5500</f>
        <v/>
      </c>
    </row>
    <row r="5501" customFormat="false" ht="12.75" hidden="false" customHeight="false" outlineLevel="0" collapsed="false">
      <c r="A5501" s="0" t="str">
        <f aca="false">H5501&amp;C5501&amp;B5501&amp;D5501&amp;E5501</f>
        <v/>
      </c>
    </row>
    <row r="5502" customFormat="false" ht="12.75" hidden="false" customHeight="false" outlineLevel="0" collapsed="false">
      <c r="A5502" s="0" t="str">
        <f aca="false">H5502&amp;C5502&amp;B5502&amp;D5502&amp;E5502</f>
        <v/>
      </c>
    </row>
    <row r="5503" customFormat="false" ht="12.75" hidden="false" customHeight="false" outlineLevel="0" collapsed="false">
      <c r="A5503" s="0" t="str">
        <f aca="false">H5503&amp;C5503&amp;B5503&amp;D5503&amp;E5503</f>
        <v/>
      </c>
    </row>
    <row r="5504" customFormat="false" ht="12.75" hidden="false" customHeight="false" outlineLevel="0" collapsed="false">
      <c r="A5504" s="0" t="str">
        <f aca="false">H5504&amp;C5504&amp;B5504&amp;D5504&amp;E5504</f>
        <v/>
      </c>
    </row>
    <row r="5505" customFormat="false" ht="12.75" hidden="false" customHeight="false" outlineLevel="0" collapsed="false">
      <c r="A5505" s="0" t="str">
        <f aca="false">H5505&amp;C5505&amp;B5505&amp;D5505&amp;E5505</f>
        <v/>
      </c>
    </row>
    <row r="5506" customFormat="false" ht="12.75" hidden="false" customHeight="false" outlineLevel="0" collapsed="false">
      <c r="A5506" s="0" t="str">
        <f aca="false">H5506&amp;C5506&amp;B5506&amp;D5506&amp;E5506</f>
        <v/>
      </c>
    </row>
    <row r="5507" customFormat="false" ht="12.75" hidden="false" customHeight="false" outlineLevel="0" collapsed="false">
      <c r="A5507" s="0" t="str">
        <f aca="false">H5507&amp;C5507&amp;B5507&amp;D5507&amp;E5507</f>
        <v/>
      </c>
    </row>
    <row r="5508" customFormat="false" ht="12.75" hidden="false" customHeight="false" outlineLevel="0" collapsed="false">
      <c r="A5508" s="0" t="str">
        <f aca="false">H5508&amp;C5508&amp;B5508&amp;D5508&amp;E5508</f>
        <v/>
      </c>
    </row>
    <row r="5509" customFormat="false" ht="12.75" hidden="false" customHeight="false" outlineLevel="0" collapsed="false">
      <c r="A5509" s="0" t="str">
        <f aca="false">H5509&amp;C5509&amp;B5509&amp;D5509&amp;E5509</f>
        <v/>
      </c>
    </row>
    <row r="5510" customFormat="false" ht="12.75" hidden="false" customHeight="false" outlineLevel="0" collapsed="false">
      <c r="A5510" s="0" t="str">
        <f aca="false">H5510&amp;C5510&amp;B5510&amp;D5510&amp;E5510</f>
        <v/>
      </c>
    </row>
    <row r="5511" customFormat="false" ht="12.75" hidden="false" customHeight="false" outlineLevel="0" collapsed="false">
      <c r="A5511" s="0" t="str">
        <f aca="false">H5511&amp;C5511&amp;B5511&amp;D5511&amp;E5511</f>
        <v/>
      </c>
    </row>
    <row r="5512" customFormat="false" ht="12.75" hidden="false" customHeight="false" outlineLevel="0" collapsed="false">
      <c r="A5512" s="0" t="str">
        <f aca="false">H5512&amp;C5512&amp;B5512&amp;D5512&amp;E5512</f>
        <v/>
      </c>
    </row>
    <row r="5513" customFormat="false" ht="12.75" hidden="false" customHeight="false" outlineLevel="0" collapsed="false">
      <c r="A5513" s="0" t="str">
        <f aca="false">H5513&amp;C5513&amp;B5513&amp;D5513&amp;E5513</f>
        <v/>
      </c>
    </row>
    <row r="5514" customFormat="false" ht="12.75" hidden="false" customHeight="false" outlineLevel="0" collapsed="false">
      <c r="A5514" s="0" t="str">
        <f aca="false">H5514&amp;C5514&amp;B5514&amp;D5514&amp;E5514</f>
        <v/>
      </c>
    </row>
    <row r="5515" customFormat="false" ht="12.75" hidden="false" customHeight="false" outlineLevel="0" collapsed="false">
      <c r="A5515" s="0" t="str">
        <f aca="false">H5515&amp;C5515&amp;B5515&amp;D5515&amp;E5515</f>
        <v/>
      </c>
    </row>
    <row r="5516" customFormat="false" ht="12.75" hidden="false" customHeight="false" outlineLevel="0" collapsed="false">
      <c r="A5516" s="0" t="str">
        <f aca="false">H5516&amp;C5516&amp;B5516&amp;D5516&amp;E5516</f>
        <v/>
      </c>
    </row>
    <row r="5517" customFormat="false" ht="12.75" hidden="false" customHeight="false" outlineLevel="0" collapsed="false">
      <c r="A5517" s="0" t="str">
        <f aca="false">H5517&amp;C5517&amp;B5517&amp;D5517&amp;E5517</f>
        <v/>
      </c>
    </row>
    <row r="5518" customFormat="false" ht="12.75" hidden="false" customHeight="false" outlineLevel="0" collapsed="false">
      <c r="A5518" s="0" t="str">
        <f aca="false">H5518&amp;C5518&amp;B5518&amp;D5518&amp;E5518</f>
        <v/>
      </c>
    </row>
    <row r="5519" customFormat="false" ht="12.75" hidden="false" customHeight="false" outlineLevel="0" collapsed="false">
      <c r="A5519" s="0" t="str">
        <f aca="false">H5519&amp;C5519&amp;B5519&amp;D5519&amp;E5519</f>
        <v/>
      </c>
    </row>
    <row r="5520" customFormat="false" ht="12.75" hidden="false" customHeight="false" outlineLevel="0" collapsed="false">
      <c r="A5520" s="0" t="str">
        <f aca="false">H5520&amp;C5520&amp;B5520&amp;D5520&amp;E5520</f>
        <v/>
      </c>
    </row>
    <row r="5521" customFormat="false" ht="12.75" hidden="false" customHeight="false" outlineLevel="0" collapsed="false">
      <c r="A5521" s="0" t="str">
        <f aca="false">H5521&amp;C5521&amp;B5521&amp;D5521&amp;E5521</f>
        <v/>
      </c>
    </row>
    <row r="5522" customFormat="false" ht="12.75" hidden="false" customHeight="false" outlineLevel="0" collapsed="false">
      <c r="A5522" s="0" t="str">
        <f aca="false">H5522&amp;C5522&amp;B5522&amp;D5522&amp;E5522</f>
        <v/>
      </c>
    </row>
    <row r="5523" customFormat="false" ht="12.75" hidden="false" customHeight="false" outlineLevel="0" collapsed="false">
      <c r="A5523" s="0" t="str">
        <f aca="false">H5523&amp;C5523&amp;B5523&amp;D5523&amp;E5523</f>
        <v/>
      </c>
    </row>
    <row r="5524" customFormat="false" ht="12.75" hidden="false" customHeight="false" outlineLevel="0" collapsed="false">
      <c r="A5524" s="0" t="str">
        <f aca="false">H5524&amp;C5524&amp;B5524&amp;D5524&amp;E5524</f>
        <v/>
      </c>
    </row>
    <row r="5525" customFormat="false" ht="12.75" hidden="false" customHeight="false" outlineLevel="0" collapsed="false">
      <c r="A5525" s="0" t="str">
        <f aca="false">H5525&amp;C5525&amp;B5525&amp;D5525&amp;E5525</f>
        <v/>
      </c>
    </row>
    <row r="5526" customFormat="false" ht="12.75" hidden="false" customHeight="false" outlineLevel="0" collapsed="false">
      <c r="A5526" s="0" t="str">
        <f aca="false">H5526&amp;C5526&amp;B5526&amp;D5526&amp;E5526</f>
        <v/>
      </c>
    </row>
    <row r="5527" customFormat="false" ht="12.75" hidden="false" customHeight="false" outlineLevel="0" collapsed="false">
      <c r="A5527" s="0" t="str">
        <f aca="false">H5527&amp;C5527&amp;B5527&amp;D5527&amp;E5527</f>
        <v/>
      </c>
    </row>
    <row r="5528" customFormat="false" ht="12.75" hidden="false" customHeight="false" outlineLevel="0" collapsed="false">
      <c r="A5528" s="0" t="str">
        <f aca="false">H5528&amp;C5528&amp;B5528&amp;D5528&amp;E5528</f>
        <v/>
      </c>
    </row>
    <row r="5529" customFormat="false" ht="12.75" hidden="false" customHeight="false" outlineLevel="0" collapsed="false">
      <c r="A5529" s="0" t="str">
        <f aca="false">H5529&amp;C5529&amp;B5529&amp;D5529&amp;E5529</f>
        <v/>
      </c>
    </row>
    <row r="5530" customFormat="false" ht="12.75" hidden="false" customHeight="false" outlineLevel="0" collapsed="false">
      <c r="A5530" s="0" t="str">
        <f aca="false">H5530&amp;C5530&amp;B5530&amp;D5530&amp;E5530</f>
        <v/>
      </c>
    </row>
    <row r="5531" customFormat="false" ht="12.75" hidden="false" customHeight="false" outlineLevel="0" collapsed="false">
      <c r="A5531" s="0" t="str">
        <f aca="false">H5531&amp;C5531&amp;B5531&amp;D5531&amp;E5531</f>
        <v/>
      </c>
    </row>
    <row r="5532" customFormat="false" ht="12.75" hidden="false" customHeight="false" outlineLevel="0" collapsed="false">
      <c r="A5532" s="0" t="str">
        <f aca="false">H5532&amp;C5532&amp;B5532&amp;D5532&amp;E5532</f>
        <v/>
      </c>
    </row>
    <row r="5533" customFormat="false" ht="12.75" hidden="false" customHeight="false" outlineLevel="0" collapsed="false">
      <c r="A5533" s="0" t="str">
        <f aca="false">H5533&amp;C5533&amp;B5533&amp;D5533&amp;E5533</f>
        <v/>
      </c>
    </row>
    <row r="5534" customFormat="false" ht="12.75" hidden="false" customHeight="false" outlineLevel="0" collapsed="false">
      <c r="A5534" s="0" t="str">
        <f aca="false">H5534&amp;C5534&amp;B5534&amp;D5534&amp;E5534</f>
        <v/>
      </c>
    </row>
    <row r="5535" customFormat="false" ht="12.75" hidden="false" customHeight="false" outlineLevel="0" collapsed="false">
      <c r="A5535" s="0" t="str">
        <f aca="false">H5535&amp;C5535&amp;B5535&amp;D5535&amp;E5535</f>
        <v/>
      </c>
    </row>
    <row r="5536" customFormat="false" ht="12.75" hidden="false" customHeight="false" outlineLevel="0" collapsed="false">
      <c r="A5536" s="0" t="str">
        <f aca="false">H5536&amp;C5536&amp;B5536&amp;D5536&amp;E5536</f>
        <v/>
      </c>
    </row>
    <row r="5537" customFormat="false" ht="12.75" hidden="false" customHeight="false" outlineLevel="0" collapsed="false">
      <c r="A5537" s="0" t="str">
        <f aca="false">H5537&amp;C5537&amp;B5537&amp;D5537&amp;E5537</f>
        <v/>
      </c>
    </row>
    <row r="5538" customFormat="false" ht="12.75" hidden="false" customHeight="false" outlineLevel="0" collapsed="false">
      <c r="A5538" s="0" t="str">
        <f aca="false">H5538&amp;C5538&amp;B5538&amp;D5538&amp;E5538</f>
        <v/>
      </c>
    </row>
    <row r="5539" customFormat="false" ht="12.75" hidden="false" customHeight="false" outlineLevel="0" collapsed="false">
      <c r="A5539" s="0" t="str">
        <f aca="false">H5539&amp;C5539&amp;B5539&amp;D5539&amp;E5539</f>
        <v/>
      </c>
    </row>
    <row r="5540" customFormat="false" ht="12.75" hidden="false" customHeight="false" outlineLevel="0" collapsed="false">
      <c r="A5540" s="0" t="str">
        <f aca="false">H5540&amp;C5540&amp;B5540&amp;D5540&amp;E5540</f>
        <v/>
      </c>
    </row>
    <row r="5541" customFormat="false" ht="12.75" hidden="false" customHeight="false" outlineLevel="0" collapsed="false">
      <c r="A5541" s="0" t="str">
        <f aca="false">H5541&amp;C5541&amp;B5541&amp;D5541&amp;E5541</f>
        <v/>
      </c>
    </row>
    <row r="5542" customFormat="false" ht="12.75" hidden="false" customHeight="false" outlineLevel="0" collapsed="false">
      <c r="A5542" s="0" t="str">
        <f aca="false">H5542&amp;C5542&amp;B5542&amp;D5542&amp;E5542</f>
        <v/>
      </c>
    </row>
    <row r="5543" customFormat="false" ht="12.75" hidden="false" customHeight="false" outlineLevel="0" collapsed="false">
      <c r="A5543" s="0" t="str">
        <f aca="false">H5543&amp;C5543&amp;B5543&amp;D5543&amp;E5543</f>
        <v/>
      </c>
    </row>
    <row r="5544" customFormat="false" ht="12.75" hidden="false" customHeight="false" outlineLevel="0" collapsed="false">
      <c r="A5544" s="0" t="str">
        <f aca="false">H5544&amp;C5544&amp;B5544&amp;D5544&amp;E5544</f>
        <v/>
      </c>
    </row>
    <row r="5545" customFormat="false" ht="12.75" hidden="false" customHeight="false" outlineLevel="0" collapsed="false">
      <c r="A5545" s="0" t="str">
        <f aca="false">H5545&amp;C5545&amp;B5545&amp;D5545&amp;E5545</f>
        <v/>
      </c>
    </row>
    <row r="5546" customFormat="false" ht="12.75" hidden="false" customHeight="false" outlineLevel="0" collapsed="false">
      <c r="A5546" s="0" t="str">
        <f aca="false">H5546&amp;C5546&amp;B5546&amp;D5546&amp;E5546</f>
        <v/>
      </c>
    </row>
    <row r="5547" customFormat="false" ht="12.75" hidden="false" customHeight="false" outlineLevel="0" collapsed="false">
      <c r="A5547" s="0" t="str">
        <f aca="false">H5547&amp;C5547&amp;B5547&amp;D5547&amp;E5547</f>
        <v/>
      </c>
    </row>
    <row r="5548" customFormat="false" ht="12.75" hidden="false" customHeight="false" outlineLevel="0" collapsed="false">
      <c r="A5548" s="0" t="str">
        <f aca="false">H5548&amp;C5548&amp;B5548&amp;D5548&amp;E5548</f>
        <v/>
      </c>
    </row>
    <row r="5549" customFormat="false" ht="12.75" hidden="false" customHeight="false" outlineLevel="0" collapsed="false">
      <c r="A5549" s="0" t="str">
        <f aca="false">H5549&amp;C5549&amp;B5549&amp;D5549&amp;E5549</f>
        <v/>
      </c>
    </row>
    <row r="5550" customFormat="false" ht="12.75" hidden="false" customHeight="false" outlineLevel="0" collapsed="false">
      <c r="A5550" s="0" t="str">
        <f aca="false">H5550&amp;C5550&amp;B5550&amp;D5550&amp;E5550</f>
        <v/>
      </c>
    </row>
    <row r="5551" customFormat="false" ht="12.75" hidden="false" customHeight="false" outlineLevel="0" collapsed="false">
      <c r="A5551" s="0" t="str">
        <f aca="false">H5551&amp;C5551&amp;B5551&amp;D5551&amp;E5551</f>
        <v/>
      </c>
    </row>
    <row r="5552" customFormat="false" ht="12.75" hidden="false" customHeight="false" outlineLevel="0" collapsed="false">
      <c r="A5552" s="0" t="str">
        <f aca="false">H5552&amp;C5552&amp;B5552&amp;D5552&amp;E5552</f>
        <v/>
      </c>
    </row>
    <row r="5553" customFormat="false" ht="12.75" hidden="false" customHeight="false" outlineLevel="0" collapsed="false">
      <c r="A5553" s="0" t="str">
        <f aca="false">H5553&amp;C5553&amp;B5553&amp;D5553&amp;E5553</f>
        <v/>
      </c>
    </row>
    <row r="5554" customFormat="false" ht="12.75" hidden="false" customHeight="false" outlineLevel="0" collapsed="false">
      <c r="A5554" s="0" t="str">
        <f aca="false">H5554&amp;C5554&amp;B5554&amp;D5554&amp;E5554</f>
        <v/>
      </c>
    </row>
    <row r="5555" customFormat="false" ht="12.75" hidden="false" customHeight="false" outlineLevel="0" collapsed="false">
      <c r="A5555" s="0" t="str">
        <f aca="false">H5555&amp;C5555&amp;B5555&amp;D5555&amp;E5555</f>
        <v/>
      </c>
    </row>
    <row r="5556" customFormat="false" ht="12.75" hidden="false" customHeight="false" outlineLevel="0" collapsed="false">
      <c r="A5556" s="0" t="str">
        <f aca="false">H5556&amp;C5556&amp;B5556&amp;D5556&amp;E5556</f>
        <v/>
      </c>
    </row>
    <row r="5557" customFormat="false" ht="12.75" hidden="false" customHeight="false" outlineLevel="0" collapsed="false">
      <c r="A5557" s="0" t="str">
        <f aca="false">H5557&amp;C5557&amp;B5557&amp;D5557&amp;E5557</f>
        <v/>
      </c>
    </row>
    <row r="5558" customFormat="false" ht="12.75" hidden="false" customHeight="false" outlineLevel="0" collapsed="false">
      <c r="A5558" s="0" t="str">
        <f aca="false">H5558&amp;C5558&amp;B5558&amp;D5558&amp;E5558</f>
        <v/>
      </c>
    </row>
    <row r="5559" customFormat="false" ht="12.75" hidden="false" customHeight="false" outlineLevel="0" collapsed="false">
      <c r="A5559" s="0" t="str">
        <f aca="false">H5559&amp;C5559&amp;B5559&amp;D5559&amp;E5559</f>
        <v/>
      </c>
    </row>
    <row r="5560" customFormat="false" ht="12.75" hidden="false" customHeight="false" outlineLevel="0" collapsed="false">
      <c r="A5560" s="0" t="str">
        <f aca="false">H5560&amp;C5560&amp;B5560&amp;D5560&amp;E5560</f>
        <v/>
      </c>
    </row>
    <row r="5561" customFormat="false" ht="12.75" hidden="false" customHeight="false" outlineLevel="0" collapsed="false">
      <c r="A5561" s="0" t="str">
        <f aca="false">H5561&amp;C5561&amp;B5561&amp;D5561&amp;E5561</f>
        <v/>
      </c>
    </row>
    <row r="5562" customFormat="false" ht="12.75" hidden="false" customHeight="false" outlineLevel="0" collapsed="false">
      <c r="A5562" s="0" t="str">
        <f aca="false">H5562&amp;C5562&amp;B5562&amp;D5562&amp;E5562</f>
        <v/>
      </c>
    </row>
    <row r="5563" customFormat="false" ht="12.75" hidden="false" customHeight="false" outlineLevel="0" collapsed="false">
      <c r="A5563" s="0" t="str">
        <f aca="false">H5563&amp;C5563&amp;B5563&amp;D5563&amp;E5563</f>
        <v/>
      </c>
    </row>
    <row r="5564" customFormat="false" ht="12.75" hidden="false" customHeight="false" outlineLevel="0" collapsed="false">
      <c r="A5564" s="0" t="str">
        <f aca="false">H5564&amp;C5564&amp;B5564&amp;D5564&amp;E5564</f>
        <v/>
      </c>
    </row>
    <row r="5565" customFormat="false" ht="12.75" hidden="false" customHeight="false" outlineLevel="0" collapsed="false">
      <c r="A5565" s="0" t="str">
        <f aca="false">H5565&amp;C5565&amp;B5565&amp;D5565&amp;E5565</f>
        <v/>
      </c>
    </row>
    <row r="5566" customFormat="false" ht="12.75" hidden="false" customHeight="false" outlineLevel="0" collapsed="false">
      <c r="A5566" s="0" t="str">
        <f aca="false">H5566&amp;C5566&amp;B5566&amp;D5566&amp;E5566</f>
        <v/>
      </c>
    </row>
    <row r="5567" customFormat="false" ht="12.75" hidden="false" customHeight="false" outlineLevel="0" collapsed="false">
      <c r="A5567" s="0" t="str">
        <f aca="false">H5567&amp;C5567&amp;B5567&amp;D5567&amp;E5567</f>
        <v/>
      </c>
    </row>
    <row r="5568" customFormat="false" ht="12.75" hidden="false" customHeight="false" outlineLevel="0" collapsed="false">
      <c r="A5568" s="0" t="str">
        <f aca="false">H5568&amp;C5568&amp;B5568&amp;D5568&amp;E5568</f>
        <v/>
      </c>
    </row>
    <row r="5569" customFormat="false" ht="12.75" hidden="false" customHeight="false" outlineLevel="0" collapsed="false">
      <c r="A5569" s="0" t="str">
        <f aca="false">H5569&amp;C5569&amp;B5569&amp;D5569&amp;E5569</f>
        <v/>
      </c>
    </row>
    <row r="5570" customFormat="false" ht="12.75" hidden="false" customHeight="false" outlineLevel="0" collapsed="false">
      <c r="A5570" s="0" t="str">
        <f aca="false">H5570&amp;C5570&amp;B5570&amp;D5570&amp;E5570</f>
        <v/>
      </c>
    </row>
    <row r="5571" customFormat="false" ht="12.75" hidden="false" customHeight="false" outlineLevel="0" collapsed="false">
      <c r="A5571" s="0" t="str">
        <f aca="false">H5571&amp;C5571&amp;B5571&amp;D5571&amp;E5571</f>
        <v/>
      </c>
    </row>
    <row r="5572" customFormat="false" ht="12.75" hidden="false" customHeight="false" outlineLevel="0" collapsed="false">
      <c r="A5572" s="0" t="str">
        <f aca="false">H5572&amp;C5572&amp;B5572&amp;D5572&amp;E5572</f>
        <v/>
      </c>
    </row>
    <row r="5573" customFormat="false" ht="12.75" hidden="false" customHeight="false" outlineLevel="0" collapsed="false">
      <c r="A5573" s="0" t="str">
        <f aca="false">H5573&amp;C5573&amp;B5573&amp;D5573&amp;E5573</f>
        <v/>
      </c>
    </row>
    <row r="5574" customFormat="false" ht="12.75" hidden="false" customHeight="false" outlineLevel="0" collapsed="false">
      <c r="A5574" s="0" t="str">
        <f aca="false">H5574&amp;C5574&amp;B5574&amp;D5574&amp;E5574</f>
        <v/>
      </c>
    </row>
    <row r="5575" customFormat="false" ht="12.75" hidden="false" customHeight="false" outlineLevel="0" collapsed="false">
      <c r="A5575" s="0" t="str">
        <f aca="false">H5575&amp;C5575&amp;B5575&amp;D5575&amp;E5575</f>
        <v/>
      </c>
    </row>
    <row r="5576" customFormat="false" ht="12.75" hidden="false" customHeight="false" outlineLevel="0" collapsed="false">
      <c r="A5576" s="0" t="str">
        <f aca="false">H5576&amp;C5576&amp;B5576&amp;D5576&amp;E5576</f>
        <v/>
      </c>
    </row>
    <row r="5577" customFormat="false" ht="12.75" hidden="false" customHeight="false" outlineLevel="0" collapsed="false">
      <c r="A5577" s="0" t="str">
        <f aca="false">H5577&amp;C5577&amp;B5577&amp;D5577&amp;E5577</f>
        <v/>
      </c>
    </row>
    <row r="5578" customFormat="false" ht="12.75" hidden="false" customHeight="false" outlineLevel="0" collapsed="false">
      <c r="A5578" s="0" t="str">
        <f aca="false">H5578&amp;C5578&amp;B5578&amp;D5578&amp;E5578</f>
        <v/>
      </c>
    </row>
    <row r="5579" customFormat="false" ht="12.75" hidden="false" customHeight="false" outlineLevel="0" collapsed="false">
      <c r="A5579" s="0" t="str">
        <f aca="false">H5579&amp;C5579&amp;B5579&amp;D5579&amp;E5579</f>
        <v/>
      </c>
    </row>
    <row r="5580" customFormat="false" ht="12.75" hidden="false" customHeight="false" outlineLevel="0" collapsed="false">
      <c r="A5580" s="0" t="str">
        <f aca="false">H5580&amp;C5580&amp;B5580&amp;D5580&amp;E5580</f>
        <v/>
      </c>
    </row>
    <row r="5581" customFormat="false" ht="12.75" hidden="false" customHeight="false" outlineLevel="0" collapsed="false">
      <c r="A5581" s="0" t="str">
        <f aca="false">H5581&amp;C5581&amp;B5581&amp;D5581&amp;E5581</f>
        <v/>
      </c>
    </row>
    <row r="5582" customFormat="false" ht="12.75" hidden="false" customHeight="false" outlineLevel="0" collapsed="false">
      <c r="A5582" s="0" t="str">
        <f aca="false">H5582&amp;C5582&amp;B5582&amp;D5582&amp;E5582</f>
        <v/>
      </c>
    </row>
    <row r="5583" customFormat="false" ht="12.75" hidden="false" customHeight="false" outlineLevel="0" collapsed="false">
      <c r="A5583" s="0" t="str">
        <f aca="false">H5583&amp;C5583&amp;B5583&amp;D5583&amp;E5583</f>
        <v/>
      </c>
    </row>
    <row r="5584" customFormat="false" ht="12.75" hidden="false" customHeight="false" outlineLevel="0" collapsed="false">
      <c r="A5584" s="0" t="str">
        <f aca="false">H5584&amp;C5584&amp;B5584&amp;D5584&amp;E5584</f>
        <v/>
      </c>
    </row>
    <row r="5585" customFormat="false" ht="12.75" hidden="false" customHeight="false" outlineLevel="0" collapsed="false">
      <c r="A5585" s="0" t="str">
        <f aca="false">H5585&amp;C5585&amp;B5585&amp;D5585&amp;E5585</f>
        <v/>
      </c>
    </row>
    <row r="5586" customFormat="false" ht="12.75" hidden="false" customHeight="false" outlineLevel="0" collapsed="false">
      <c r="A5586" s="0" t="str">
        <f aca="false">H5586&amp;C5586&amp;B5586&amp;D5586&amp;E5586</f>
        <v/>
      </c>
    </row>
    <row r="5587" customFormat="false" ht="12.75" hidden="false" customHeight="false" outlineLevel="0" collapsed="false">
      <c r="A5587" s="0" t="str">
        <f aca="false">H5587&amp;C5587&amp;B5587&amp;D5587&amp;E5587</f>
        <v/>
      </c>
    </row>
    <row r="5588" customFormat="false" ht="12.75" hidden="false" customHeight="false" outlineLevel="0" collapsed="false">
      <c r="A5588" s="0" t="str">
        <f aca="false">H5588&amp;C5588&amp;B5588&amp;D5588&amp;E5588</f>
        <v/>
      </c>
    </row>
    <row r="5589" customFormat="false" ht="12.75" hidden="false" customHeight="false" outlineLevel="0" collapsed="false">
      <c r="A5589" s="0" t="str">
        <f aca="false">H5589&amp;C5589&amp;B5589&amp;D5589&amp;E5589</f>
        <v/>
      </c>
    </row>
    <row r="5590" customFormat="false" ht="12.75" hidden="false" customHeight="false" outlineLevel="0" collapsed="false">
      <c r="A5590" s="0" t="str">
        <f aca="false">H5590&amp;C5590&amp;B5590&amp;D5590&amp;E5590</f>
        <v/>
      </c>
    </row>
    <row r="5591" customFormat="false" ht="12.75" hidden="false" customHeight="false" outlineLevel="0" collapsed="false">
      <c r="A5591" s="0" t="str">
        <f aca="false">H5591&amp;C5591&amp;B5591&amp;D5591&amp;E5591</f>
        <v/>
      </c>
    </row>
    <row r="5592" customFormat="false" ht="12.75" hidden="false" customHeight="false" outlineLevel="0" collapsed="false">
      <c r="A5592" s="0" t="str">
        <f aca="false">H5592&amp;C5592&amp;B5592&amp;D5592&amp;E5592</f>
        <v/>
      </c>
    </row>
    <row r="5593" customFormat="false" ht="12.75" hidden="false" customHeight="false" outlineLevel="0" collapsed="false">
      <c r="A5593" s="0" t="str">
        <f aca="false">H5593&amp;C5593&amp;B5593&amp;D5593&amp;E5593</f>
        <v/>
      </c>
    </row>
    <row r="5594" customFormat="false" ht="12.75" hidden="false" customHeight="false" outlineLevel="0" collapsed="false">
      <c r="A5594" s="0" t="str">
        <f aca="false">H5594&amp;C5594&amp;B5594&amp;D5594&amp;E5594</f>
        <v/>
      </c>
    </row>
    <row r="5595" customFormat="false" ht="12.75" hidden="false" customHeight="false" outlineLevel="0" collapsed="false">
      <c r="A5595" s="0" t="str">
        <f aca="false">H5595&amp;C5595&amp;B5595&amp;D5595&amp;E5595</f>
        <v/>
      </c>
    </row>
    <row r="5596" customFormat="false" ht="12.75" hidden="false" customHeight="false" outlineLevel="0" collapsed="false">
      <c r="A5596" s="0" t="str">
        <f aca="false">H5596&amp;C5596&amp;B5596&amp;D5596&amp;E5596</f>
        <v/>
      </c>
    </row>
    <row r="5597" customFormat="false" ht="12.75" hidden="false" customHeight="false" outlineLevel="0" collapsed="false">
      <c r="A5597" s="0" t="str">
        <f aca="false">H5597&amp;C5597&amp;B5597&amp;D5597&amp;E5597</f>
        <v/>
      </c>
    </row>
    <row r="5598" customFormat="false" ht="12.75" hidden="false" customHeight="false" outlineLevel="0" collapsed="false">
      <c r="A5598" s="0" t="str">
        <f aca="false">H5598&amp;C5598&amp;B5598&amp;D5598&amp;E5598</f>
        <v/>
      </c>
    </row>
    <row r="5599" customFormat="false" ht="12.75" hidden="false" customHeight="false" outlineLevel="0" collapsed="false">
      <c r="A5599" s="0" t="str">
        <f aca="false">H5599&amp;C5599&amp;B5599&amp;D5599&amp;E5599</f>
        <v/>
      </c>
    </row>
    <row r="5600" customFormat="false" ht="12.75" hidden="false" customHeight="false" outlineLevel="0" collapsed="false">
      <c r="A5600" s="0" t="str">
        <f aca="false">H5600&amp;C5600&amp;B5600&amp;D5600&amp;E5600</f>
        <v/>
      </c>
    </row>
    <row r="5601" customFormat="false" ht="12.75" hidden="false" customHeight="false" outlineLevel="0" collapsed="false">
      <c r="A5601" s="0" t="str">
        <f aca="false">H5601&amp;C5601&amp;B5601&amp;D5601&amp;E5601</f>
        <v/>
      </c>
    </row>
    <row r="5602" customFormat="false" ht="12.75" hidden="false" customHeight="false" outlineLevel="0" collapsed="false">
      <c r="A5602" s="0" t="str">
        <f aca="false">H5602&amp;C5602&amp;B5602&amp;D5602&amp;E5602</f>
        <v/>
      </c>
    </row>
    <row r="5603" customFormat="false" ht="12.75" hidden="false" customHeight="false" outlineLevel="0" collapsed="false">
      <c r="A5603" s="0" t="str">
        <f aca="false">H5603&amp;C5603&amp;B5603&amp;D5603&amp;E5603</f>
        <v/>
      </c>
    </row>
    <row r="5604" customFormat="false" ht="12.75" hidden="false" customHeight="false" outlineLevel="0" collapsed="false">
      <c r="A5604" s="0" t="str">
        <f aca="false">H5604&amp;C5604&amp;B5604&amp;D5604&amp;E5604</f>
        <v/>
      </c>
    </row>
    <row r="5605" customFormat="false" ht="12.75" hidden="false" customHeight="false" outlineLevel="0" collapsed="false">
      <c r="A5605" s="0" t="str">
        <f aca="false">H5605&amp;C5605&amp;B5605&amp;D5605&amp;E5605</f>
        <v/>
      </c>
    </row>
    <row r="5606" customFormat="false" ht="12.75" hidden="false" customHeight="false" outlineLevel="0" collapsed="false">
      <c r="A5606" s="0" t="str">
        <f aca="false">H5606&amp;C5606&amp;B5606&amp;D5606&amp;E5606</f>
        <v/>
      </c>
    </row>
    <row r="5607" customFormat="false" ht="12.75" hidden="false" customHeight="false" outlineLevel="0" collapsed="false">
      <c r="A5607" s="0" t="str">
        <f aca="false">H5607&amp;C5607&amp;B5607&amp;D5607&amp;E5607</f>
        <v/>
      </c>
    </row>
    <row r="5608" customFormat="false" ht="12.75" hidden="false" customHeight="false" outlineLevel="0" collapsed="false">
      <c r="A5608" s="0" t="str">
        <f aca="false">H5608&amp;C5608&amp;B5608&amp;D5608&amp;E5608</f>
        <v/>
      </c>
    </row>
    <row r="5609" customFormat="false" ht="12.75" hidden="false" customHeight="false" outlineLevel="0" collapsed="false">
      <c r="A5609" s="0" t="str">
        <f aca="false">H5609&amp;C5609&amp;B5609&amp;D5609&amp;E5609</f>
        <v/>
      </c>
    </row>
    <row r="5610" customFormat="false" ht="12.75" hidden="false" customHeight="false" outlineLevel="0" collapsed="false">
      <c r="A5610" s="0" t="str">
        <f aca="false">H5610&amp;C5610&amp;B5610&amp;D5610&amp;E5610</f>
        <v/>
      </c>
    </row>
    <row r="5611" customFormat="false" ht="12.75" hidden="false" customHeight="false" outlineLevel="0" collapsed="false">
      <c r="A5611" s="0" t="str">
        <f aca="false">H5611&amp;C5611&amp;B5611&amp;D5611&amp;E5611</f>
        <v/>
      </c>
    </row>
    <row r="5612" customFormat="false" ht="12.75" hidden="false" customHeight="false" outlineLevel="0" collapsed="false">
      <c r="A5612" s="0" t="str">
        <f aca="false">H5612&amp;C5612&amp;B5612&amp;D5612&amp;E5612</f>
        <v/>
      </c>
    </row>
    <row r="5613" customFormat="false" ht="12.75" hidden="false" customHeight="false" outlineLevel="0" collapsed="false">
      <c r="A5613" s="0" t="str">
        <f aca="false">H5613&amp;C5613&amp;B5613&amp;D5613&amp;E5613</f>
        <v/>
      </c>
    </row>
    <row r="5614" customFormat="false" ht="12.75" hidden="false" customHeight="false" outlineLevel="0" collapsed="false">
      <c r="A5614" s="0" t="str">
        <f aca="false">H5614&amp;C5614&amp;B5614&amp;D5614&amp;E5614</f>
        <v/>
      </c>
    </row>
    <row r="5615" customFormat="false" ht="12.75" hidden="false" customHeight="false" outlineLevel="0" collapsed="false">
      <c r="A5615" s="0" t="str">
        <f aca="false">H5615&amp;C5615&amp;B5615&amp;D5615&amp;E5615</f>
        <v/>
      </c>
    </row>
    <row r="5616" customFormat="false" ht="12.75" hidden="false" customHeight="false" outlineLevel="0" collapsed="false">
      <c r="A5616" s="0" t="str">
        <f aca="false">H5616&amp;C5616&amp;B5616&amp;D5616&amp;E5616</f>
        <v/>
      </c>
    </row>
    <row r="5617" customFormat="false" ht="12.75" hidden="false" customHeight="false" outlineLevel="0" collapsed="false">
      <c r="A5617" s="0" t="str">
        <f aca="false">H5617&amp;C5617&amp;B5617&amp;D5617&amp;E5617</f>
        <v/>
      </c>
    </row>
    <row r="5618" customFormat="false" ht="12.75" hidden="false" customHeight="false" outlineLevel="0" collapsed="false">
      <c r="A5618" s="0" t="str">
        <f aca="false">H5618&amp;C5618&amp;B5618&amp;D5618&amp;E5618</f>
        <v/>
      </c>
    </row>
    <row r="5619" customFormat="false" ht="12.75" hidden="false" customHeight="false" outlineLevel="0" collapsed="false">
      <c r="A5619" s="0" t="str">
        <f aca="false">H5619&amp;C5619&amp;B5619&amp;D5619&amp;E5619</f>
        <v/>
      </c>
    </row>
    <row r="5620" customFormat="false" ht="12.75" hidden="false" customHeight="false" outlineLevel="0" collapsed="false">
      <c r="A5620" s="0" t="str">
        <f aca="false">H5620&amp;C5620&amp;B5620&amp;D5620&amp;E5620</f>
        <v/>
      </c>
    </row>
    <row r="5621" customFormat="false" ht="12.75" hidden="false" customHeight="false" outlineLevel="0" collapsed="false">
      <c r="A5621" s="0" t="str">
        <f aca="false">H5621&amp;C5621&amp;B5621&amp;D5621&amp;E5621</f>
        <v/>
      </c>
    </row>
    <row r="5622" customFormat="false" ht="12.75" hidden="false" customHeight="false" outlineLevel="0" collapsed="false">
      <c r="A5622" s="0" t="str">
        <f aca="false">H5622&amp;C5622&amp;B5622&amp;D5622&amp;E5622</f>
        <v/>
      </c>
    </row>
    <row r="5623" customFormat="false" ht="12.75" hidden="false" customHeight="false" outlineLevel="0" collapsed="false">
      <c r="A5623" s="0" t="str">
        <f aca="false">H5623&amp;C5623&amp;B5623&amp;D5623&amp;E5623</f>
        <v/>
      </c>
    </row>
    <row r="5624" customFormat="false" ht="12.75" hidden="false" customHeight="false" outlineLevel="0" collapsed="false">
      <c r="A5624" s="0" t="str">
        <f aca="false">H5624&amp;C5624&amp;B5624&amp;D5624&amp;E5624</f>
        <v/>
      </c>
    </row>
    <row r="5625" customFormat="false" ht="12.75" hidden="false" customHeight="false" outlineLevel="0" collapsed="false">
      <c r="A5625" s="0" t="str">
        <f aca="false">H5625&amp;C5625&amp;B5625&amp;D5625&amp;E5625</f>
        <v/>
      </c>
    </row>
    <row r="5626" customFormat="false" ht="12.75" hidden="false" customHeight="false" outlineLevel="0" collapsed="false">
      <c r="A5626" s="0" t="str">
        <f aca="false">H5626&amp;C5626&amp;B5626&amp;D5626&amp;E5626</f>
        <v/>
      </c>
    </row>
    <row r="5627" customFormat="false" ht="12.75" hidden="false" customHeight="false" outlineLevel="0" collapsed="false">
      <c r="A5627" s="0" t="str">
        <f aca="false">H5627&amp;C5627&amp;B5627&amp;D5627&amp;E5627</f>
        <v/>
      </c>
    </row>
    <row r="5628" customFormat="false" ht="12.75" hidden="false" customHeight="false" outlineLevel="0" collapsed="false">
      <c r="A5628" s="0" t="str">
        <f aca="false">H5628&amp;C5628&amp;B5628&amp;D5628&amp;E5628</f>
        <v/>
      </c>
    </row>
    <row r="5629" customFormat="false" ht="12.75" hidden="false" customHeight="false" outlineLevel="0" collapsed="false">
      <c r="A5629" s="0" t="str">
        <f aca="false">H5629&amp;C5629&amp;B5629&amp;D5629&amp;E5629</f>
        <v/>
      </c>
    </row>
    <row r="5630" customFormat="false" ht="12.75" hidden="false" customHeight="false" outlineLevel="0" collapsed="false">
      <c r="A5630" s="0" t="str">
        <f aca="false">H5630&amp;C5630&amp;B5630&amp;D5630&amp;E5630</f>
        <v/>
      </c>
    </row>
    <row r="5631" customFormat="false" ht="12.75" hidden="false" customHeight="false" outlineLevel="0" collapsed="false">
      <c r="A5631" s="0" t="str">
        <f aca="false">H5631&amp;C5631&amp;B5631&amp;D5631&amp;E5631</f>
        <v/>
      </c>
    </row>
    <row r="5632" customFormat="false" ht="12.75" hidden="false" customHeight="false" outlineLevel="0" collapsed="false">
      <c r="A5632" s="0" t="str">
        <f aca="false">H5632&amp;C5632&amp;B5632&amp;D5632&amp;E5632</f>
        <v/>
      </c>
    </row>
    <row r="5633" customFormat="false" ht="12.75" hidden="false" customHeight="false" outlineLevel="0" collapsed="false">
      <c r="A5633" s="0" t="str">
        <f aca="false">H5633&amp;C5633&amp;B5633&amp;D5633&amp;E5633</f>
        <v/>
      </c>
    </row>
    <row r="5634" customFormat="false" ht="12.75" hidden="false" customHeight="false" outlineLevel="0" collapsed="false">
      <c r="A5634" s="0" t="str">
        <f aca="false">H5634&amp;C5634&amp;B5634&amp;D5634&amp;E5634</f>
        <v/>
      </c>
    </row>
    <row r="5635" customFormat="false" ht="12.75" hidden="false" customHeight="false" outlineLevel="0" collapsed="false">
      <c r="A5635" s="0" t="str">
        <f aca="false">H5635&amp;C5635&amp;B5635&amp;D5635&amp;E5635</f>
        <v/>
      </c>
    </row>
    <row r="5636" customFormat="false" ht="12.75" hidden="false" customHeight="false" outlineLevel="0" collapsed="false">
      <c r="A5636" s="0" t="str">
        <f aca="false">H5636&amp;C5636&amp;B5636&amp;D5636&amp;E5636</f>
        <v/>
      </c>
    </row>
    <row r="5637" customFormat="false" ht="12.75" hidden="false" customHeight="false" outlineLevel="0" collapsed="false">
      <c r="A5637" s="0" t="str">
        <f aca="false">H5637&amp;C5637&amp;B5637&amp;D5637&amp;E5637</f>
        <v/>
      </c>
    </row>
    <row r="5638" customFormat="false" ht="12.75" hidden="false" customHeight="false" outlineLevel="0" collapsed="false">
      <c r="A5638" s="0" t="str">
        <f aca="false">H5638&amp;C5638&amp;B5638&amp;D5638&amp;E5638</f>
        <v/>
      </c>
    </row>
    <row r="5639" customFormat="false" ht="12.75" hidden="false" customHeight="false" outlineLevel="0" collapsed="false">
      <c r="A5639" s="0" t="str">
        <f aca="false">H5639&amp;C5639&amp;B5639&amp;D5639&amp;E5639</f>
        <v/>
      </c>
    </row>
    <row r="5640" customFormat="false" ht="12.75" hidden="false" customHeight="false" outlineLevel="0" collapsed="false">
      <c r="A5640" s="0" t="str">
        <f aca="false">H5640&amp;C5640&amp;B5640&amp;D5640&amp;E5640</f>
        <v/>
      </c>
    </row>
    <row r="5641" customFormat="false" ht="12.75" hidden="false" customHeight="false" outlineLevel="0" collapsed="false">
      <c r="A5641" s="0" t="str">
        <f aca="false">H5641&amp;C5641&amp;B5641&amp;D5641&amp;E5641</f>
        <v/>
      </c>
    </row>
    <row r="5642" customFormat="false" ht="12.75" hidden="false" customHeight="false" outlineLevel="0" collapsed="false">
      <c r="A5642" s="0" t="str">
        <f aca="false">H5642&amp;C5642&amp;B5642&amp;D5642&amp;E5642</f>
        <v/>
      </c>
    </row>
    <row r="5643" customFormat="false" ht="12.75" hidden="false" customHeight="false" outlineLevel="0" collapsed="false">
      <c r="A5643" s="0" t="str">
        <f aca="false">H5643&amp;C5643&amp;B5643&amp;D5643&amp;E5643</f>
        <v/>
      </c>
    </row>
    <row r="5644" customFormat="false" ht="12.75" hidden="false" customHeight="false" outlineLevel="0" collapsed="false">
      <c r="A5644" s="0" t="str">
        <f aca="false">H5644&amp;C5644&amp;B5644&amp;D5644&amp;E5644</f>
        <v/>
      </c>
    </row>
    <row r="5645" customFormat="false" ht="12.75" hidden="false" customHeight="false" outlineLevel="0" collapsed="false">
      <c r="A5645" s="0" t="str">
        <f aca="false">H5645&amp;C5645&amp;B5645&amp;D5645&amp;E5645</f>
        <v/>
      </c>
    </row>
    <row r="5646" customFormat="false" ht="12.75" hidden="false" customHeight="false" outlineLevel="0" collapsed="false">
      <c r="A5646" s="0" t="str">
        <f aca="false">H5646&amp;C5646&amp;B5646&amp;D5646&amp;E5646</f>
        <v/>
      </c>
    </row>
    <row r="5647" customFormat="false" ht="12.75" hidden="false" customHeight="false" outlineLevel="0" collapsed="false">
      <c r="A5647" s="0" t="str">
        <f aca="false">H5647&amp;C5647&amp;B5647&amp;D5647&amp;E5647</f>
        <v/>
      </c>
    </row>
    <row r="5648" customFormat="false" ht="12.75" hidden="false" customHeight="false" outlineLevel="0" collapsed="false">
      <c r="A5648" s="0" t="str">
        <f aca="false">H5648&amp;C5648&amp;B5648&amp;D5648&amp;E5648</f>
        <v/>
      </c>
    </row>
    <row r="5649" customFormat="false" ht="12.75" hidden="false" customHeight="false" outlineLevel="0" collapsed="false">
      <c r="A5649" s="0" t="str">
        <f aca="false">H5649&amp;C5649&amp;B5649&amp;D5649&amp;E5649</f>
        <v/>
      </c>
    </row>
    <row r="5650" customFormat="false" ht="12.75" hidden="false" customHeight="false" outlineLevel="0" collapsed="false">
      <c r="A5650" s="0" t="str">
        <f aca="false">H5650&amp;C5650&amp;B5650&amp;D5650&amp;E5650</f>
        <v/>
      </c>
    </row>
    <row r="5651" customFormat="false" ht="12.75" hidden="false" customHeight="false" outlineLevel="0" collapsed="false">
      <c r="A5651" s="0" t="str">
        <f aca="false">H5651&amp;C5651&amp;B5651&amp;D5651&amp;E5651</f>
        <v/>
      </c>
    </row>
    <row r="5652" customFormat="false" ht="12.75" hidden="false" customHeight="false" outlineLevel="0" collapsed="false">
      <c r="A5652" s="0" t="str">
        <f aca="false">H5652&amp;C5652&amp;B5652&amp;D5652&amp;E5652</f>
        <v/>
      </c>
    </row>
    <row r="5653" customFormat="false" ht="12.75" hidden="false" customHeight="false" outlineLevel="0" collapsed="false">
      <c r="A5653" s="0" t="str">
        <f aca="false">H5653&amp;C5653&amp;B5653&amp;D5653&amp;E5653</f>
        <v/>
      </c>
    </row>
    <row r="5654" customFormat="false" ht="12.75" hidden="false" customHeight="false" outlineLevel="0" collapsed="false">
      <c r="A5654" s="0" t="str">
        <f aca="false">H5654&amp;C5654&amp;B5654&amp;D5654&amp;E5654</f>
        <v/>
      </c>
    </row>
    <row r="5655" customFormat="false" ht="12.75" hidden="false" customHeight="false" outlineLevel="0" collapsed="false">
      <c r="A5655" s="0" t="str">
        <f aca="false">H5655&amp;C5655&amp;B5655&amp;D5655&amp;E5655</f>
        <v/>
      </c>
    </row>
    <row r="5656" customFormat="false" ht="12.75" hidden="false" customHeight="false" outlineLevel="0" collapsed="false">
      <c r="A5656" s="0" t="str">
        <f aca="false">H5656&amp;C5656&amp;B5656&amp;D5656&amp;E5656</f>
        <v/>
      </c>
    </row>
    <row r="5657" customFormat="false" ht="12.75" hidden="false" customHeight="false" outlineLevel="0" collapsed="false">
      <c r="A5657" s="0" t="str">
        <f aca="false">H5657&amp;C5657&amp;B5657&amp;D5657&amp;E5657</f>
        <v/>
      </c>
    </row>
    <row r="5658" customFormat="false" ht="12.75" hidden="false" customHeight="false" outlineLevel="0" collapsed="false">
      <c r="A5658" s="0" t="str">
        <f aca="false">H5658&amp;C5658&amp;B5658&amp;D5658&amp;E5658</f>
        <v/>
      </c>
    </row>
    <row r="5659" customFormat="false" ht="12.75" hidden="false" customHeight="false" outlineLevel="0" collapsed="false">
      <c r="A5659" s="0" t="str">
        <f aca="false">H5659&amp;C5659&amp;B5659&amp;D5659&amp;E5659</f>
        <v/>
      </c>
    </row>
    <row r="5660" customFormat="false" ht="12.75" hidden="false" customHeight="false" outlineLevel="0" collapsed="false">
      <c r="A5660" s="0" t="str">
        <f aca="false">H5660&amp;C5660&amp;B5660&amp;D5660&amp;E5660</f>
        <v/>
      </c>
    </row>
    <row r="5661" customFormat="false" ht="12.75" hidden="false" customHeight="false" outlineLevel="0" collapsed="false">
      <c r="A5661" s="0" t="str">
        <f aca="false">H5661&amp;C5661&amp;B5661&amp;D5661&amp;E5661</f>
        <v/>
      </c>
    </row>
    <row r="5662" customFormat="false" ht="12.75" hidden="false" customHeight="false" outlineLevel="0" collapsed="false">
      <c r="A5662" s="0" t="str">
        <f aca="false">H5662&amp;C5662&amp;B5662&amp;D5662&amp;E5662</f>
        <v/>
      </c>
    </row>
    <row r="5663" customFormat="false" ht="12.75" hidden="false" customHeight="false" outlineLevel="0" collapsed="false">
      <c r="A5663" s="0" t="str">
        <f aca="false">H5663&amp;C5663&amp;B5663&amp;D5663&amp;E5663</f>
        <v/>
      </c>
    </row>
    <row r="5664" customFormat="false" ht="12.75" hidden="false" customHeight="false" outlineLevel="0" collapsed="false">
      <c r="A5664" s="0" t="str">
        <f aca="false">H5664&amp;C5664&amp;B5664&amp;D5664&amp;E5664</f>
        <v/>
      </c>
    </row>
    <row r="5665" customFormat="false" ht="12.75" hidden="false" customHeight="false" outlineLevel="0" collapsed="false">
      <c r="A5665" s="0" t="str">
        <f aca="false">H5665&amp;C5665&amp;B5665&amp;D5665&amp;E5665</f>
        <v/>
      </c>
    </row>
    <row r="5666" customFormat="false" ht="12.75" hidden="false" customHeight="false" outlineLevel="0" collapsed="false">
      <c r="A5666" s="0" t="str">
        <f aca="false">H5666&amp;C5666&amp;B5666&amp;D5666&amp;E5666</f>
        <v/>
      </c>
    </row>
    <row r="5667" customFormat="false" ht="12.75" hidden="false" customHeight="false" outlineLevel="0" collapsed="false">
      <c r="A5667" s="0" t="str">
        <f aca="false">H5667&amp;C5667&amp;B5667&amp;D5667&amp;E5667</f>
        <v/>
      </c>
    </row>
    <row r="5668" customFormat="false" ht="12.75" hidden="false" customHeight="false" outlineLevel="0" collapsed="false">
      <c r="A5668" s="0" t="str">
        <f aca="false">H5668&amp;C5668&amp;B5668&amp;D5668&amp;E5668</f>
        <v/>
      </c>
    </row>
    <row r="5669" customFormat="false" ht="12.75" hidden="false" customHeight="false" outlineLevel="0" collapsed="false">
      <c r="A5669" s="0" t="str">
        <f aca="false">H5669&amp;C5669&amp;B5669&amp;D5669&amp;E5669</f>
        <v/>
      </c>
    </row>
    <row r="5670" customFormat="false" ht="12.75" hidden="false" customHeight="false" outlineLevel="0" collapsed="false">
      <c r="A5670" s="0" t="str">
        <f aca="false">H5670&amp;C5670&amp;B5670&amp;D5670&amp;E5670</f>
        <v/>
      </c>
    </row>
    <row r="5671" customFormat="false" ht="12.75" hidden="false" customHeight="false" outlineLevel="0" collapsed="false">
      <c r="A5671" s="0" t="str">
        <f aca="false">H5671&amp;C5671&amp;B5671&amp;D5671&amp;E5671</f>
        <v/>
      </c>
    </row>
    <row r="5672" customFormat="false" ht="12.75" hidden="false" customHeight="false" outlineLevel="0" collapsed="false">
      <c r="A5672" s="0" t="str">
        <f aca="false">H5672&amp;C5672&amp;B5672&amp;D5672&amp;E5672</f>
        <v/>
      </c>
    </row>
    <row r="5673" customFormat="false" ht="12.75" hidden="false" customHeight="false" outlineLevel="0" collapsed="false">
      <c r="A5673" s="0" t="str">
        <f aca="false">H5673&amp;C5673&amp;B5673&amp;D5673&amp;E5673</f>
        <v/>
      </c>
    </row>
    <row r="5674" customFormat="false" ht="12.75" hidden="false" customHeight="false" outlineLevel="0" collapsed="false">
      <c r="A5674" s="0" t="str">
        <f aca="false">H5674&amp;C5674&amp;B5674&amp;D5674&amp;E5674</f>
        <v/>
      </c>
    </row>
    <row r="5675" customFormat="false" ht="12.75" hidden="false" customHeight="false" outlineLevel="0" collapsed="false">
      <c r="A5675" s="0" t="str">
        <f aca="false">H5675&amp;C5675&amp;B5675&amp;D5675&amp;E5675</f>
        <v/>
      </c>
    </row>
    <row r="5676" customFormat="false" ht="12.75" hidden="false" customHeight="false" outlineLevel="0" collapsed="false">
      <c r="A5676" s="0" t="str">
        <f aca="false">H5676&amp;C5676&amp;B5676&amp;D5676&amp;E5676</f>
        <v/>
      </c>
    </row>
    <row r="5677" customFormat="false" ht="12.75" hidden="false" customHeight="false" outlineLevel="0" collapsed="false">
      <c r="A5677" s="0" t="str">
        <f aca="false">H5677&amp;C5677&amp;B5677&amp;D5677&amp;E5677</f>
        <v/>
      </c>
    </row>
    <row r="5678" customFormat="false" ht="12.75" hidden="false" customHeight="false" outlineLevel="0" collapsed="false">
      <c r="A5678" s="0" t="str">
        <f aca="false">H5678&amp;C5678&amp;B5678&amp;D5678&amp;E5678</f>
        <v/>
      </c>
    </row>
    <row r="5679" customFormat="false" ht="12.75" hidden="false" customHeight="false" outlineLevel="0" collapsed="false">
      <c r="A5679" s="0" t="str">
        <f aca="false">H5679&amp;C5679&amp;B5679&amp;D5679&amp;E5679</f>
        <v/>
      </c>
    </row>
    <row r="5680" customFormat="false" ht="12.75" hidden="false" customHeight="false" outlineLevel="0" collapsed="false">
      <c r="A5680" s="0" t="str">
        <f aca="false">H5680&amp;C5680&amp;B5680&amp;D5680&amp;E5680</f>
        <v/>
      </c>
    </row>
    <row r="5681" customFormat="false" ht="12.75" hidden="false" customHeight="false" outlineLevel="0" collapsed="false">
      <c r="A5681" s="0" t="str">
        <f aca="false">H5681&amp;C5681&amp;B5681&amp;D5681&amp;E5681</f>
        <v/>
      </c>
    </row>
    <row r="5682" customFormat="false" ht="12.75" hidden="false" customHeight="false" outlineLevel="0" collapsed="false">
      <c r="A5682" s="0" t="str">
        <f aca="false">H5682&amp;C5682&amp;B5682&amp;D5682&amp;E5682</f>
        <v/>
      </c>
    </row>
    <row r="5683" customFormat="false" ht="12.75" hidden="false" customHeight="false" outlineLevel="0" collapsed="false">
      <c r="A5683" s="0" t="str">
        <f aca="false">H5683&amp;C5683&amp;B5683&amp;D5683&amp;E5683</f>
        <v/>
      </c>
    </row>
    <row r="5684" customFormat="false" ht="12.75" hidden="false" customHeight="false" outlineLevel="0" collapsed="false">
      <c r="A5684" s="0" t="str">
        <f aca="false">H5684&amp;C5684&amp;B5684&amp;D5684&amp;E5684</f>
        <v/>
      </c>
    </row>
    <row r="5685" customFormat="false" ht="12.75" hidden="false" customHeight="false" outlineLevel="0" collapsed="false">
      <c r="A5685" s="0" t="str">
        <f aca="false">H5685&amp;C5685&amp;B5685&amp;D5685&amp;E5685</f>
        <v/>
      </c>
    </row>
    <row r="5686" customFormat="false" ht="12.75" hidden="false" customHeight="false" outlineLevel="0" collapsed="false">
      <c r="A5686" s="0" t="str">
        <f aca="false">H5686&amp;C5686&amp;B5686&amp;D5686&amp;E5686</f>
        <v/>
      </c>
    </row>
    <row r="5687" customFormat="false" ht="12.75" hidden="false" customHeight="false" outlineLevel="0" collapsed="false">
      <c r="A5687" s="0" t="str">
        <f aca="false">H5687&amp;C5687&amp;B5687&amp;D5687&amp;E5687</f>
        <v/>
      </c>
    </row>
    <row r="5688" customFormat="false" ht="12.75" hidden="false" customHeight="false" outlineLevel="0" collapsed="false">
      <c r="A5688" s="0" t="str">
        <f aca="false">H5688&amp;C5688&amp;B5688&amp;D5688&amp;E5688</f>
        <v/>
      </c>
    </row>
    <row r="5689" customFormat="false" ht="12.75" hidden="false" customHeight="false" outlineLevel="0" collapsed="false">
      <c r="A5689" s="0" t="str">
        <f aca="false">H5689&amp;C5689&amp;B5689&amp;D5689&amp;E5689</f>
        <v/>
      </c>
    </row>
    <row r="5690" customFormat="false" ht="12.75" hidden="false" customHeight="false" outlineLevel="0" collapsed="false">
      <c r="A5690" s="0" t="str">
        <f aca="false">H5690&amp;C5690&amp;B5690&amp;D5690&amp;E5690</f>
        <v/>
      </c>
    </row>
    <row r="5691" customFormat="false" ht="12.75" hidden="false" customHeight="false" outlineLevel="0" collapsed="false">
      <c r="A5691" s="0" t="str">
        <f aca="false">H5691&amp;C5691&amp;B5691&amp;D5691&amp;E5691</f>
        <v/>
      </c>
    </row>
    <row r="5692" customFormat="false" ht="12.75" hidden="false" customHeight="false" outlineLevel="0" collapsed="false">
      <c r="A5692" s="0" t="str">
        <f aca="false">H5692&amp;C5692&amp;B5692&amp;D5692&amp;E5692</f>
        <v/>
      </c>
    </row>
    <row r="5693" customFormat="false" ht="12.75" hidden="false" customHeight="false" outlineLevel="0" collapsed="false">
      <c r="A5693" s="0" t="str">
        <f aca="false">H5693&amp;C5693&amp;B5693&amp;D5693&amp;E5693</f>
        <v/>
      </c>
    </row>
    <row r="5694" customFormat="false" ht="12.75" hidden="false" customHeight="false" outlineLevel="0" collapsed="false">
      <c r="A5694" s="0" t="str">
        <f aca="false">H5694&amp;C5694&amp;B5694&amp;D5694&amp;E5694</f>
        <v/>
      </c>
    </row>
    <row r="5695" customFormat="false" ht="12.75" hidden="false" customHeight="false" outlineLevel="0" collapsed="false">
      <c r="A5695" s="0" t="str">
        <f aca="false">H5695&amp;C5695&amp;B5695&amp;D5695&amp;E5695</f>
        <v/>
      </c>
    </row>
    <row r="5696" customFormat="false" ht="12.75" hidden="false" customHeight="false" outlineLevel="0" collapsed="false">
      <c r="A5696" s="0" t="str">
        <f aca="false">H5696&amp;C5696&amp;B5696&amp;D5696&amp;E5696</f>
        <v/>
      </c>
    </row>
    <row r="5697" customFormat="false" ht="12.75" hidden="false" customHeight="false" outlineLevel="0" collapsed="false">
      <c r="A5697" s="0" t="str">
        <f aca="false">H5697&amp;C5697&amp;B5697&amp;D5697&amp;E5697</f>
        <v/>
      </c>
    </row>
    <row r="5698" customFormat="false" ht="12.75" hidden="false" customHeight="false" outlineLevel="0" collapsed="false">
      <c r="A5698" s="0" t="str">
        <f aca="false">H5698&amp;C5698&amp;B5698&amp;D5698&amp;E5698</f>
        <v/>
      </c>
    </row>
    <row r="5699" customFormat="false" ht="12.75" hidden="false" customHeight="false" outlineLevel="0" collapsed="false">
      <c r="A5699" s="0" t="str">
        <f aca="false">H5699&amp;C5699&amp;B5699&amp;D5699&amp;E5699</f>
        <v/>
      </c>
    </row>
    <row r="5700" customFormat="false" ht="12.75" hidden="false" customHeight="false" outlineLevel="0" collapsed="false">
      <c r="A5700" s="0" t="str">
        <f aca="false">H5700&amp;C5700&amp;B5700&amp;D5700&amp;E5700</f>
        <v/>
      </c>
    </row>
    <row r="5701" customFormat="false" ht="12.75" hidden="false" customHeight="false" outlineLevel="0" collapsed="false">
      <c r="A5701" s="0" t="str">
        <f aca="false">H5701&amp;C5701&amp;B5701&amp;D5701&amp;E5701</f>
        <v/>
      </c>
    </row>
    <row r="5702" customFormat="false" ht="12.75" hidden="false" customHeight="false" outlineLevel="0" collapsed="false">
      <c r="A5702" s="0" t="str">
        <f aca="false">H5702&amp;C5702&amp;B5702&amp;D5702&amp;E5702</f>
        <v/>
      </c>
    </row>
    <row r="5703" customFormat="false" ht="12.75" hidden="false" customHeight="false" outlineLevel="0" collapsed="false">
      <c r="A5703" s="0" t="str">
        <f aca="false">H5703&amp;C5703&amp;B5703&amp;D5703&amp;E5703</f>
        <v/>
      </c>
    </row>
    <row r="5704" customFormat="false" ht="12.75" hidden="false" customHeight="false" outlineLevel="0" collapsed="false">
      <c r="A5704" s="0" t="str">
        <f aca="false">H5704&amp;C5704&amp;B5704&amp;D5704&amp;E5704</f>
        <v/>
      </c>
    </row>
    <row r="5705" customFormat="false" ht="12.75" hidden="false" customHeight="false" outlineLevel="0" collapsed="false">
      <c r="A5705" s="0" t="str">
        <f aca="false">H5705&amp;C5705&amp;B5705&amp;D5705&amp;E5705</f>
        <v/>
      </c>
    </row>
    <row r="5706" customFormat="false" ht="12.75" hidden="false" customHeight="false" outlineLevel="0" collapsed="false">
      <c r="A5706" s="0" t="str">
        <f aca="false">H5706&amp;C5706&amp;B5706&amp;D5706&amp;E5706</f>
        <v/>
      </c>
    </row>
    <row r="5707" customFormat="false" ht="12.75" hidden="false" customHeight="false" outlineLevel="0" collapsed="false">
      <c r="A5707" s="0" t="str">
        <f aca="false">H5707&amp;C5707&amp;B5707&amp;D5707&amp;E5707</f>
        <v/>
      </c>
    </row>
    <row r="5708" customFormat="false" ht="12.75" hidden="false" customHeight="false" outlineLevel="0" collapsed="false">
      <c r="A5708" s="0" t="str">
        <f aca="false">H5708&amp;C5708&amp;B5708&amp;D5708&amp;E5708</f>
        <v/>
      </c>
    </row>
    <row r="5709" customFormat="false" ht="12.75" hidden="false" customHeight="false" outlineLevel="0" collapsed="false">
      <c r="A5709" s="0" t="str">
        <f aca="false">H5709&amp;C5709&amp;B5709&amp;D5709&amp;E5709</f>
        <v/>
      </c>
    </row>
    <row r="5710" customFormat="false" ht="12.75" hidden="false" customHeight="false" outlineLevel="0" collapsed="false">
      <c r="A5710" s="0" t="str">
        <f aca="false">H5710&amp;C5710&amp;B5710&amp;D5710&amp;E5710</f>
        <v/>
      </c>
    </row>
    <row r="5711" customFormat="false" ht="12.75" hidden="false" customHeight="false" outlineLevel="0" collapsed="false">
      <c r="A5711" s="0" t="str">
        <f aca="false">H5711&amp;C5711&amp;B5711&amp;D5711&amp;E5711</f>
        <v/>
      </c>
    </row>
    <row r="5712" customFormat="false" ht="12.75" hidden="false" customHeight="false" outlineLevel="0" collapsed="false">
      <c r="A5712" s="0" t="str">
        <f aca="false">H5712&amp;C5712&amp;B5712&amp;D5712&amp;E5712</f>
        <v/>
      </c>
    </row>
    <row r="5713" customFormat="false" ht="12.75" hidden="false" customHeight="false" outlineLevel="0" collapsed="false">
      <c r="A5713" s="0" t="str">
        <f aca="false">H5713&amp;C5713&amp;B5713&amp;D5713&amp;E5713</f>
        <v/>
      </c>
    </row>
    <row r="5714" customFormat="false" ht="12.75" hidden="false" customHeight="false" outlineLevel="0" collapsed="false">
      <c r="A5714" s="0" t="str">
        <f aca="false">H5714&amp;C5714&amp;B5714&amp;D5714&amp;E5714</f>
        <v/>
      </c>
    </row>
    <row r="5715" customFormat="false" ht="12.75" hidden="false" customHeight="false" outlineLevel="0" collapsed="false">
      <c r="A5715" s="0" t="str">
        <f aca="false">H5715&amp;C5715&amp;B5715&amp;D5715&amp;E5715</f>
        <v/>
      </c>
    </row>
    <row r="5716" customFormat="false" ht="12.75" hidden="false" customHeight="false" outlineLevel="0" collapsed="false">
      <c r="A5716" s="0" t="str">
        <f aca="false">H5716&amp;C5716&amp;B5716&amp;D5716&amp;E5716</f>
        <v/>
      </c>
    </row>
    <row r="5717" customFormat="false" ht="12.75" hidden="false" customHeight="false" outlineLevel="0" collapsed="false">
      <c r="A5717" s="0" t="str">
        <f aca="false">H5717&amp;C5717&amp;B5717&amp;D5717&amp;E5717</f>
        <v/>
      </c>
    </row>
    <row r="5718" customFormat="false" ht="12.75" hidden="false" customHeight="false" outlineLevel="0" collapsed="false">
      <c r="A5718" s="0" t="str">
        <f aca="false">H5718&amp;C5718&amp;B5718&amp;D5718&amp;E5718</f>
        <v/>
      </c>
    </row>
    <row r="5719" customFormat="false" ht="12.75" hidden="false" customHeight="false" outlineLevel="0" collapsed="false">
      <c r="A5719" s="0" t="str">
        <f aca="false">H5719&amp;C5719&amp;B5719&amp;D5719&amp;E5719</f>
        <v/>
      </c>
    </row>
    <row r="5720" customFormat="false" ht="12.75" hidden="false" customHeight="false" outlineLevel="0" collapsed="false">
      <c r="A5720" s="0" t="str">
        <f aca="false">H5720&amp;C5720&amp;B5720&amp;D5720&amp;E5720</f>
        <v/>
      </c>
    </row>
    <row r="5721" customFormat="false" ht="12.75" hidden="false" customHeight="false" outlineLevel="0" collapsed="false">
      <c r="A5721" s="0" t="str">
        <f aca="false">H5721&amp;C5721&amp;B5721&amp;D5721&amp;E5721</f>
        <v/>
      </c>
    </row>
    <row r="5722" customFormat="false" ht="12.75" hidden="false" customHeight="false" outlineLevel="0" collapsed="false">
      <c r="A5722" s="0" t="str">
        <f aca="false">H5722&amp;C5722&amp;B5722&amp;D5722&amp;E5722</f>
        <v/>
      </c>
    </row>
    <row r="5723" customFormat="false" ht="12.75" hidden="false" customHeight="false" outlineLevel="0" collapsed="false">
      <c r="A5723" s="0" t="str">
        <f aca="false">H5723&amp;C5723&amp;B5723&amp;D5723&amp;E5723</f>
        <v/>
      </c>
    </row>
    <row r="5724" customFormat="false" ht="12.75" hidden="false" customHeight="false" outlineLevel="0" collapsed="false">
      <c r="A5724" s="0" t="str">
        <f aca="false">H5724&amp;C5724&amp;B5724&amp;D5724&amp;E5724</f>
        <v/>
      </c>
    </row>
    <row r="5725" customFormat="false" ht="12.75" hidden="false" customHeight="false" outlineLevel="0" collapsed="false">
      <c r="A5725" s="0" t="str">
        <f aca="false">H5725&amp;C5725&amp;B5725&amp;D5725&amp;E5725</f>
        <v/>
      </c>
    </row>
    <row r="5726" customFormat="false" ht="12.75" hidden="false" customHeight="false" outlineLevel="0" collapsed="false">
      <c r="A5726" s="0" t="str">
        <f aca="false">H5726&amp;C5726&amp;B5726&amp;D5726&amp;E5726</f>
        <v/>
      </c>
    </row>
    <row r="5727" customFormat="false" ht="12.75" hidden="false" customHeight="false" outlineLevel="0" collapsed="false">
      <c r="A5727" s="0" t="str">
        <f aca="false">H5727&amp;C5727&amp;B5727&amp;D5727&amp;E5727</f>
        <v/>
      </c>
    </row>
    <row r="5728" customFormat="false" ht="12.75" hidden="false" customHeight="false" outlineLevel="0" collapsed="false">
      <c r="A5728" s="0" t="str">
        <f aca="false">H5728&amp;C5728&amp;B5728&amp;D5728&amp;E5728</f>
        <v/>
      </c>
    </row>
    <row r="5729" customFormat="false" ht="12.75" hidden="false" customHeight="false" outlineLevel="0" collapsed="false">
      <c r="A5729" s="0" t="str">
        <f aca="false">H5729&amp;C5729&amp;B5729&amp;D5729&amp;E5729</f>
        <v/>
      </c>
    </row>
    <row r="5730" customFormat="false" ht="12.75" hidden="false" customHeight="false" outlineLevel="0" collapsed="false">
      <c r="A5730" s="0" t="str">
        <f aca="false">H5730&amp;C5730&amp;B5730&amp;D5730&amp;E5730</f>
        <v/>
      </c>
    </row>
    <row r="5731" customFormat="false" ht="12.75" hidden="false" customHeight="false" outlineLevel="0" collapsed="false">
      <c r="A5731" s="0" t="str">
        <f aca="false">H5731&amp;C5731&amp;B5731&amp;D5731&amp;E5731</f>
        <v/>
      </c>
    </row>
    <row r="5732" customFormat="false" ht="12.75" hidden="false" customHeight="false" outlineLevel="0" collapsed="false">
      <c r="A5732" s="0" t="str">
        <f aca="false">H5732&amp;C5732&amp;B5732&amp;D5732&amp;E5732</f>
        <v/>
      </c>
    </row>
    <row r="5733" customFormat="false" ht="12.75" hidden="false" customHeight="false" outlineLevel="0" collapsed="false">
      <c r="A5733" s="0" t="str">
        <f aca="false">H5733&amp;C5733&amp;B5733&amp;D5733&amp;E5733</f>
        <v/>
      </c>
    </row>
    <row r="5734" customFormat="false" ht="12.75" hidden="false" customHeight="false" outlineLevel="0" collapsed="false">
      <c r="A5734" s="0" t="str">
        <f aca="false">H5734&amp;C5734&amp;B5734&amp;D5734&amp;E5734</f>
        <v/>
      </c>
    </row>
    <row r="5735" customFormat="false" ht="12.75" hidden="false" customHeight="false" outlineLevel="0" collapsed="false">
      <c r="A5735" s="0" t="str">
        <f aca="false">H5735&amp;C5735&amp;B5735&amp;D5735&amp;E5735</f>
        <v/>
      </c>
    </row>
    <row r="5736" customFormat="false" ht="12.75" hidden="false" customHeight="false" outlineLevel="0" collapsed="false">
      <c r="A5736" s="0" t="str">
        <f aca="false">H5736&amp;C5736&amp;B5736&amp;D5736&amp;E5736</f>
        <v/>
      </c>
    </row>
    <row r="5737" customFormat="false" ht="12.75" hidden="false" customHeight="false" outlineLevel="0" collapsed="false">
      <c r="A5737" s="0" t="str">
        <f aca="false">H5737&amp;C5737&amp;B5737&amp;D5737&amp;E5737</f>
        <v/>
      </c>
    </row>
    <row r="5738" customFormat="false" ht="12.75" hidden="false" customHeight="false" outlineLevel="0" collapsed="false">
      <c r="A5738" s="0" t="str">
        <f aca="false">H5738&amp;C5738&amp;B5738&amp;D5738&amp;E5738</f>
        <v/>
      </c>
    </row>
    <row r="5739" customFormat="false" ht="12.75" hidden="false" customHeight="false" outlineLevel="0" collapsed="false">
      <c r="A5739" s="0" t="str">
        <f aca="false">H5739&amp;C5739&amp;B5739&amp;D5739&amp;E5739</f>
        <v/>
      </c>
    </row>
    <row r="5740" customFormat="false" ht="12.75" hidden="false" customHeight="false" outlineLevel="0" collapsed="false">
      <c r="A5740" s="0" t="str">
        <f aca="false">H5740&amp;C5740&amp;B5740&amp;D5740&amp;E5740</f>
        <v/>
      </c>
    </row>
    <row r="5741" customFormat="false" ht="12.75" hidden="false" customHeight="false" outlineLevel="0" collapsed="false">
      <c r="A5741" s="0" t="str">
        <f aca="false">H5741&amp;C5741&amp;B5741&amp;D5741&amp;E5741</f>
        <v/>
      </c>
    </row>
    <row r="5742" customFormat="false" ht="12.75" hidden="false" customHeight="false" outlineLevel="0" collapsed="false">
      <c r="A5742" s="0" t="str">
        <f aca="false">H5742&amp;C5742&amp;B5742&amp;D5742&amp;E5742</f>
        <v/>
      </c>
    </row>
    <row r="5743" customFormat="false" ht="12.75" hidden="false" customHeight="false" outlineLevel="0" collapsed="false">
      <c r="A5743" s="0" t="str">
        <f aca="false">H5743&amp;C5743&amp;B5743&amp;D5743&amp;E5743</f>
        <v/>
      </c>
    </row>
    <row r="5744" customFormat="false" ht="12.75" hidden="false" customHeight="false" outlineLevel="0" collapsed="false">
      <c r="A5744" s="0" t="str">
        <f aca="false">H5744&amp;C5744&amp;B5744&amp;D5744&amp;E5744</f>
        <v/>
      </c>
    </row>
    <row r="5745" customFormat="false" ht="12.75" hidden="false" customHeight="false" outlineLevel="0" collapsed="false">
      <c r="A5745" s="0" t="str">
        <f aca="false">H5745&amp;C5745&amp;B5745&amp;D5745&amp;E5745</f>
        <v/>
      </c>
    </row>
    <row r="5746" customFormat="false" ht="12.75" hidden="false" customHeight="false" outlineLevel="0" collapsed="false">
      <c r="A5746" s="0" t="str">
        <f aca="false">H5746&amp;C5746&amp;B5746&amp;D5746&amp;E5746</f>
        <v/>
      </c>
    </row>
    <row r="5747" customFormat="false" ht="12.75" hidden="false" customHeight="false" outlineLevel="0" collapsed="false">
      <c r="A5747" s="0" t="str">
        <f aca="false">H5747&amp;C5747&amp;B5747&amp;D5747&amp;E5747</f>
        <v/>
      </c>
    </row>
    <row r="5748" customFormat="false" ht="12.75" hidden="false" customHeight="false" outlineLevel="0" collapsed="false">
      <c r="A5748" s="0" t="str">
        <f aca="false">H5748&amp;C5748&amp;B5748&amp;D5748&amp;E5748</f>
        <v/>
      </c>
    </row>
    <row r="5749" customFormat="false" ht="12.75" hidden="false" customHeight="false" outlineLevel="0" collapsed="false">
      <c r="A5749" s="0" t="str">
        <f aca="false">H5749&amp;C5749&amp;B5749&amp;D5749&amp;E5749</f>
        <v/>
      </c>
    </row>
    <row r="5750" customFormat="false" ht="12.75" hidden="false" customHeight="false" outlineLevel="0" collapsed="false">
      <c r="A5750" s="0" t="str">
        <f aca="false">H5750&amp;C5750&amp;B5750&amp;D5750&amp;E5750</f>
        <v/>
      </c>
    </row>
    <row r="5751" customFormat="false" ht="12.75" hidden="false" customHeight="false" outlineLevel="0" collapsed="false">
      <c r="A5751" s="0" t="str">
        <f aca="false">H5751&amp;C5751&amp;B5751&amp;D5751&amp;E5751</f>
        <v/>
      </c>
    </row>
    <row r="5752" customFormat="false" ht="12.75" hidden="false" customHeight="false" outlineLevel="0" collapsed="false">
      <c r="A5752" s="0" t="str">
        <f aca="false">H5752&amp;C5752&amp;B5752&amp;D5752&amp;E5752</f>
        <v/>
      </c>
    </row>
    <row r="5753" customFormat="false" ht="12.75" hidden="false" customHeight="false" outlineLevel="0" collapsed="false">
      <c r="A5753" s="0" t="str">
        <f aca="false">H5753&amp;C5753&amp;B5753&amp;D5753&amp;E5753</f>
        <v/>
      </c>
    </row>
    <row r="5754" customFormat="false" ht="12.75" hidden="false" customHeight="false" outlineLevel="0" collapsed="false">
      <c r="A5754" s="0" t="str">
        <f aca="false">H5754&amp;C5754&amp;B5754&amp;D5754&amp;E5754</f>
        <v/>
      </c>
    </row>
    <row r="5755" customFormat="false" ht="12.75" hidden="false" customHeight="false" outlineLevel="0" collapsed="false">
      <c r="A5755" s="0" t="str">
        <f aca="false">H5755&amp;C5755&amp;B5755&amp;D5755&amp;E5755</f>
        <v/>
      </c>
    </row>
    <row r="5756" customFormat="false" ht="12.75" hidden="false" customHeight="false" outlineLevel="0" collapsed="false">
      <c r="A5756" s="0" t="str">
        <f aca="false">H5756&amp;C5756&amp;B5756&amp;D5756&amp;E5756</f>
        <v/>
      </c>
    </row>
    <row r="5757" customFormat="false" ht="12.75" hidden="false" customHeight="false" outlineLevel="0" collapsed="false">
      <c r="A5757" s="0" t="str">
        <f aca="false">H5757&amp;C5757&amp;B5757&amp;D5757&amp;E5757</f>
        <v/>
      </c>
    </row>
    <row r="5758" customFormat="false" ht="12.75" hidden="false" customHeight="false" outlineLevel="0" collapsed="false">
      <c r="A5758" s="0" t="str">
        <f aca="false">H5758&amp;C5758&amp;B5758&amp;D5758&amp;E5758</f>
        <v/>
      </c>
    </row>
    <row r="5759" customFormat="false" ht="12.75" hidden="false" customHeight="false" outlineLevel="0" collapsed="false">
      <c r="A5759" s="0" t="str">
        <f aca="false">H5759&amp;C5759&amp;B5759&amp;D5759&amp;E5759</f>
        <v/>
      </c>
    </row>
    <row r="5760" customFormat="false" ht="12.75" hidden="false" customHeight="false" outlineLevel="0" collapsed="false">
      <c r="A5760" s="0" t="str">
        <f aca="false">H5760&amp;C5760&amp;B5760&amp;D5760&amp;E5760</f>
        <v/>
      </c>
    </row>
    <row r="5761" customFormat="false" ht="12.75" hidden="false" customHeight="false" outlineLevel="0" collapsed="false">
      <c r="A5761" s="0" t="str">
        <f aca="false">H5761&amp;C5761&amp;B5761&amp;D5761&amp;E5761</f>
        <v/>
      </c>
    </row>
    <row r="5762" customFormat="false" ht="12.75" hidden="false" customHeight="false" outlineLevel="0" collapsed="false">
      <c r="A5762" s="0" t="str">
        <f aca="false">H5762&amp;C5762&amp;B5762&amp;D5762&amp;E5762</f>
        <v/>
      </c>
    </row>
    <row r="5763" customFormat="false" ht="12.75" hidden="false" customHeight="false" outlineLevel="0" collapsed="false">
      <c r="A5763" s="0" t="str">
        <f aca="false">H5763&amp;C5763&amp;B5763&amp;D5763&amp;E5763</f>
        <v/>
      </c>
    </row>
    <row r="5764" customFormat="false" ht="12.75" hidden="false" customHeight="false" outlineLevel="0" collapsed="false">
      <c r="A5764" s="0" t="str">
        <f aca="false">H5764&amp;C5764&amp;B5764&amp;D5764&amp;E5764</f>
        <v/>
      </c>
    </row>
    <row r="5765" customFormat="false" ht="12.75" hidden="false" customHeight="false" outlineLevel="0" collapsed="false">
      <c r="A5765" s="0" t="str">
        <f aca="false">H5765&amp;C5765&amp;B5765&amp;D5765&amp;E5765</f>
        <v/>
      </c>
    </row>
    <row r="5766" customFormat="false" ht="12.75" hidden="false" customHeight="false" outlineLevel="0" collapsed="false">
      <c r="A5766" s="0" t="str">
        <f aca="false">H5766&amp;C5766&amp;B5766&amp;D5766&amp;E5766</f>
        <v/>
      </c>
    </row>
    <row r="5767" customFormat="false" ht="12.75" hidden="false" customHeight="false" outlineLevel="0" collapsed="false">
      <c r="A5767" s="0" t="str">
        <f aca="false">H5767&amp;C5767&amp;B5767&amp;D5767&amp;E5767</f>
        <v/>
      </c>
    </row>
    <row r="5768" customFormat="false" ht="12.75" hidden="false" customHeight="false" outlineLevel="0" collapsed="false">
      <c r="A5768" s="0" t="str">
        <f aca="false">H5768&amp;C5768&amp;B5768&amp;D5768&amp;E5768</f>
        <v/>
      </c>
    </row>
    <row r="5769" customFormat="false" ht="12.75" hidden="false" customHeight="false" outlineLevel="0" collapsed="false">
      <c r="A5769" s="0" t="str">
        <f aca="false">H5769&amp;C5769&amp;B5769&amp;D5769&amp;E5769</f>
        <v/>
      </c>
    </row>
    <row r="5770" customFormat="false" ht="12.75" hidden="false" customHeight="false" outlineLevel="0" collapsed="false">
      <c r="A5770" s="0" t="str">
        <f aca="false">H5770&amp;C5770&amp;B5770&amp;D5770&amp;E5770</f>
        <v/>
      </c>
    </row>
    <row r="5771" customFormat="false" ht="12.75" hidden="false" customHeight="false" outlineLevel="0" collapsed="false">
      <c r="A5771" s="0" t="str">
        <f aca="false">H5771&amp;C5771&amp;B5771&amp;D5771&amp;E5771</f>
        <v/>
      </c>
    </row>
    <row r="5772" customFormat="false" ht="12.75" hidden="false" customHeight="false" outlineLevel="0" collapsed="false">
      <c r="A5772" s="0" t="str">
        <f aca="false">H5772&amp;C5772&amp;B5772&amp;D5772&amp;E5772</f>
        <v/>
      </c>
    </row>
    <row r="5773" customFormat="false" ht="12.75" hidden="false" customHeight="false" outlineLevel="0" collapsed="false">
      <c r="A5773" s="0" t="str">
        <f aca="false">H5773&amp;C5773&amp;B5773&amp;D5773&amp;E5773</f>
        <v/>
      </c>
    </row>
    <row r="5774" customFormat="false" ht="12.75" hidden="false" customHeight="false" outlineLevel="0" collapsed="false">
      <c r="A5774" s="0" t="str">
        <f aca="false">H5774&amp;C5774&amp;B5774&amp;D5774&amp;E5774</f>
        <v/>
      </c>
    </row>
    <row r="5775" customFormat="false" ht="12.75" hidden="false" customHeight="false" outlineLevel="0" collapsed="false">
      <c r="A5775" s="0" t="str">
        <f aca="false">H5775&amp;C5775&amp;B5775&amp;D5775&amp;E5775</f>
        <v/>
      </c>
    </row>
    <row r="5776" customFormat="false" ht="12.75" hidden="false" customHeight="false" outlineLevel="0" collapsed="false">
      <c r="A5776" s="0" t="str">
        <f aca="false">H5776&amp;C5776&amp;B5776&amp;D5776&amp;E5776</f>
        <v/>
      </c>
    </row>
    <row r="5777" customFormat="false" ht="12.75" hidden="false" customHeight="false" outlineLevel="0" collapsed="false">
      <c r="A5777" s="0" t="str">
        <f aca="false">H5777&amp;C5777&amp;B5777&amp;D5777&amp;E5777</f>
        <v/>
      </c>
    </row>
    <row r="5778" customFormat="false" ht="12.75" hidden="false" customHeight="false" outlineLevel="0" collapsed="false">
      <c r="A5778" s="0" t="str">
        <f aca="false">H5778&amp;C5778&amp;B5778&amp;D5778&amp;E5778</f>
        <v/>
      </c>
    </row>
    <row r="5779" customFormat="false" ht="12.75" hidden="false" customHeight="false" outlineLevel="0" collapsed="false">
      <c r="A5779" s="0" t="str">
        <f aca="false">H5779&amp;C5779&amp;B5779&amp;D5779&amp;E5779</f>
        <v/>
      </c>
    </row>
    <row r="5780" customFormat="false" ht="12.75" hidden="false" customHeight="false" outlineLevel="0" collapsed="false">
      <c r="A5780" s="0" t="str">
        <f aca="false">H5780&amp;C5780&amp;B5780&amp;D5780&amp;E5780</f>
        <v/>
      </c>
    </row>
    <row r="5781" customFormat="false" ht="12.75" hidden="false" customHeight="false" outlineLevel="0" collapsed="false">
      <c r="A5781" s="0" t="str">
        <f aca="false">H5781&amp;C5781&amp;B5781&amp;D5781&amp;E5781</f>
        <v/>
      </c>
    </row>
    <row r="5782" customFormat="false" ht="12.75" hidden="false" customHeight="false" outlineLevel="0" collapsed="false">
      <c r="A5782" s="0" t="str">
        <f aca="false">H5782&amp;C5782&amp;B5782&amp;D5782&amp;E5782</f>
        <v/>
      </c>
    </row>
    <row r="5783" customFormat="false" ht="12.75" hidden="false" customHeight="false" outlineLevel="0" collapsed="false">
      <c r="A5783" s="0" t="str">
        <f aca="false">H5783&amp;C5783&amp;B5783&amp;D5783&amp;E5783</f>
        <v/>
      </c>
    </row>
    <row r="5784" customFormat="false" ht="12.75" hidden="false" customHeight="false" outlineLevel="0" collapsed="false">
      <c r="A5784" s="0" t="str">
        <f aca="false">H5784&amp;C5784&amp;B5784&amp;D5784&amp;E5784</f>
        <v/>
      </c>
    </row>
    <row r="5785" customFormat="false" ht="12.75" hidden="false" customHeight="false" outlineLevel="0" collapsed="false">
      <c r="A5785" s="0" t="str">
        <f aca="false">H5785&amp;C5785&amp;B5785&amp;D5785&amp;E5785</f>
        <v/>
      </c>
    </row>
    <row r="5786" customFormat="false" ht="12.75" hidden="false" customHeight="false" outlineLevel="0" collapsed="false">
      <c r="A5786" s="0" t="str">
        <f aca="false">H5786&amp;C5786&amp;B5786&amp;D5786&amp;E5786</f>
        <v/>
      </c>
    </row>
    <row r="5787" customFormat="false" ht="12.75" hidden="false" customHeight="false" outlineLevel="0" collapsed="false">
      <c r="A5787" s="0" t="str">
        <f aca="false">H5787&amp;C5787&amp;B5787&amp;D5787&amp;E5787</f>
        <v/>
      </c>
    </row>
    <row r="5788" customFormat="false" ht="12.75" hidden="false" customHeight="false" outlineLevel="0" collapsed="false">
      <c r="A5788" s="0" t="str">
        <f aca="false">H5788&amp;C5788&amp;B5788&amp;D5788&amp;E5788</f>
        <v/>
      </c>
    </row>
    <row r="5789" customFormat="false" ht="12.75" hidden="false" customHeight="false" outlineLevel="0" collapsed="false">
      <c r="A5789" s="0" t="str">
        <f aca="false">H5789&amp;C5789&amp;B5789&amp;D5789&amp;E5789</f>
        <v/>
      </c>
    </row>
    <row r="5790" customFormat="false" ht="12.75" hidden="false" customHeight="false" outlineLevel="0" collapsed="false">
      <c r="A5790" s="0" t="str">
        <f aca="false">H5790&amp;C5790&amp;B5790&amp;D5790&amp;E5790</f>
        <v/>
      </c>
    </row>
    <row r="5791" customFormat="false" ht="12.75" hidden="false" customHeight="false" outlineLevel="0" collapsed="false">
      <c r="A5791" s="0" t="str">
        <f aca="false">H5791&amp;C5791&amp;B5791&amp;D5791&amp;E5791</f>
        <v/>
      </c>
    </row>
    <row r="5792" customFormat="false" ht="12.75" hidden="false" customHeight="false" outlineLevel="0" collapsed="false">
      <c r="A5792" s="0" t="str">
        <f aca="false">H5792&amp;C5792&amp;B5792&amp;D5792&amp;E5792</f>
        <v/>
      </c>
    </row>
    <row r="5793" customFormat="false" ht="12.75" hidden="false" customHeight="false" outlineLevel="0" collapsed="false">
      <c r="A5793" s="0" t="str">
        <f aca="false">H5793&amp;C5793&amp;B5793&amp;D5793&amp;E5793</f>
        <v/>
      </c>
    </row>
    <row r="5794" customFormat="false" ht="12.75" hidden="false" customHeight="false" outlineLevel="0" collapsed="false">
      <c r="A5794" s="0" t="str">
        <f aca="false">H5794&amp;C5794&amp;B5794&amp;D5794&amp;E5794</f>
        <v/>
      </c>
    </row>
    <row r="5795" customFormat="false" ht="12.75" hidden="false" customHeight="false" outlineLevel="0" collapsed="false">
      <c r="A5795" s="0" t="str">
        <f aca="false">H5795&amp;C5795&amp;B5795&amp;D5795&amp;E5795</f>
        <v/>
      </c>
    </row>
    <row r="5796" customFormat="false" ht="12.75" hidden="false" customHeight="false" outlineLevel="0" collapsed="false">
      <c r="A5796" s="0" t="str">
        <f aca="false">H5796&amp;C5796&amp;B5796&amp;D5796&amp;E5796</f>
        <v/>
      </c>
    </row>
    <row r="5797" customFormat="false" ht="12.75" hidden="false" customHeight="false" outlineLevel="0" collapsed="false">
      <c r="A5797" s="0" t="str">
        <f aca="false">H5797&amp;C5797&amp;B5797&amp;D5797&amp;E5797</f>
        <v/>
      </c>
    </row>
    <row r="5798" customFormat="false" ht="12.75" hidden="false" customHeight="false" outlineLevel="0" collapsed="false">
      <c r="A5798" s="0" t="str">
        <f aca="false">H5798&amp;C5798&amp;B5798&amp;D5798&amp;E5798</f>
        <v/>
      </c>
    </row>
    <row r="5799" customFormat="false" ht="12.75" hidden="false" customHeight="false" outlineLevel="0" collapsed="false">
      <c r="A5799" s="0" t="str">
        <f aca="false">H5799&amp;C5799&amp;B5799&amp;D5799&amp;E5799</f>
        <v/>
      </c>
    </row>
    <row r="5800" customFormat="false" ht="12.75" hidden="false" customHeight="false" outlineLevel="0" collapsed="false">
      <c r="A5800" s="0" t="str">
        <f aca="false">H5800&amp;C5800&amp;B5800&amp;D5800&amp;E5800</f>
        <v/>
      </c>
    </row>
    <row r="5801" customFormat="false" ht="12.75" hidden="false" customHeight="false" outlineLevel="0" collapsed="false">
      <c r="A5801" s="0" t="str">
        <f aca="false">H5801&amp;C5801&amp;B5801&amp;D5801&amp;E5801</f>
        <v/>
      </c>
    </row>
    <row r="5802" customFormat="false" ht="12.75" hidden="false" customHeight="false" outlineLevel="0" collapsed="false">
      <c r="A5802" s="0" t="str">
        <f aca="false">H5802&amp;C5802&amp;B5802&amp;D5802&amp;E5802</f>
        <v/>
      </c>
    </row>
    <row r="5803" customFormat="false" ht="12.75" hidden="false" customHeight="false" outlineLevel="0" collapsed="false">
      <c r="A5803" s="0" t="str">
        <f aca="false">H5803&amp;C5803&amp;B5803&amp;D5803&amp;E5803</f>
        <v/>
      </c>
    </row>
    <row r="5804" customFormat="false" ht="12.75" hidden="false" customHeight="false" outlineLevel="0" collapsed="false">
      <c r="A5804" s="0" t="str">
        <f aca="false">H5804&amp;C5804&amp;B5804&amp;D5804&amp;E5804</f>
        <v/>
      </c>
    </row>
    <row r="5805" customFormat="false" ht="12.75" hidden="false" customHeight="false" outlineLevel="0" collapsed="false">
      <c r="A5805" s="0" t="str">
        <f aca="false">H5805&amp;C5805&amp;B5805&amp;D5805&amp;E5805</f>
        <v/>
      </c>
    </row>
    <row r="5806" customFormat="false" ht="12.75" hidden="false" customHeight="false" outlineLevel="0" collapsed="false">
      <c r="A5806" s="0" t="str">
        <f aca="false">H5806&amp;C5806&amp;B5806&amp;D5806&amp;E5806</f>
        <v/>
      </c>
    </row>
    <row r="5807" customFormat="false" ht="12.75" hidden="false" customHeight="false" outlineLevel="0" collapsed="false">
      <c r="A5807" s="0" t="str">
        <f aca="false">H5807&amp;C5807&amp;B5807&amp;D5807&amp;E5807</f>
        <v/>
      </c>
    </row>
    <row r="5808" customFormat="false" ht="12.75" hidden="false" customHeight="false" outlineLevel="0" collapsed="false">
      <c r="A5808" s="0" t="str">
        <f aca="false">H5808&amp;C5808&amp;B5808&amp;D5808&amp;E5808</f>
        <v/>
      </c>
    </row>
    <row r="5809" customFormat="false" ht="12.75" hidden="false" customHeight="false" outlineLevel="0" collapsed="false">
      <c r="A5809" s="0" t="str">
        <f aca="false">H5809&amp;C5809&amp;B5809&amp;D5809&amp;E5809</f>
        <v/>
      </c>
    </row>
    <row r="5810" customFormat="false" ht="12.75" hidden="false" customHeight="false" outlineLevel="0" collapsed="false">
      <c r="A5810" s="0" t="str">
        <f aca="false">H5810&amp;C5810&amp;B5810&amp;D5810&amp;E5810</f>
        <v/>
      </c>
    </row>
    <row r="5811" customFormat="false" ht="12.75" hidden="false" customHeight="false" outlineLevel="0" collapsed="false">
      <c r="A5811" s="0" t="str">
        <f aca="false">H5811&amp;C5811&amp;B5811&amp;D5811&amp;E5811</f>
        <v/>
      </c>
    </row>
    <row r="5812" customFormat="false" ht="12.75" hidden="false" customHeight="false" outlineLevel="0" collapsed="false">
      <c r="A5812" s="0" t="str">
        <f aca="false">H5812&amp;C5812&amp;B5812&amp;D5812&amp;E5812</f>
        <v/>
      </c>
    </row>
    <row r="5813" customFormat="false" ht="12.75" hidden="false" customHeight="false" outlineLevel="0" collapsed="false">
      <c r="A5813" s="0" t="str">
        <f aca="false">H5813&amp;C5813&amp;B5813&amp;D5813&amp;E5813</f>
        <v/>
      </c>
    </row>
    <row r="5814" customFormat="false" ht="12.75" hidden="false" customHeight="false" outlineLevel="0" collapsed="false">
      <c r="A5814" s="0" t="str">
        <f aca="false">H5814&amp;C5814&amp;B5814&amp;D5814&amp;E5814</f>
        <v/>
      </c>
    </row>
    <row r="5815" customFormat="false" ht="12.75" hidden="false" customHeight="false" outlineLevel="0" collapsed="false">
      <c r="A5815" s="0" t="str">
        <f aca="false">H5815&amp;C5815&amp;B5815&amp;D5815&amp;E5815</f>
        <v/>
      </c>
    </row>
    <row r="5816" customFormat="false" ht="12.75" hidden="false" customHeight="false" outlineLevel="0" collapsed="false">
      <c r="A5816" s="0" t="str">
        <f aca="false">H5816&amp;C5816&amp;B5816&amp;D5816&amp;E5816</f>
        <v/>
      </c>
    </row>
    <row r="5817" customFormat="false" ht="12.75" hidden="false" customHeight="false" outlineLevel="0" collapsed="false">
      <c r="A5817" s="0" t="str">
        <f aca="false">H5817&amp;C5817&amp;B5817&amp;D5817&amp;E5817</f>
        <v/>
      </c>
    </row>
    <row r="5818" customFormat="false" ht="12.75" hidden="false" customHeight="false" outlineLevel="0" collapsed="false">
      <c r="A5818" s="0" t="str">
        <f aca="false">H5818&amp;C5818&amp;B5818&amp;D5818&amp;E5818</f>
        <v/>
      </c>
    </row>
    <row r="5819" customFormat="false" ht="12.75" hidden="false" customHeight="false" outlineLevel="0" collapsed="false">
      <c r="A5819" s="0" t="str">
        <f aca="false">H5819&amp;C5819&amp;B5819&amp;D5819&amp;E5819</f>
        <v/>
      </c>
    </row>
    <row r="5820" customFormat="false" ht="12.75" hidden="false" customHeight="false" outlineLevel="0" collapsed="false">
      <c r="A5820" s="0" t="str">
        <f aca="false">H5820&amp;C5820&amp;B5820&amp;D5820&amp;E5820</f>
        <v/>
      </c>
    </row>
    <row r="5821" customFormat="false" ht="12.75" hidden="false" customHeight="false" outlineLevel="0" collapsed="false">
      <c r="A5821" s="0" t="str">
        <f aca="false">H5821&amp;C5821&amp;B5821&amp;D5821&amp;E5821</f>
        <v/>
      </c>
    </row>
    <row r="5822" customFormat="false" ht="12.75" hidden="false" customHeight="false" outlineLevel="0" collapsed="false">
      <c r="A5822" s="0" t="str">
        <f aca="false">H5822&amp;C5822&amp;B5822&amp;D5822&amp;E5822</f>
        <v/>
      </c>
    </row>
    <row r="5823" customFormat="false" ht="12.75" hidden="false" customHeight="false" outlineLevel="0" collapsed="false">
      <c r="A5823" s="0" t="str">
        <f aca="false">H5823&amp;C5823&amp;B5823&amp;D5823&amp;E5823</f>
        <v/>
      </c>
    </row>
    <row r="5824" customFormat="false" ht="12.75" hidden="false" customHeight="false" outlineLevel="0" collapsed="false">
      <c r="A5824" s="0" t="str">
        <f aca="false">H5824&amp;C5824&amp;B5824&amp;D5824&amp;E5824</f>
        <v/>
      </c>
    </row>
    <row r="5825" customFormat="false" ht="12.75" hidden="false" customHeight="false" outlineLevel="0" collapsed="false">
      <c r="A5825" s="0" t="str">
        <f aca="false">H5825&amp;C5825&amp;B5825&amp;D5825&amp;E5825</f>
        <v/>
      </c>
    </row>
    <row r="5826" customFormat="false" ht="12.75" hidden="false" customHeight="false" outlineLevel="0" collapsed="false">
      <c r="A5826" s="0" t="str">
        <f aca="false">H5826&amp;C5826&amp;B5826&amp;D5826&amp;E5826</f>
        <v/>
      </c>
    </row>
    <row r="5827" customFormat="false" ht="12.75" hidden="false" customHeight="false" outlineLevel="0" collapsed="false">
      <c r="A5827" s="0" t="str">
        <f aca="false">H5827&amp;C5827&amp;B5827&amp;D5827&amp;E5827</f>
        <v/>
      </c>
    </row>
    <row r="5828" customFormat="false" ht="12.75" hidden="false" customHeight="false" outlineLevel="0" collapsed="false">
      <c r="A5828" s="0" t="str">
        <f aca="false">H5828&amp;C5828&amp;B5828&amp;D5828&amp;E5828</f>
        <v/>
      </c>
    </row>
    <row r="5829" customFormat="false" ht="12.75" hidden="false" customHeight="false" outlineLevel="0" collapsed="false">
      <c r="A5829" s="0" t="str">
        <f aca="false">H5829&amp;C5829&amp;B5829&amp;D5829&amp;E5829</f>
        <v/>
      </c>
    </row>
    <row r="5830" customFormat="false" ht="12.75" hidden="false" customHeight="false" outlineLevel="0" collapsed="false">
      <c r="A5830" s="0" t="str">
        <f aca="false">H5830&amp;C5830&amp;B5830&amp;D5830&amp;E5830</f>
        <v/>
      </c>
    </row>
    <row r="5831" customFormat="false" ht="12.75" hidden="false" customHeight="false" outlineLevel="0" collapsed="false">
      <c r="A5831" s="0" t="str">
        <f aca="false">H5831&amp;C5831&amp;B5831&amp;D5831&amp;E5831</f>
        <v/>
      </c>
    </row>
    <row r="5832" customFormat="false" ht="12.75" hidden="false" customHeight="false" outlineLevel="0" collapsed="false">
      <c r="A5832" s="0" t="str">
        <f aca="false">H5832&amp;C5832&amp;B5832&amp;D5832&amp;E5832</f>
        <v/>
      </c>
    </row>
    <row r="5833" customFormat="false" ht="12.75" hidden="false" customHeight="false" outlineLevel="0" collapsed="false">
      <c r="A5833" s="0" t="str">
        <f aca="false">H5833&amp;C5833&amp;B5833&amp;D5833&amp;E5833</f>
        <v/>
      </c>
    </row>
    <row r="5834" customFormat="false" ht="12.75" hidden="false" customHeight="false" outlineLevel="0" collapsed="false">
      <c r="A5834" s="0" t="str">
        <f aca="false">H5834&amp;C5834&amp;B5834&amp;D5834&amp;E5834</f>
        <v/>
      </c>
    </row>
    <row r="5835" customFormat="false" ht="12.75" hidden="false" customHeight="false" outlineLevel="0" collapsed="false">
      <c r="A5835" s="0" t="str">
        <f aca="false">H5835&amp;C5835&amp;B5835&amp;D5835&amp;E5835</f>
        <v/>
      </c>
    </row>
    <row r="5836" customFormat="false" ht="12.75" hidden="false" customHeight="false" outlineLevel="0" collapsed="false">
      <c r="A5836" s="0" t="str">
        <f aca="false">H5836&amp;C5836&amp;B5836&amp;D5836&amp;E5836</f>
        <v/>
      </c>
    </row>
    <row r="5837" customFormat="false" ht="12.75" hidden="false" customHeight="false" outlineLevel="0" collapsed="false">
      <c r="A5837" s="0" t="str">
        <f aca="false">H5837&amp;C5837&amp;B5837&amp;D5837&amp;E5837</f>
        <v/>
      </c>
    </row>
    <row r="5838" customFormat="false" ht="12.75" hidden="false" customHeight="false" outlineLevel="0" collapsed="false">
      <c r="A5838" s="0" t="str">
        <f aca="false">H5838&amp;C5838&amp;B5838&amp;D5838&amp;E5838</f>
        <v/>
      </c>
    </row>
    <row r="5839" customFormat="false" ht="12.75" hidden="false" customHeight="false" outlineLevel="0" collapsed="false">
      <c r="A5839" s="0" t="str">
        <f aca="false">H5839&amp;C5839&amp;B5839&amp;D5839&amp;E5839</f>
        <v/>
      </c>
    </row>
    <row r="5840" customFormat="false" ht="12.75" hidden="false" customHeight="false" outlineLevel="0" collapsed="false">
      <c r="A5840" s="0" t="str">
        <f aca="false">H5840&amp;C5840&amp;B5840&amp;D5840&amp;E5840</f>
        <v/>
      </c>
    </row>
    <row r="5841" customFormat="false" ht="12.75" hidden="false" customHeight="false" outlineLevel="0" collapsed="false">
      <c r="A5841" s="0" t="str">
        <f aca="false">H5841&amp;C5841&amp;B5841&amp;D5841&amp;E5841</f>
        <v/>
      </c>
    </row>
    <row r="5842" customFormat="false" ht="12.75" hidden="false" customHeight="false" outlineLevel="0" collapsed="false">
      <c r="A5842" s="0" t="str">
        <f aca="false">H5842&amp;C5842&amp;B5842&amp;D5842&amp;E5842</f>
        <v/>
      </c>
    </row>
    <row r="5843" customFormat="false" ht="12.75" hidden="false" customHeight="false" outlineLevel="0" collapsed="false">
      <c r="A5843" s="0" t="str">
        <f aca="false">H5843&amp;C5843&amp;B5843&amp;D5843&amp;E5843</f>
        <v/>
      </c>
    </row>
    <row r="5844" customFormat="false" ht="12.75" hidden="false" customHeight="false" outlineLevel="0" collapsed="false">
      <c r="A5844" s="0" t="str">
        <f aca="false">H5844&amp;C5844&amp;B5844&amp;D5844&amp;E5844</f>
        <v/>
      </c>
    </row>
    <row r="5845" customFormat="false" ht="12.75" hidden="false" customHeight="false" outlineLevel="0" collapsed="false">
      <c r="A5845" s="0" t="str">
        <f aca="false">H5845&amp;C5845&amp;B5845&amp;D5845&amp;E5845</f>
        <v/>
      </c>
    </row>
    <row r="5846" customFormat="false" ht="12.75" hidden="false" customHeight="false" outlineLevel="0" collapsed="false">
      <c r="A5846" s="0" t="str">
        <f aca="false">H5846&amp;C5846&amp;B5846&amp;D5846&amp;E5846</f>
        <v/>
      </c>
    </row>
    <row r="5847" customFormat="false" ht="12.75" hidden="false" customHeight="false" outlineLevel="0" collapsed="false">
      <c r="A5847" s="0" t="str">
        <f aca="false">H5847&amp;C5847&amp;B5847&amp;D5847&amp;E5847</f>
        <v/>
      </c>
    </row>
    <row r="5848" customFormat="false" ht="12.75" hidden="false" customHeight="false" outlineLevel="0" collapsed="false">
      <c r="A5848" s="0" t="str">
        <f aca="false">H5848&amp;C5848&amp;B5848&amp;D5848&amp;E5848</f>
        <v/>
      </c>
    </row>
    <row r="5849" customFormat="false" ht="12.75" hidden="false" customHeight="false" outlineLevel="0" collapsed="false">
      <c r="A5849" s="0" t="str">
        <f aca="false">H5849&amp;C5849&amp;B5849&amp;D5849&amp;E5849</f>
        <v/>
      </c>
    </row>
    <row r="5850" customFormat="false" ht="12.75" hidden="false" customHeight="false" outlineLevel="0" collapsed="false">
      <c r="A5850" s="0" t="str">
        <f aca="false">H5850&amp;C5850&amp;B5850&amp;D5850&amp;E5850</f>
        <v/>
      </c>
    </row>
    <row r="5851" customFormat="false" ht="12.75" hidden="false" customHeight="false" outlineLevel="0" collapsed="false">
      <c r="A5851" s="0" t="str">
        <f aca="false">H5851&amp;C5851&amp;B5851&amp;D5851&amp;E5851</f>
        <v/>
      </c>
    </row>
    <row r="5852" customFormat="false" ht="12.75" hidden="false" customHeight="false" outlineLevel="0" collapsed="false">
      <c r="A5852" s="0" t="str">
        <f aca="false">H5852&amp;C5852&amp;B5852&amp;D5852&amp;E5852</f>
        <v/>
      </c>
    </row>
    <row r="5853" customFormat="false" ht="12.75" hidden="false" customHeight="false" outlineLevel="0" collapsed="false">
      <c r="A5853" s="0" t="str">
        <f aca="false">H5853&amp;C5853&amp;B5853&amp;D5853&amp;E5853</f>
        <v/>
      </c>
    </row>
    <row r="5854" customFormat="false" ht="12.75" hidden="false" customHeight="false" outlineLevel="0" collapsed="false">
      <c r="A5854" s="0" t="str">
        <f aca="false">H5854&amp;C5854&amp;B5854&amp;D5854&amp;E5854</f>
        <v/>
      </c>
    </row>
    <row r="5855" customFormat="false" ht="12.75" hidden="false" customHeight="false" outlineLevel="0" collapsed="false">
      <c r="A5855" s="0" t="str">
        <f aca="false">H5855&amp;C5855&amp;B5855&amp;D5855&amp;E5855</f>
        <v/>
      </c>
    </row>
    <row r="5856" customFormat="false" ht="12.75" hidden="false" customHeight="false" outlineLevel="0" collapsed="false">
      <c r="A5856" s="0" t="str">
        <f aca="false">H5856&amp;C5856&amp;B5856&amp;D5856&amp;E5856</f>
        <v/>
      </c>
    </row>
    <row r="5857" customFormat="false" ht="12.75" hidden="false" customHeight="false" outlineLevel="0" collapsed="false">
      <c r="A5857" s="0" t="str">
        <f aca="false">H5857&amp;C5857&amp;B5857&amp;D5857&amp;E5857</f>
        <v/>
      </c>
    </row>
    <row r="5858" customFormat="false" ht="12.75" hidden="false" customHeight="false" outlineLevel="0" collapsed="false">
      <c r="A5858" s="0" t="str">
        <f aca="false">H5858&amp;C5858&amp;B5858&amp;D5858&amp;E5858</f>
        <v/>
      </c>
    </row>
    <row r="5859" customFormat="false" ht="12.75" hidden="false" customHeight="false" outlineLevel="0" collapsed="false">
      <c r="A5859" s="0" t="str">
        <f aca="false">H5859&amp;C5859&amp;B5859&amp;D5859&amp;E5859</f>
        <v/>
      </c>
    </row>
    <row r="5860" customFormat="false" ht="12.75" hidden="false" customHeight="false" outlineLevel="0" collapsed="false">
      <c r="A5860" s="0" t="str">
        <f aca="false">H5860&amp;C5860&amp;B5860&amp;D5860&amp;E5860</f>
        <v/>
      </c>
    </row>
    <row r="5861" customFormat="false" ht="12.75" hidden="false" customHeight="false" outlineLevel="0" collapsed="false">
      <c r="A5861" s="0" t="str">
        <f aca="false">H5861&amp;C5861&amp;B5861&amp;D5861&amp;E5861</f>
        <v/>
      </c>
    </row>
    <row r="5862" customFormat="false" ht="12.75" hidden="false" customHeight="false" outlineLevel="0" collapsed="false">
      <c r="A5862" s="0" t="str">
        <f aca="false">H5862&amp;C5862&amp;B5862&amp;D5862&amp;E5862</f>
        <v/>
      </c>
    </row>
    <row r="5863" customFormat="false" ht="12.75" hidden="false" customHeight="false" outlineLevel="0" collapsed="false">
      <c r="A5863" s="0" t="str">
        <f aca="false">H5863&amp;C5863&amp;B5863&amp;D5863&amp;E5863</f>
        <v/>
      </c>
    </row>
    <row r="5864" customFormat="false" ht="12.75" hidden="false" customHeight="false" outlineLevel="0" collapsed="false">
      <c r="A5864" s="0" t="str">
        <f aca="false">H5864&amp;C5864&amp;B5864&amp;D5864&amp;E5864</f>
        <v/>
      </c>
    </row>
    <row r="5865" customFormat="false" ht="12.75" hidden="false" customHeight="false" outlineLevel="0" collapsed="false">
      <c r="A5865" s="0" t="str">
        <f aca="false">H5865&amp;C5865&amp;B5865&amp;D5865&amp;E5865</f>
        <v/>
      </c>
    </row>
    <row r="5866" customFormat="false" ht="12.75" hidden="false" customHeight="false" outlineLevel="0" collapsed="false">
      <c r="A5866" s="0" t="str">
        <f aca="false">H5866&amp;C5866&amp;B5866&amp;D5866&amp;E5866</f>
        <v/>
      </c>
    </row>
    <row r="5867" customFormat="false" ht="12.75" hidden="false" customHeight="false" outlineLevel="0" collapsed="false">
      <c r="A5867" s="0" t="str">
        <f aca="false">H5867&amp;C5867&amp;B5867&amp;D5867&amp;E5867</f>
        <v/>
      </c>
    </row>
    <row r="5868" customFormat="false" ht="12.75" hidden="false" customHeight="false" outlineLevel="0" collapsed="false">
      <c r="A5868" s="0" t="str">
        <f aca="false">H5868&amp;C5868&amp;B5868&amp;D5868&amp;E5868</f>
        <v/>
      </c>
    </row>
    <row r="5869" customFormat="false" ht="12.75" hidden="false" customHeight="false" outlineLevel="0" collapsed="false">
      <c r="A5869" s="0" t="str">
        <f aca="false">H5869&amp;C5869&amp;B5869&amp;D5869&amp;E5869</f>
        <v/>
      </c>
    </row>
    <row r="5870" customFormat="false" ht="12.75" hidden="false" customHeight="false" outlineLevel="0" collapsed="false">
      <c r="A5870" s="0" t="str">
        <f aca="false">H5870&amp;C5870&amp;B5870&amp;D5870&amp;E5870</f>
        <v/>
      </c>
    </row>
    <row r="5871" customFormat="false" ht="12.75" hidden="false" customHeight="false" outlineLevel="0" collapsed="false">
      <c r="A5871" s="0" t="str">
        <f aca="false">H5871&amp;C5871&amp;B5871&amp;D5871&amp;E5871</f>
        <v/>
      </c>
    </row>
    <row r="5872" customFormat="false" ht="12.75" hidden="false" customHeight="false" outlineLevel="0" collapsed="false">
      <c r="A5872" s="0" t="str">
        <f aca="false">H5872&amp;C5872&amp;B5872&amp;D5872&amp;E5872</f>
        <v/>
      </c>
    </row>
    <row r="5873" customFormat="false" ht="12.75" hidden="false" customHeight="false" outlineLevel="0" collapsed="false">
      <c r="A5873" s="0" t="str">
        <f aca="false">H5873&amp;C5873&amp;B5873&amp;D5873&amp;E5873</f>
        <v/>
      </c>
    </row>
    <row r="5874" customFormat="false" ht="12.75" hidden="false" customHeight="false" outlineLevel="0" collapsed="false">
      <c r="A5874" s="0" t="str">
        <f aca="false">H5874&amp;C5874&amp;B5874&amp;D5874&amp;E5874</f>
        <v/>
      </c>
    </row>
    <row r="5875" customFormat="false" ht="12.75" hidden="false" customHeight="false" outlineLevel="0" collapsed="false">
      <c r="A5875" s="0" t="str">
        <f aca="false">H5875&amp;C5875&amp;B5875&amp;D5875&amp;E5875</f>
        <v/>
      </c>
    </row>
    <row r="5876" customFormat="false" ht="12.75" hidden="false" customHeight="false" outlineLevel="0" collapsed="false">
      <c r="A5876" s="0" t="str">
        <f aca="false">H5876&amp;C5876&amp;B5876&amp;D5876&amp;E5876</f>
        <v/>
      </c>
    </row>
    <row r="5877" customFormat="false" ht="12.75" hidden="false" customHeight="false" outlineLevel="0" collapsed="false">
      <c r="A5877" s="0" t="str">
        <f aca="false">H5877&amp;C5877&amp;B5877&amp;D5877&amp;E5877</f>
        <v/>
      </c>
    </row>
    <row r="5878" customFormat="false" ht="12.75" hidden="false" customHeight="false" outlineLevel="0" collapsed="false">
      <c r="A5878" s="0" t="str">
        <f aca="false">H5878&amp;C5878&amp;B5878&amp;D5878&amp;E5878</f>
        <v/>
      </c>
    </row>
    <row r="5879" customFormat="false" ht="12.75" hidden="false" customHeight="false" outlineLevel="0" collapsed="false">
      <c r="A5879" s="0" t="str">
        <f aca="false">H5879&amp;C5879&amp;B5879&amp;D5879&amp;E5879</f>
        <v/>
      </c>
    </row>
    <row r="5880" customFormat="false" ht="12.75" hidden="false" customHeight="false" outlineLevel="0" collapsed="false">
      <c r="A5880" s="0" t="str">
        <f aca="false">H5880&amp;C5880&amp;B5880&amp;D5880&amp;E5880</f>
        <v/>
      </c>
    </row>
    <row r="5881" customFormat="false" ht="12.75" hidden="false" customHeight="false" outlineLevel="0" collapsed="false">
      <c r="A5881" s="0" t="str">
        <f aca="false">H5881&amp;C5881&amp;B5881&amp;D5881&amp;E5881</f>
        <v/>
      </c>
    </row>
    <row r="5882" customFormat="false" ht="12.75" hidden="false" customHeight="false" outlineLevel="0" collapsed="false">
      <c r="A5882" s="0" t="str">
        <f aca="false">H5882&amp;C5882&amp;B5882&amp;D5882&amp;E5882</f>
        <v/>
      </c>
    </row>
    <row r="5883" customFormat="false" ht="12.75" hidden="false" customHeight="false" outlineLevel="0" collapsed="false">
      <c r="A5883" s="0" t="str">
        <f aca="false">H5883&amp;C5883&amp;B5883&amp;D5883&amp;E5883</f>
        <v/>
      </c>
    </row>
    <row r="5884" customFormat="false" ht="12.75" hidden="false" customHeight="false" outlineLevel="0" collapsed="false">
      <c r="A5884" s="0" t="str">
        <f aca="false">H5884&amp;C5884&amp;B5884&amp;D5884&amp;E5884</f>
        <v/>
      </c>
    </row>
    <row r="5885" customFormat="false" ht="12.75" hidden="false" customHeight="false" outlineLevel="0" collapsed="false">
      <c r="A5885" s="0" t="str">
        <f aca="false">H5885&amp;C5885&amp;B5885&amp;D5885&amp;E5885</f>
        <v/>
      </c>
    </row>
    <row r="5886" customFormat="false" ht="12.75" hidden="false" customHeight="false" outlineLevel="0" collapsed="false">
      <c r="A5886" s="0" t="str">
        <f aca="false">H5886&amp;C5886&amp;B5886&amp;D5886&amp;E5886</f>
        <v/>
      </c>
    </row>
    <row r="5887" customFormat="false" ht="12.75" hidden="false" customHeight="false" outlineLevel="0" collapsed="false">
      <c r="A5887" s="0" t="str">
        <f aca="false">H5887&amp;C5887&amp;B5887&amp;D5887&amp;E5887</f>
        <v/>
      </c>
    </row>
    <row r="5888" customFormat="false" ht="12.75" hidden="false" customHeight="false" outlineLevel="0" collapsed="false">
      <c r="A5888" s="0" t="str">
        <f aca="false">H5888&amp;C5888&amp;B5888&amp;D5888&amp;E5888</f>
        <v/>
      </c>
    </row>
    <row r="5889" customFormat="false" ht="12.75" hidden="false" customHeight="false" outlineLevel="0" collapsed="false">
      <c r="A5889" s="0" t="str">
        <f aca="false">H5889&amp;C5889&amp;B5889&amp;D5889&amp;E5889</f>
        <v/>
      </c>
    </row>
    <row r="5890" customFormat="false" ht="12.75" hidden="false" customHeight="false" outlineLevel="0" collapsed="false">
      <c r="A5890" s="0" t="str">
        <f aca="false">H5890&amp;C5890&amp;B5890&amp;D5890&amp;E5890</f>
        <v/>
      </c>
    </row>
    <row r="5891" customFormat="false" ht="12.75" hidden="false" customHeight="false" outlineLevel="0" collapsed="false">
      <c r="A5891" s="0" t="str">
        <f aca="false">H5891&amp;C5891&amp;B5891&amp;D5891&amp;E5891</f>
        <v/>
      </c>
    </row>
    <row r="5892" customFormat="false" ht="12.75" hidden="false" customHeight="false" outlineLevel="0" collapsed="false">
      <c r="A5892" s="0" t="str">
        <f aca="false">H5892&amp;C5892&amp;B5892&amp;D5892&amp;E5892</f>
        <v/>
      </c>
    </row>
    <row r="5893" customFormat="false" ht="12.75" hidden="false" customHeight="false" outlineLevel="0" collapsed="false">
      <c r="A5893" s="0" t="str">
        <f aca="false">H5893&amp;C5893&amp;B5893&amp;D5893&amp;E5893</f>
        <v/>
      </c>
    </row>
    <row r="5894" customFormat="false" ht="12.75" hidden="false" customHeight="false" outlineLevel="0" collapsed="false">
      <c r="A5894" s="0" t="str">
        <f aca="false">H5894&amp;C5894&amp;B5894&amp;D5894&amp;E5894</f>
        <v/>
      </c>
    </row>
    <row r="5895" customFormat="false" ht="12.75" hidden="false" customHeight="false" outlineLevel="0" collapsed="false">
      <c r="A5895" s="0" t="str">
        <f aca="false">H5895&amp;C5895&amp;B5895&amp;D5895&amp;E5895</f>
        <v/>
      </c>
    </row>
    <row r="5896" customFormat="false" ht="12.75" hidden="false" customHeight="false" outlineLevel="0" collapsed="false">
      <c r="A5896" s="0" t="str">
        <f aca="false">H5896&amp;C5896&amp;B5896&amp;D5896&amp;E5896</f>
        <v/>
      </c>
    </row>
    <row r="5897" customFormat="false" ht="12.75" hidden="false" customHeight="false" outlineLevel="0" collapsed="false">
      <c r="A5897" s="0" t="str">
        <f aca="false">H5897&amp;C5897&amp;B5897&amp;D5897&amp;E5897</f>
        <v/>
      </c>
    </row>
    <row r="5898" customFormat="false" ht="12.75" hidden="false" customHeight="false" outlineLevel="0" collapsed="false">
      <c r="A5898" s="0" t="str">
        <f aca="false">H5898&amp;C5898&amp;B5898&amp;D5898&amp;E5898</f>
        <v/>
      </c>
    </row>
    <row r="5899" customFormat="false" ht="12.75" hidden="false" customHeight="false" outlineLevel="0" collapsed="false">
      <c r="A5899" s="0" t="str">
        <f aca="false">H5899&amp;C5899&amp;B5899&amp;D5899&amp;E5899</f>
        <v/>
      </c>
    </row>
    <row r="5900" customFormat="false" ht="12.75" hidden="false" customHeight="false" outlineLevel="0" collapsed="false">
      <c r="A5900" s="0" t="str">
        <f aca="false">H5900&amp;C5900&amp;B5900&amp;D5900&amp;E5900</f>
        <v/>
      </c>
    </row>
    <row r="5901" customFormat="false" ht="12.75" hidden="false" customHeight="false" outlineLevel="0" collapsed="false">
      <c r="A5901" s="0" t="str">
        <f aca="false">H5901&amp;C5901&amp;B5901&amp;D5901&amp;E5901</f>
        <v/>
      </c>
    </row>
    <row r="5902" customFormat="false" ht="12.75" hidden="false" customHeight="false" outlineLevel="0" collapsed="false">
      <c r="A5902" s="0" t="str">
        <f aca="false">H5902&amp;C5902&amp;B5902&amp;D5902&amp;E5902</f>
        <v/>
      </c>
    </row>
    <row r="5903" customFormat="false" ht="12.75" hidden="false" customHeight="false" outlineLevel="0" collapsed="false">
      <c r="A5903" s="0" t="str">
        <f aca="false">H5903&amp;C5903&amp;B5903&amp;D5903&amp;E5903</f>
        <v/>
      </c>
    </row>
    <row r="5904" customFormat="false" ht="12.75" hidden="false" customHeight="false" outlineLevel="0" collapsed="false">
      <c r="A5904" s="0" t="str">
        <f aca="false">H5904&amp;C5904&amp;B5904&amp;D5904&amp;E5904</f>
        <v/>
      </c>
    </row>
    <row r="5905" customFormat="false" ht="12.75" hidden="false" customHeight="false" outlineLevel="0" collapsed="false">
      <c r="A5905" s="0" t="str">
        <f aca="false">H5905&amp;C5905&amp;B5905&amp;D5905&amp;E5905</f>
        <v/>
      </c>
    </row>
    <row r="5906" customFormat="false" ht="12.75" hidden="false" customHeight="false" outlineLevel="0" collapsed="false">
      <c r="A5906" s="0" t="str">
        <f aca="false">H5906&amp;C5906&amp;B5906&amp;D5906&amp;E5906</f>
        <v/>
      </c>
    </row>
    <row r="5907" customFormat="false" ht="12.75" hidden="false" customHeight="false" outlineLevel="0" collapsed="false">
      <c r="A5907" s="0" t="str">
        <f aca="false">H5907&amp;C5907&amp;B5907&amp;D5907&amp;E5907</f>
        <v/>
      </c>
    </row>
    <row r="5908" customFormat="false" ht="12.75" hidden="false" customHeight="false" outlineLevel="0" collapsed="false">
      <c r="A5908" s="0" t="str">
        <f aca="false">H5908&amp;C5908&amp;B5908&amp;D5908&amp;E5908</f>
        <v/>
      </c>
    </row>
    <row r="5909" customFormat="false" ht="12.75" hidden="false" customHeight="false" outlineLevel="0" collapsed="false">
      <c r="A5909" s="0" t="str">
        <f aca="false">H5909&amp;C5909&amp;B5909&amp;D5909&amp;E5909</f>
        <v/>
      </c>
    </row>
    <row r="5910" customFormat="false" ht="12.75" hidden="false" customHeight="false" outlineLevel="0" collapsed="false">
      <c r="A5910" s="0" t="str">
        <f aca="false">H5910&amp;C5910&amp;B5910&amp;D5910&amp;E5910</f>
        <v/>
      </c>
    </row>
    <row r="5911" customFormat="false" ht="12.75" hidden="false" customHeight="false" outlineLevel="0" collapsed="false">
      <c r="A5911" s="0" t="str">
        <f aca="false">H5911&amp;C5911&amp;B5911&amp;D5911&amp;E5911</f>
        <v/>
      </c>
    </row>
    <row r="5912" customFormat="false" ht="12.75" hidden="false" customHeight="false" outlineLevel="0" collapsed="false">
      <c r="A5912" s="0" t="str">
        <f aca="false">H5912&amp;C5912&amp;B5912&amp;D5912&amp;E5912</f>
        <v/>
      </c>
    </row>
    <row r="5913" customFormat="false" ht="12.75" hidden="false" customHeight="false" outlineLevel="0" collapsed="false">
      <c r="A5913" s="0" t="str">
        <f aca="false">H5913&amp;C5913&amp;B5913&amp;D5913&amp;E5913</f>
        <v/>
      </c>
    </row>
    <row r="5914" customFormat="false" ht="12.75" hidden="false" customHeight="false" outlineLevel="0" collapsed="false">
      <c r="A5914" s="0" t="str">
        <f aca="false">H5914&amp;C5914&amp;B5914&amp;D5914&amp;E5914</f>
        <v/>
      </c>
    </row>
    <row r="5915" customFormat="false" ht="12.75" hidden="false" customHeight="false" outlineLevel="0" collapsed="false">
      <c r="A5915" s="0" t="str">
        <f aca="false">H5915&amp;C5915&amp;B5915&amp;D5915&amp;E5915</f>
        <v/>
      </c>
    </row>
    <row r="5916" customFormat="false" ht="12.75" hidden="false" customHeight="false" outlineLevel="0" collapsed="false">
      <c r="A5916" s="0" t="str">
        <f aca="false">H5916&amp;C5916&amp;B5916&amp;D5916&amp;E5916</f>
        <v/>
      </c>
    </row>
    <row r="5917" customFormat="false" ht="12.75" hidden="false" customHeight="false" outlineLevel="0" collapsed="false">
      <c r="A5917" s="0" t="str">
        <f aca="false">H5917&amp;C5917&amp;B5917&amp;D5917&amp;E5917</f>
        <v/>
      </c>
    </row>
    <row r="5918" customFormat="false" ht="12.75" hidden="false" customHeight="false" outlineLevel="0" collapsed="false">
      <c r="A5918" s="0" t="str">
        <f aca="false">H5918&amp;C5918&amp;B5918&amp;D5918&amp;E5918</f>
        <v/>
      </c>
    </row>
    <row r="5919" customFormat="false" ht="12.75" hidden="false" customHeight="false" outlineLevel="0" collapsed="false">
      <c r="A5919" s="0" t="str">
        <f aca="false">H5919&amp;C5919&amp;B5919&amp;D5919&amp;E5919</f>
        <v/>
      </c>
    </row>
    <row r="5920" customFormat="false" ht="12.75" hidden="false" customHeight="false" outlineLevel="0" collapsed="false">
      <c r="A5920" s="0" t="str">
        <f aca="false">H5920&amp;C5920&amp;B5920&amp;D5920&amp;E5920</f>
        <v/>
      </c>
    </row>
    <row r="5921" customFormat="false" ht="12.75" hidden="false" customHeight="false" outlineLevel="0" collapsed="false">
      <c r="A5921" s="0" t="str">
        <f aca="false">H5921&amp;C5921&amp;B5921&amp;D5921&amp;E5921</f>
        <v/>
      </c>
    </row>
    <row r="5922" customFormat="false" ht="12.75" hidden="false" customHeight="false" outlineLevel="0" collapsed="false">
      <c r="A5922" s="0" t="str">
        <f aca="false">H5922&amp;C5922&amp;B5922&amp;D5922&amp;E5922</f>
        <v/>
      </c>
    </row>
    <row r="5923" customFormat="false" ht="12.75" hidden="false" customHeight="false" outlineLevel="0" collapsed="false">
      <c r="A5923" s="0" t="str">
        <f aca="false">H5923&amp;C5923&amp;B5923&amp;D5923&amp;E5923</f>
        <v/>
      </c>
    </row>
    <row r="5924" customFormat="false" ht="12.75" hidden="false" customHeight="false" outlineLevel="0" collapsed="false">
      <c r="A5924" s="0" t="str">
        <f aca="false">H5924&amp;C5924&amp;B5924&amp;D5924&amp;E5924</f>
        <v/>
      </c>
    </row>
    <row r="5925" customFormat="false" ht="12.75" hidden="false" customHeight="false" outlineLevel="0" collapsed="false">
      <c r="A5925" s="0" t="str">
        <f aca="false">H5925&amp;C5925&amp;B5925&amp;D5925&amp;E5925</f>
        <v/>
      </c>
    </row>
    <row r="5926" customFormat="false" ht="12.75" hidden="false" customHeight="false" outlineLevel="0" collapsed="false">
      <c r="A5926" s="0" t="str">
        <f aca="false">H5926&amp;C5926&amp;B5926&amp;D5926&amp;E5926</f>
        <v/>
      </c>
    </row>
    <row r="5927" customFormat="false" ht="12.75" hidden="false" customHeight="false" outlineLevel="0" collapsed="false">
      <c r="A5927" s="0" t="str">
        <f aca="false">H5927&amp;C5927&amp;B5927&amp;D5927&amp;E5927</f>
        <v/>
      </c>
    </row>
    <row r="5928" customFormat="false" ht="12.75" hidden="false" customHeight="false" outlineLevel="0" collapsed="false">
      <c r="A5928" s="0" t="str">
        <f aca="false">H5928&amp;C5928&amp;B5928&amp;D5928&amp;E5928</f>
        <v/>
      </c>
    </row>
    <row r="5929" customFormat="false" ht="12.75" hidden="false" customHeight="false" outlineLevel="0" collapsed="false">
      <c r="A5929" s="0" t="str">
        <f aca="false">H5929&amp;C5929&amp;B5929&amp;D5929&amp;E5929</f>
        <v/>
      </c>
    </row>
    <row r="5930" customFormat="false" ht="12.75" hidden="false" customHeight="false" outlineLevel="0" collapsed="false">
      <c r="A5930" s="0" t="str">
        <f aca="false">H5930&amp;C5930&amp;B5930&amp;D5930&amp;E5930</f>
        <v/>
      </c>
    </row>
    <row r="5931" customFormat="false" ht="12.75" hidden="false" customHeight="false" outlineLevel="0" collapsed="false">
      <c r="A5931" s="0" t="str">
        <f aca="false">H5931&amp;C5931&amp;B5931&amp;D5931&amp;E5931</f>
        <v/>
      </c>
    </row>
    <row r="5932" customFormat="false" ht="12.75" hidden="false" customHeight="false" outlineLevel="0" collapsed="false">
      <c r="A5932" s="0" t="str">
        <f aca="false">H5932&amp;C5932&amp;B5932&amp;D5932&amp;E5932</f>
        <v/>
      </c>
    </row>
    <row r="5933" customFormat="false" ht="12.75" hidden="false" customHeight="false" outlineLevel="0" collapsed="false">
      <c r="A5933" s="0" t="str">
        <f aca="false">H5933&amp;C5933&amp;B5933&amp;D5933&amp;E5933</f>
        <v/>
      </c>
    </row>
    <row r="5934" customFormat="false" ht="12.75" hidden="false" customHeight="false" outlineLevel="0" collapsed="false">
      <c r="A5934" s="0" t="str">
        <f aca="false">H5934&amp;C5934&amp;B5934&amp;D5934&amp;E5934</f>
        <v/>
      </c>
    </row>
    <row r="5935" customFormat="false" ht="12.75" hidden="false" customHeight="false" outlineLevel="0" collapsed="false">
      <c r="A5935" s="0" t="str">
        <f aca="false">H5935&amp;C5935&amp;B5935&amp;D5935&amp;E5935</f>
        <v/>
      </c>
    </row>
    <row r="5936" customFormat="false" ht="12.75" hidden="false" customHeight="false" outlineLevel="0" collapsed="false">
      <c r="A5936" s="0" t="str">
        <f aca="false">H5936&amp;C5936&amp;B5936&amp;D5936&amp;E5936</f>
        <v/>
      </c>
    </row>
    <row r="5937" customFormat="false" ht="12.75" hidden="false" customHeight="false" outlineLevel="0" collapsed="false">
      <c r="A5937" s="0" t="str">
        <f aca="false">H5937&amp;C5937&amp;B5937&amp;D5937&amp;E5937</f>
        <v/>
      </c>
    </row>
    <row r="5938" customFormat="false" ht="12.75" hidden="false" customHeight="false" outlineLevel="0" collapsed="false">
      <c r="A5938" s="0" t="str">
        <f aca="false">H5938&amp;C5938&amp;B5938&amp;D5938&amp;E5938</f>
        <v/>
      </c>
    </row>
    <row r="5939" customFormat="false" ht="12.75" hidden="false" customHeight="false" outlineLevel="0" collapsed="false">
      <c r="A5939" s="0" t="str">
        <f aca="false">H5939&amp;C5939&amp;B5939&amp;D5939&amp;E5939</f>
        <v/>
      </c>
    </row>
    <row r="5940" customFormat="false" ht="12.75" hidden="false" customHeight="false" outlineLevel="0" collapsed="false">
      <c r="A5940" s="0" t="str">
        <f aca="false">H5940&amp;C5940&amp;B5940&amp;D5940&amp;E5940</f>
        <v/>
      </c>
    </row>
    <row r="5941" customFormat="false" ht="12.75" hidden="false" customHeight="false" outlineLevel="0" collapsed="false">
      <c r="A5941" s="0" t="str">
        <f aca="false">H5941&amp;C5941&amp;B5941&amp;D5941&amp;E5941</f>
        <v/>
      </c>
    </row>
    <row r="5942" customFormat="false" ht="12.75" hidden="false" customHeight="false" outlineLevel="0" collapsed="false">
      <c r="A5942" s="0" t="str">
        <f aca="false">H5942&amp;C5942&amp;B5942&amp;D5942&amp;E5942</f>
        <v/>
      </c>
    </row>
    <row r="5943" customFormat="false" ht="12.75" hidden="false" customHeight="false" outlineLevel="0" collapsed="false">
      <c r="A5943" s="0" t="str">
        <f aca="false">H5943&amp;C5943&amp;B5943&amp;D5943&amp;E5943</f>
        <v/>
      </c>
    </row>
    <row r="5944" customFormat="false" ht="12.75" hidden="false" customHeight="false" outlineLevel="0" collapsed="false">
      <c r="A5944" s="0" t="str">
        <f aca="false">H5944&amp;C5944&amp;B5944&amp;D5944&amp;E5944</f>
        <v/>
      </c>
    </row>
    <row r="5945" customFormat="false" ht="12.75" hidden="false" customHeight="false" outlineLevel="0" collapsed="false">
      <c r="A5945" s="0" t="str">
        <f aca="false">H5945&amp;C5945&amp;B5945&amp;D5945&amp;E5945</f>
        <v/>
      </c>
    </row>
    <row r="5946" customFormat="false" ht="12.75" hidden="false" customHeight="false" outlineLevel="0" collapsed="false">
      <c r="A5946" s="0" t="str">
        <f aca="false">H5946&amp;C5946&amp;B5946&amp;D5946&amp;E5946</f>
        <v/>
      </c>
    </row>
    <row r="5947" customFormat="false" ht="12.75" hidden="false" customHeight="false" outlineLevel="0" collapsed="false">
      <c r="A5947" s="0" t="str">
        <f aca="false">H5947&amp;C5947&amp;B5947&amp;D5947&amp;E5947</f>
        <v/>
      </c>
    </row>
    <row r="5948" customFormat="false" ht="12.75" hidden="false" customHeight="false" outlineLevel="0" collapsed="false">
      <c r="A5948" s="0" t="str">
        <f aca="false">H5948&amp;C5948&amp;B5948&amp;D5948&amp;E5948</f>
        <v/>
      </c>
    </row>
    <row r="5949" customFormat="false" ht="12.75" hidden="false" customHeight="false" outlineLevel="0" collapsed="false">
      <c r="A5949" s="0" t="str">
        <f aca="false">H5949&amp;C5949&amp;B5949&amp;D5949&amp;E5949</f>
        <v/>
      </c>
    </row>
    <row r="5950" customFormat="false" ht="12.75" hidden="false" customHeight="false" outlineLevel="0" collapsed="false">
      <c r="A5950" s="0" t="str">
        <f aca="false">H5950&amp;C5950&amp;B5950&amp;D5950&amp;E5950</f>
        <v/>
      </c>
    </row>
    <row r="5951" customFormat="false" ht="12.75" hidden="false" customHeight="false" outlineLevel="0" collapsed="false">
      <c r="A5951" s="0" t="str">
        <f aca="false">H5951&amp;C5951&amp;B5951&amp;D5951&amp;E5951</f>
        <v/>
      </c>
    </row>
    <row r="5952" customFormat="false" ht="12.75" hidden="false" customHeight="false" outlineLevel="0" collapsed="false">
      <c r="A5952" s="0" t="str">
        <f aca="false">H5952&amp;C5952&amp;B5952&amp;D5952&amp;E5952</f>
        <v/>
      </c>
    </row>
    <row r="5953" customFormat="false" ht="12.75" hidden="false" customHeight="false" outlineLevel="0" collapsed="false">
      <c r="A5953" s="0" t="str">
        <f aca="false">H5953&amp;C5953&amp;B5953&amp;D5953&amp;E5953</f>
        <v/>
      </c>
    </row>
    <row r="5954" customFormat="false" ht="12.75" hidden="false" customHeight="false" outlineLevel="0" collapsed="false">
      <c r="A5954" s="0" t="str">
        <f aca="false">H5954&amp;C5954&amp;B5954&amp;D5954&amp;E5954</f>
        <v/>
      </c>
    </row>
    <row r="5955" customFormat="false" ht="12.75" hidden="false" customHeight="false" outlineLevel="0" collapsed="false">
      <c r="A5955" s="0" t="str">
        <f aca="false">H5955&amp;C5955&amp;B5955&amp;D5955&amp;E5955</f>
        <v/>
      </c>
    </row>
    <row r="5956" customFormat="false" ht="12.75" hidden="false" customHeight="false" outlineLevel="0" collapsed="false">
      <c r="A5956" s="0" t="str">
        <f aca="false">H5956&amp;C5956&amp;B5956&amp;D5956&amp;E5956</f>
        <v/>
      </c>
    </row>
    <row r="5957" customFormat="false" ht="12.75" hidden="false" customHeight="false" outlineLevel="0" collapsed="false">
      <c r="A5957" s="0" t="str">
        <f aca="false">H5957&amp;C5957&amp;B5957&amp;D5957&amp;E5957</f>
        <v/>
      </c>
    </row>
    <row r="5958" customFormat="false" ht="12.75" hidden="false" customHeight="false" outlineLevel="0" collapsed="false">
      <c r="A5958" s="0" t="str">
        <f aca="false">H5958&amp;C5958&amp;B5958&amp;D5958&amp;E5958</f>
        <v/>
      </c>
    </row>
    <row r="5959" customFormat="false" ht="12.75" hidden="false" customHeight="false" outlineLevel="0" collapsed="false">
      <c r="A5959" s="0" t="str">
        <f aca="false">H5959&amp;C5959&amp;B5959&amp;D5959&amp;E5959</f>
        <v/>
      </c>
    </row>
    <row r="5960" customFormat="false" ht="12.75" hidden="false" customHeight="false" outlineLevel="0" collapsed="false">
      <c r="A5960" s="0" t="str">
        <f aca="false">H5960&amp;C5960&amp;B5960&amp;D5960&amp;E5960</f>
        <v/>
      </c>
    </row>
    <row r="5961" customFormat="false" ht="12.75" hidden="false" customHeight="false" outlineLevel="0" collapsed="false">
      <c r="A5961" s="0" t="str">
        <f aca="false">H5961&amp;C5961&amp;B5961&amp;D5961&amp;E5961</f>
        <v/>
      </c>
    </row>
    <row r="5962" customFormat="false" ht="12.75" hidden="false" customHeight="false" outlineLevel="0" collapsed="false">
      <c r="A5962" s="0" t="str">
        <f aca="false">H5962&amp;C5962&amp;B5962&amp;D5962&amp;E5962</f>
        <v/>
      </c>
    </row>
    <row r="5963" customFormat="false" ht="12.75" hidden="false" customHeight="false" outlineLevel="0" collapsed="false">
      <c r="A5963" s="0" t="str">
        <f aca="false">H5963&amp;C5963&amp;B5963&amp;D5963&amp;E5963</f>
        <v/>
      </c>
    </row>
    <row r="5964" customFormat="false" ht="12.75" hidden="false" customHeight="false" outlineLevel="0" collapsed="false">
      <c r="A5964" s="0" t="str">
        <f aca="false">H5964&amp;C5964&amp;B5964&amp;D5964&amp;E5964</f>
        <v/>
      </c>
    </row>
    <row r="5965" customFormat="false" ht="12.75" hidden="false" customHeight="false" outlineLevel="0" collapsed="false">
      <c r="A5965" s="0" t="str">
        <f aca="false">H5965&amp;C5965&amp;B5965&amp;D5965&amp;E5965</f>
        <v/>
      </c>
    </row>
    <row r="5966" customFormat="false" ht="12.75" hidden="false" customHeight="false" outlineLevel="0" collapsed="false">
      <c r="A5966" s="0" t="str">
        <f aca="false">H5966&amp;C5966&amp;B5966&amp;D5966&amp;E5966</f>
        <v/>
      </c>
    </row>
    <row r="5967" customFormat="false" ht="12.75" hidden="false" customHeight="false" outlineLevel="0" collapsed="false">
      <c r="A5967" s="0" t="str">
        <f aca="false">H5967&amp;C5967&amp;B5967&amp;D5967&amp;E5967</f>
        <v/>
      </c>
    </row>
    <row r="5968" customFormat="false" ht="12.75" hidden="false" customHeight="false" outlineLevel="0" collapsed="false">
      <c r="A5968" s="0" t="str">
        <f aca="false">H5968&amp;C5968&amp;B5968&amp;D5968&amp;E5968</f>
        <v/>
      </c>
    </row>
    <row r="5969" customFormat="false" ht="12.75" hidden="false" customHeight="false" outlineLevel="0" collapsed="false">
      <c r="A5969" s="0" t="str">
        <f aca="false">H5969&amp;C5969&amp;B5969&amp;D5969&amp;E5969</f>
        <v/>
      </c>
    </row>
    <row r="5970" customFormat="false" ht="12.75" hidden="false" customHeight="false" outlineLevel="0" collapsed="false">
      <c r="A5970" s="0" t="str">
        <f aca="false">H5970&amp;C5970&amp;B5970&amp;D5970&amp;E5970</f>
        <v/>
      </c>
    </row>
    <row r="5971" customFormat="false" ht="12.75" hidden="false" customHeight="false" outlineLevel="0" collapsed="false">
      <c r="A5971" s="0" t="str">
        <f aca="false">H5971&amp;C5971&amp;B5971&amp;D5971&amp;E5971</f>
        <v/>
      </c>
    </row>
    <row r="5972" customFormat="false" ht="12.75" hidden="false" customHeight="false" outlineLevel="0" collapsed="false">
      <c r="A5972" s="0" t="str">
        <f aca="false">H5972&amp;C5972&amp;B5972&amp;D5972&amp;E5972</f>
        <v/>
      </c>
    </row>
    <row r="5973" customFormat="false" ht="12.75" hidden="false" customHeight="false" outlineLevel="0" collapsed="false">
      <c r="A5973" s="0" t="str">
        <f aca="false">H5973&amp;C5973&amp;B5973&amp;D5973&amp;E5973</f>
        <v/>
      </c>
    </row>
    <row r="5974" customFormat="false" ht="12.75" hidden="false" customHeight="false" outlineLevel="0" collapsed="false">
      <c r="A5974" s="0" t="str">
        <f aca="false">H5974&amp;C5974&amp;B5974&amp;D5974&amp;E5974</f>
        <v/>
      </c>
    </row>
    <row r="5975" customFormat="false" ht="12.75" hidden="false" customHeight="false" outlineLevel="0" collapsed="false">
      <c r="A5975" s="0" t="str">
        <f aca="false">H5975&amp;C5975&amp;B5975&amp;D5975&amp;E5975</f>
        <v/>
      </c>
    </row>
    <row r="5976" customFormat="false" ht="12.75" hidden="false" customHeight="false" outlineLevel="0" collapsed="false">
      <c r="A5976" s="0" t="str">
        <f aca="false">H5976&amp;C5976&amp;B5976&amp;D5976&amp;E5976</f>
        <v/>
      </c>
    </row>
    <row r="5977" customFormat="false" ht="12.75" hidden="false" customHeight="false" outlineLevel="0" collapsed="false">
      <c r="A5977" s="0" t="str">
        <f aca="false">H5977&amp;C5977&amp;B5977&amp;D5977&amp;E5977</f>
        <v/>
      </c>
    </row>
    <row r="5978" customFormat="false" ht="12.75" hidden="false" customHeight="false" outlineLevel="0" collapsed="false">
      <c r="A5978" s="0" t="str">
        <f aca="false">H5978&amp;C5978&amp;B5978&amp;D5978&amp;E5978</f>
        <v/>
      </c>
    </row>
    <row r="5979" customFormat="false" ht="12.75" hidden="false" customHeight="false" outlineLevel="0" collapsed="false">
      <c r="A5979" s="0" t="str">
        <f aca="false">H5979&amp;C5979&amp;B5979&amp;D5979&amp;E5979</f>
        <v/>
      </c>
    </row>
    <row r="5980" customFormat="false" ht="12.75" hidden="false" customHeight="false" outlineLevel="0" collapsed="false">
      <c r="A5980" s="0" t="str">
        <f aca="false">H5980&amp;C5980&amp;B5980&amp;D5980&amp;E5980</f>
        <v/>
      </c>
    </row>
    <row r="5981" customFormat="false" ht="12.75" hidden="false" customHeight="false" outlineLevel="0" collapsed="false">
      <c r="A5981" s="0" t="str">
        <f aca="false">H5981&amp;C5981&amp;B5981&amp;D5981&amp;E5981</f>
        <v/>
      </c>
    </row>
    <row r="5982" customFormat="false" ht="12.75" hidden="false" customHeight="false" outlineLevel="0" collapsed="false">
      <c r="A5982" s="0" t="str">
        <f aca="false">H5982&amp;C5982&amp;B5982&amp;D5982&amp;E5982</f>
        <v/>
      </c>
    </row>
    <row r="5983" customFormat="false" ht="12.75" hidden="false" customHeight="false" outlineLevel="0" collapsed="false">
      <c r="A5983" s="0" t="str">
        <f aca="false">H5983&amp;C5983&amp;B5983&amp;D5983&amp;E5983</f>
        <v/>
      </c>
    </row>
    <row r="5984" customFormat="false" ht="12.75" hidden="false" customHeight="false" outlineLevel="0" collapsed="false">
      <c r="A5984" s="0" t="str">
        <f aca="false">H5984&amp;C5984&amp;B5984&amp;D5984&amp;E5984</f>
        <v/>
      </c>
    </row>
    <row r="5985" customFormat="false" ht="12.75" hidden="false" customHeight="false" outlineLevel="0" collapsed="false">
      <c r="A5985" s="0" t="str">
        <f aca="false">H5985&amp;C5985&amp;B5985&amp;D5985&amp;E5985</f>
        <v/>
      </c>
    </row>
    <row r="5986" customFormat="false" ht="12.75" hidden="false" customHeight="false" outlineLevel="0" collapsed="false">
      <c r="A5986" s="0" t="str">
        <f aca="false">H5986&amp;C5986&amp;B5986&amp;D5986&amp;E5986</f>
        <v/>
      </c>
    </row>
    <row r="5987" customFormat="false" ht="12.75" hidden="false" customHeight="false" outlineLevel="0" collapsed="false">
      <c r="A5987" s="0" t="str">
        <f aca="false">H5987&amp;C5987&amp;B5987&amp;D5987&amp;E5987</f>
        <v/>
      </c>
    </row>
    <row r="5988" customFormat="false" ht="12.75" hidden="false" customHeight="false" outlineLevel="0" collapsed="false">
      <c r="A5988" s="0" t="str">
        <f aca="false">H5988&amp;C5988&amp;B5988&amp;D5988&amp;E5988</f>
        <v/>
      </c>
    </row>
    <row r="5989" customFormat="false" ht="12.75" hidden="false" customHeight="false" outlineLevel="0" collapsed="false">
      <c r="A5989" s="0" t="str">
        <f aca="false">H5989&amp;C5989&amp;B5989&amp;D5989&amp;E5989</f>
        <v/>
      </c>
    </row>
    <row r="5990" customFormat="false" ht="12.75" hidden="false" customHeight="false" outlineLevel="0" collapsed="false">
      <c r="A5990" s="0" t="str">
        <f aca="false">H5990&amp;C5990&amp;B5990&amp;D5990&amp;E5990</f>
        <v/>
      </c>
    </row>
    <row r="5991" customFormat="false" ht="12.75" hidden="false" customHeight="false" outlineLevel="0" collapsed="false">
      <c r="A5991" s="0" t="str">
        <f aca="false">H5991&amp;C5991&amp;B5991&amp;D5991&amp;E5991</f>
        <v/>
      </c>
    </row>
    <row r="5992" customFormat="false" ht="12.75" hidden="false" customHeight="false" outlineLevel="0" collapsed="false">
      <c r="A5992" s="0" t="str">
        <f aca="false">H5992&amp;C5992&amp;B5992&amp;D5992&amp;E5992</f>
        <v/>
      </c>
    </row>
    <row r="5993" customFormat="false" ht="12.75" hidden="false" customHeight="false" outlineLevel="0" collapsed="false">
      <c r="A5993" s="0" t="str">
        <f aca="false">H5993&amp;C5993&amp;B5993&amp;D5993&amp;E5993</f>
        <v/>
      </c>
    </row>
    <row r="5994" customFormat="false" ht="12.75" hidden="false" customHeight="false" outlineLevel="0" collapsed="false">
      <c r="A5994" s="0" t="str">
        <f aca="false">H5994&amp;C5994&amp;B5994&amp;D5994&amp;E5994</f>
        <v/>
      </c>
    </row>
    <row r="5995" customFormat="false" ht="12.75" hidden="false" customHeight="false" outlineLevel="0" collapsed="false">
      <c r="A5995" s="0" t="str">
        <f aca="false">H5995&amp;C5995&amp;B5995&amp;D5995&amp;E5995</f>
        <v/>
      </c>
    </row>
    <row r="5996" customFormat="false" ht="12.75" hidden="false" customHeight="false" outlineLevel="0" collapsed="false">
      <c r="A5996" s="0" t="str">
        <f aca="false">H5996&amp;C5996&amp;B5996&amp;D5996&amp;E5996</f>
        <v/>
      </c>
    </row>
    <row r="5997" customFormat="false" ht="12.75" hidden="false" customHeight="false" outlineLevel="0" collapsed="false">
      <c r="A5997" s="0" t="str">
        <f aca="false">H5997&amp;C5997&amp;B5997&amp;D5997&amp;E5997</f>
        <v/>
      </c>
    </row>
    <row r="5998" customFormat="false" ht="12.75" hidden="false" customHeight="false" outlineLevel="0" collapsed="false">
      <c r="A5998" s="0" t="str">
        <f aca="false">H5998&amp;C5998&amp;B5998&amp;D5998&amp;E5998</f>
        <v/>
      </c>
    </row>
    <row r="5999" customFormat="false" ht="12.75" hidden="false" customHeight="false" outlineLevel="0" collapsed="false">
      <c r="A5999" s="0" t="str">
        <f aca="false">H5999&amp;C5999&amp;B5999&amp;D5999&amp;E5999</f>
        <v/>
      </c>
    </row>
    <row r="6000" customFormat="false" ht="12.75" hidden="false" customHeight="false" outlineLevel="0" collapsed="false">
      <c r="A6000" s="0" t="str">
        <f aca="false">H6000&amp;C6000&amp;B6000&amp;D6000&amp;E6000</f>
        <v/>
      </c>
    </row>
    <row r="6001" customFormat="false" ht="12.75" hidden="false" customHeight="false" outlineLevel="0" collapsed="false">
      <c r="A6001" s="0" t="str">
        <f aca="false">H6001&amp;C6001&amp;B6001&amp;D6001&amp;E6001</f>
        <v/>
      </c>
    </row>
    <row r="6002" customFormat="false" ht="12.75" hidden="false" customHeight="false" outlineLevel="0" collapsed="false">
      <c r="A6002" s="0" t="str">
        <f aca="false">H6002&amp;C6002&amp;B6002&amp;D6002&amp;E6002</f>
        <v/>
      </c>
    </row>
    <row r="6003" customFormat="false" ht="12.75" hidden="false" customHeight="false" outlineLevel="0" collapsed="false">
      <c r="A6003" s="0" t="str">
        <f aca="false">H6003&amp;C6003&amp;B6003&amp;D6003&amp;E6003</f>
        <v/>
      </c>
    </row>
    <row r="6004" customFormat="false" ht="12.75" hidden="false" customHeight="false" outlineLevel="0" collapsed="false">
      <c r="A6004" s="0" t="str">
        <f aca="false">H6004&amp;C6004&amp;B6004&amp;D6004&amp;E6004</f>
        <v/>
      </c>
    </row>
    <row r="6005" customFormat="false" ht="12.75" hidden="false" customHeight="false" outlineLevel="0" collapsed="false">
      <c r="A6005" s="0" t="str">
        <f aca="false">H6005&amp;C6005&amp;B6005&amp;D6005&amp;E6005</f>
        <v/>
      </c>
    </row>
    <row r="6006" customFormat="false" ht="12.75" hidden="false" customHeight="false" outlineLevel="0" collapsed="false">
      <c r="A6006" s="0" t="str">
        <f aca="false">H6006&amp;C6006&amp;B6006&amp;D6006&amp;E6006</f>
        <v/>
      </c>
    </row>
    <row r="6007" customFormat="false" ht="12.75" hidden="false" customHeight="false" outlineLevel="0" collapsed="false">
      <c r="A6007" s="0" t="str">
        <f aca="false">H6007&amp;C6007&amp;B6007&amp;D6007&amp;E6007</f>
        <v/>
      </c>
    </row>
    <row r="6008" customFormat="false" ht="12.75" hidden="false" customHeight="false" outlineLevel="0" collapsed="false">
      <c r="A6008" s="0" t="str">
        <f aca="false">H6008&amp;C6008&amp;B6008&amp;D6008&amp;E6008</f>
        <v/>
      </c>
    </row>
    <row r="6009" customFormat="false" ht="12.75" hidden="false" customHeight="false" outlineLevel="0" collapsed="false">
      <c r="A6009" s="0" t="str">
        <f aca="false">H6009&amp;C6009&amp;B6009&amp;D6009&amp;E6009</f>
        <v/>
      </c>
    </row>
    <row r="6010" customFormat="false" ht="12.75" hidden="false" customHeight="false" outlineLevel="0" collapsed="false">
      <c r="A6010" s="0" t="str">
        <f aca="false">H6010&amp;C6010&amp;B6010&amp;D6010&amp;E6010</f>
        <v/>
      </c>
    </row>
    <row r="6011" customFormat="false" ht="12.75" hidden="false" customHeight="false" outlineLevel="0" collapsed="false">
      <c r="A6011" s="0" t="str">
        <f aca="false">H6011&amp;C6011&amp;B6011&amp;D6011&amp;E6011</f>
        <v/>
      </c>
    </row>
    <row r="6012" customFormat="false" ht="12.75" hidden="false" customHeight="false" outlineLevel="0" collapsed="false">
      <c r="A6012" s="0" t="str">
        <f aca="false">H6012&amp;C6012&amp;B6012&amp;D6012&amp;E6012</f>
        <v/>
      </c>
    </row>
    <row r="6013" customFormat="false" ht="12.75" hidden="false" customHeight="false" outlineLevel="0" collapsed="false">
      <c r="A6013" s="0" t="str">
        <f aca="false">H6013&amp;C6013&amp;B6013&amp;D6013&amp;E6013</f>
        <v/>
      </c>
    </row>
    <row r="6014" customFormat="false" ht="12.75" hidden="false" customHeight="false" outlineLevel="0" collapsed="false">
      <c r="A6014" s="0" t="str">
        <f aca="false">H6014&amp;C6014&amp;B6014&amp;D6014&amp;E6014</f>
        <v/>
      </c>
    </row>
    <row r="6015" customFormat="false" ht="12.75" hidden="false" customHeight="false" outlineLevel="0" collapsed="false">
      <c r="A6015" s="0" t="str">
        <f aca="false">H6015&amp;C6015&amp;B6015&amp;D6015&amp;E6015</f>
        <v/>
      </c>
    </row>
    <row r="6016" customFormat="false" ht="12.75" hidden="false" customHeight="false" outlineLevel="0" collapsed="false">
      <c r="A6016" s="0" t="str">
        <f aca="false">H6016&amp;C6016&amp;B6016&amp;D6016&amp;E6016</f>
        <v/>
      </c>
    </row>
    <row r="6017" customFormat="false" ht="12.75" hidden="false" customHeight="false" outlineLevel="0" collapsed="false">
      <c r="A6017" s="0" t="str">
        <f aca="false">H6017&amp;C6017&amp;B6017&amp;D6017&amp;E6017</f>
        <v/>
      </c>
    </row>
    <row r="6018" customFormat="false" ht="12.75" hidden="false" customHeight="false" outlineLevel="0" collapsed="false">
      <c r="A6018" s="0" t="str">
        <f aca="false">H6018&amp;C6018&amp;B6018&amp;D6018&amp;E6018</f>
        <v/>
      </c>
    </row>
    <row r="6019" customFormat="false" ht="12.75" hidden="false" customHeight="false" outlineLevel="0" collapsed="false">
      <c r="A6019" s="0" t="str">
        <f aca="false">H6019&amp;C6019&amp;B6019&amp;D6019&amp;E6019</f>
        <v/>
      </c>
    </row>
    <row r="6020" customFormat="false" ht="12.75" hidden="false" customHeight="false" outlineLevel="0" collapsed="false">
      <c r="A6020" s="0" t="str">
        <f aca="false">H6020&amp;C6020&amp;B6020&amp;D6020&amp;E6020</f>
        <v/>
      </c>
    </row>
    <row r="6021" customFormat="false" ht="12.75" hidden="false" customHeight="false" outlineLevel="0" collapsed="false">
      <c r="A6021" s="0" t="str">
        <f aca="false">H6021&amp;C6021&amp;B6021&amp;D6021&amp;E6021</f>
        <v/>
      </c>
    </row>
    <row r="6022" customFormat="false" ht="12.75" hidden="false" customHeight="false" outlineLevel="0" collapsed="false">
      <c r="A6022" s="0" t="str">
        <f aca="false">H6022&amp;C6022&amp;B6022&amp;D6022&amp;E6022</f>
        <v/>
      </c>
    </row>
    <row r="6023" customFormat="false" ht="12.75" hidden="false" customHeight="false" outlineLevel="0" collapsed="false">
      <c r="A6023" s="0" t="str">
        <f aca="false">H6023&amp;C6023&amp;B6023&amp;D6023&amp;E6023</f>
        <v/>
      </c>
    </row>
    <row r="6024" customFormat="false" ht="12.75" hidden="false" customHeight="false" outlineLevel="0" collapsed="false">
      <c r="A6024" s="0" t="str">
        <f aca="false">H6024&amp;C6024&amp;B6024&amp;D6024&amp;E6024</f>
        <v/>
      </c>
    </row>
    <row r="6025" customFormat="false" ht="12.75" hidden="false" customHeight="false" outlineLevel="0" collapsed="false">
      <c r="A6025" s="0" t="str">
        <f aca="false">H6025&amp;C6025&amp;B6025&amp;D6025&amp;E6025</f>
        <v/>
      </c>
    </row>
    <row r="6026" customFormat="false" ht="12.75" hidden="false" customHeight="false" outlineLevel="0" collapsed="false">
      <c r="A6026" s="0" t="str">
        <f aca="false">H6026&amp;C6026&amp;B6026&amp;D6026&amp;E6026</f>
        <v/>
      </c>
    </row>
    <row r="6027" customFormat="false" ht="12.75" hidden="false" customHeight="false" outlineLevel="0" collapsed="false">
      <c r="A6027" s="0" t="str">
        <f aca="false">H6027&amp;C6027&amp;B6027&amp;D6027&amp;E6027</f>
        <v/>
      </c>
    </row>
    <row r="6028" customFormat="false" ht="12.75" hidden="false" customHeight="false" outlineLevel="0" collapsed="false">
      <c r="A6028" s="0" t="str">
        <f aca="false">H6028&amp;C6028&amp;B6028&amp;D6028&amp;E6028</f>
        <v/>
      </c>
    </row>
    <row r="6029" customFormat="false" ht="12.75" hidden="false" customHeight="false" outlineLevel="0" collapsed="false">
      <c r="A6029" s="0" t="str">
        <f aca="false">H6029&amp;C6029&amp;B6029&amp;D6029&amp;E6029</f>
        <v/>
      </c>
    </row>
    <row r="6030" customFormat="false" ht="12.75" hidden="false" customHeight="false" outlineLevel="0" collapsed="false">
      <c r="A6030" s="0" t="str">
        <f aca="false">H6030&amp;C6030&amp;B6030&amp;D6030&amp;E6030</f>
        <v/>
      </c>
    </row>
    <row r="6031" customFormat="false" ht="12.75" hidden="false" customHeight="false" outlineLevel="0" collapsed="false">
      <c r="A6031" s="0" t="str">
        <f aca="false">H6031&amp;C6031&amp;B6031&amp;D6031&amp;E6031</f>
        <v/>
      </c>
    </row>
    <row r="6032" customFormat="false" ht="12.75" hidden="false" customHeight="false" outlineLevel="0" collapsed="false">
      <c r="A6032" s="0" t="str">
        <f aca="false">H6032&amp;C6032&amp;B6032&amp;D6032&amp;E6032</f>
        <v/>
      </c>
    </row>
    <row r="6033" customFormat="false" ht="12.75" hidden="false" customHeight="false" outlineLevel="0" collapsed="false">
      <c r="A6033" s="0" t="str">
        <f aca="false">H6033&amp;C6033&amp;B6033&amp;D6033&amp;E6033</f>
        <v/>
      </c>
    </row>
    <row r="6034" customFormat="false" ht="12.75" hidden="false" customHeight="false" outlineLevel="0" collapsed="false">
      <c r="A6034" s="0" t="str">
        <f aca="false">H6034&amp;C6034&amp;B6034&amp;D6034&amp;E6034</f>
        <v/>
      </c>
    </row>
    <row r="6035" customFormat="false" ht="12.75" hidden="false" customHeight="false" outlineLevel="0" collapsed="false">
      <c r="A6035" s="0" t="str">
        <f aca="false">H6035&amp;C6035&amp;B6035&amp;D6035&amp;E6035</f>
        <v/>
      </c>
    </row>
    <row r="6036" customFormat="false" ht="12.75" hidden="false" customHeight="false" outlineLevel="0" collapsed="false">
      <c r="A6036" s="0" t="str">
        <f aca="false">H6036&amp;C6036&amp;B6036&amp;D6036&amp;E6036</f>
        <v/>
      </c>
    </row>
    <row r="6037" customFormat="false" ht="12.75" hidden="false" customHeight="false" outlineLevel="0" collapsed="false">
      <c r="A6037" s="0" t="str">
        <f aca="false">H6037&amp;C6037&amp;B6037&amp;D6037&amp;E6037</f>
        <v/>
      </c>
    </row>
    <row r="6038" customFormat="false" ht="12.75" hidden="false" customHeight="false" outlineLevel="0" collapsed="false">
      <c r="A6038" s="0" t="str">
        <f aca="false">H6038&amp;C6038&amp;B6038&amp;D6038&amp;E6038</f>
        <v/>
      </c>
    </row>
    <row r="6039" customFormat="false" ht="12.75" hidden="false" customHeight="false" outlineLevel="0" collapsed="false">
      <c r="A6039" s="0" t="str">
        <f aca="false">H6039&amp;C6039&amp;B6039&amp;D6039&amp;E6039</f>
        <v/>
      </c>
    </row>
    <row r="6040" customFormat="false" ht="12.75" hidden="false" customHeight="false" outlineLevel="0" collapsed="false">
      <c r="A6040" s="0" t="str">
        <f aca="false">H6040&amp;C6040&amp;B6040&amp;D6040&amp;E6040</f>
        <v/>
      </c>
    </row>
    <row r="6041" customFormat="false" ht="12.75" hidden="false" customHeight="false" outlineLevel="0" collapsed="false">
      <c r="A6041" s="0" t="str">
        <f aca="false">H6041&amp;C6041&amp;B6041&amp;D6041&amp;E6041</f>
        <v/>
      </c>
    </row>
    <row r="6042" customFormat="false" ht="12.75" hidden="false" customHeight="false" outlineLevel="0" collapsed="false">
      <c r="A6042" s="0" t="str">
        <f aca="false">H6042&amp;C6042&amp;B6042&amp;D6042&amp;E6042</f>
        <v/>
      </c>
    </row>
    <row r="6043" customFormat="false" ht="12.75" hidden="false" customHeight="false" outlineLevel="0" collapsed="false">
      <c r="A6043" s="0" t="str">
        <f aca="false">H6043&amp;C6043&amp;B6043&amp;D6043&amp;E6043</f>
        <v/>
      </c>
    </row>
    <row r="6044" customFormat="false" ht="12.75" hidden="false" customHeight="false" outlineLevel="0" collapsed="false">
      <c r="A6044" s="0" t="str">
        <f aca="false">H6044&amp;C6044&amp;B6044&amp;D6044&amp;E6044</f>
        <v/>
      </c>
    </row>
    <row r="6045" customFormat="false" ht="12.75" hidden="false" customHeight="false" outlineLevel="0" collapsed="false">
      <c r="A6045" s="0" t="str">
        <f aca="false">H6045&amp;C6045&amp;B6045&amp;D6045&amp;E6045</f>
        <v/>
      </c>
    </row>
    <row r="6046" customFormat="false" ht="12.75" hidden="false" customHeight="false" outlineLevel="0" collapsed="false">
      <c r="A6046" s="0" t="str">
        <f aca="false">H6046&amp;C6046&amp;B6046&amp;D6046&amp;E6046</f>
        <v/>
      </c>
    </row>
    <row r="6047" customFormat="false" ht="12.75" hidden="false" customHeight="false" outlineLevel="0" collapsed="false">
      <c r="A6047" s="0" t="str">
        <f aca="false">H6047&amp;C6047&amp;B6047&amp;D6047&amp;E6047</f>
        <v/>
      </c>
    </row>
    <row r="6048" customFormat="false" ht="12.75" hidden="false" customHeight="false" outlineLevel="0" collapsed="false">
      <c r="A6048" s="0" t="str">
        <f aca="false">H6048&amp;C6048&amp;B6048&amp;D6048&amp;E6048</f>
        <v/>
      </c>
    </row>
    <row r="6049" customFormat="false" ht="12.75" hidden="false" customHeight="false" outlineLevel="0" collapsed="false">
      <c r="A6049" s="0" t="str">
        <f aca="false">H6049&amp;C6049&amp;B6049&amp;D6049&amp;E6049</f>
        <v/>
      </c>
    </row>
    <row r="6050" customFormat="false" ht="12.75" hidden="false" customHeight="false" outlineLevel="0" collapsed="false">
      <c r="A6050" s="0" t="str">
        <f aca="false">H6050&amp;C6050&amp;B6050&amp;D6050&amp;E6050</f>
        <v/>
      </c>
    </row>
    <row r="6051" customFormat="false" ht="12.75" hidden="false" customHeight="false" outlineLevel="0" collapsed="false">
      <c r="A6051" s="0" t="str">
        <f aca="false">H6051&amp;C6051&amp;B6051&amp;D6051&amp;E6051</f>
        <v/>
      </c>
    </row>
    <row r="6052" customFormat="false" ht="12.75" hidden="false" customHeight="false" outlineLevel="0" collapsed="false">
      <c r="A6052" s="0" t="str">
        <f aca="false">H6052&amp;C6052&amp;B6052&amp;D6052&amp;E6052</f>
        <v/>
      </c>
    </row>
    <row r="6053" customFormat="false" ht="12.75" hidden="false" customHeight="false" outlineLevel="0" collapsed="false">
      <c r="A6053" s="0" t="str">
        <f aca="false">H6053&amp;C6053&amp;B6053&amp;D6053&amp;E6053</f>
        <v/>
      </c>
    </row>
    <row r="6054" customFormat="false" ht="12.75" hidden="false" customHeight="false" outlineLevel="0" collapsed="false">
      <c r="A6054" s="0" t="str">
        <f aca="false">H6054&amp;C6054&amp;B6054&amp;D6054&amp;E6054</f>
        <v/>
      </c>
    </row>
    <row r="6055" customFormat="false" ht="12.75" hidden="false" customHeight="false" outlineLevel="0" collapsed="false">
      <c r="A6055" s="0" t="str">
        <f aca="false">H6055&amp;C6055&amp;B6055&amp;D6055&amp;E6055</f>
        <v/>
      </c>
    </row>
    <row r="6056" customFormat="false" ht="12.75" hidden="false" customHeight="false" outlineLevel="0" collapsed="false">
      <c r="A6056" s="0" t="str">
        <f aca="false">H6056&amp;C6056&amp;B6056&amp;D6056&amp;E6056</f>
        <v/>
      </c>
    </row>
    <row r="6057" customFormat="false" ht="12.75" hidden="false" customHeight="false" outlineLevel="0" collapsed="false">
      <c r="A6057" s="0" t="str">
        <f aca="false">H6057&amp;C6057&amp;B6057&amp;D6057&amp;E6057</f>
        <v/>
      </c>
    </row>
    <row r="6058" customFormat="false" ht="12.75" hidden="false" customHeight="false" outlineLevel="0" collapsed="false">
      <c r="A6058" s="0" t="str">
        <f aca="false">H6058&amp;C6058&amp;B6058&amp;D6058&amp;E6058</f>
        <v/>
      </c>
    </row>
    <row r="6059" customFormat="false" ht="12.75" hidden="false" customHeight="false" outlineLevel="0" collapsed="false">
      <c r="A6059" s="0" t="str">
        <f aca="false">H6059&amp;C6059&amp;B6059&amp;D6059&amp;E6059</f>
        <v/>
      </c>
    </row>
    <row r="6060" customFormat="false" ht="12.75" hidden="false" customHeight="false" outlineLevel="0" collapsed="false">
      <c r="A6060" s="0" t="str">
        <f aca="false">H6060&amp;C6060&amp;B6060&amp;D6060&amp;E6060</f>
        <v/>
      </c>
    </row>
    <row r="6061" customFormat="false" ht="12.75" hidden="false" customHeight="false" outlineLevel="0" collapsed="false">
      <c r="A6061" s="0" t="str">
        <f aca="false">H6061&amp;C6061&amp;B6061&amp;D6061&amp;E6061</f>
        <v/>
      </c>
    </row>
    <row r="6062" customFormat="false" ht="12.75" hidden="false" customHeight="false" outlineLevel="0" collapsed="false">
      <c r="A6062" s="0" t="str">
        <f aca="false">H6062&amp;C6062&amp;B6062&amp;D6062&amp;E6062</f>
        <v/>
      </c>
    </row>
    <row r="6063" customFormat="false" ht="12.75" hidden="false" customHeight="false" outlineLevel="0" collapsed="false">
      <c r="A6063" s="0" t="str">
        <f aca="false">H6063&amp;C6063&amp;B6063&amp;D6063&amp;E6063</f>
        <v/>
      </c>
    </row>
    <row r="6064" customFormat="false" ht="12.75" hidden="false" customHeight="false" outlineLevel="0" collapsed="false">
      <c r="A6064" s="0" t="str">
        <f aca="false">H6064&amp;C6064&amp;B6064&amp;D6064&amp;E6064</f>
        <v/>
      </c>
    </row>
    <row r="6065" customFormat="false" ht="12.75" hidden="false" customHeight="false" outlineLevel="0" collapsed="false">
      <c r="A6065" s="0" t="str">
        <f aca="false">H6065&amp;C6065&amp;B6065&amp;D6065&amp;E6065</f>
        <v/>
      </c>
    </row>
    <row r="6066" customFormat="false" ht="12.75" hidden="false" customHeight="false" outlineLevel="0" collapsed="false">
      <c r="A6066" s="0" t="str">
        <f aca="false">H6066&amp;C6066&amp;B6066&amp;D6066&amp;E6066</f>
        <v/>
      </c>
    </row>
    <row r="6067" customFormat="false" ht="12.75" hidden="false" customHeight="false" outlineLevel="0" collapsed="false">
      <c r="A6067" s="0" t="str">
        <f aca="false">H6067&amp;C6067&amp;B6067&amp;D6067&amp;E6067</f>
        <v/>
      </c>
    </row>
    <row r="6068" customFormat="false" ht="12.75" hidden="false" customHeight="false" outlineLevel="0" collapsed="false">
      <c r="A6068" s="0" t="str">
        <f aca="false">H6068&amp;C6068&amp;B6068&amp;D6068&amp;E6068</f>
        <v/>
      </c>
    </row>
    <row r="6069" customFormat="false" ht="12.75" hidden="false" customHeight="false" outlineLevel="0" collapsed="false">
      <c r="A6069" s="0" t="str">
        <f aca="false">H6069&amp;C6069&amp;B6069&amp;D6069&amp;E6069</f>
        <v/>
      </c>
    </row>
    <row r="6070" customFormat="false" ht="12.75" hidden="false" customHeight="false" outlineLevel="0" collapsed="false">
      <c r="A6070" s="0" t="str">
        <f aca="false">H6070&amp;C6070&amp;B6070&amp;D6070&amp;E6070</f>
        <v/>
      </c>
    </row>
    <row r="6071" customFormat="false" ht="12.75" hidden="false" customHeight="false" outlineLevel="0" collapsed="false">
      <c r="A6071" s="0" t="str">
        <f aca="false">H6071&amp;C6071&amp;B6071&amp;D6071&amp;E6071</f>
        <v/>
      </c>
    </row>
    <row r="6072" customFormat="false" ht="12.75" hidden="false" customHeight="false" outlineLevel="0" collapsed="false">
      <c r="A6072" s="0" t="str">
        <f aca="false">H6072&amp;C6072&amp;B6072&amp;D6072&amp;E6072</f>
        <v/>
      </c>
    </row>
    <row r="6073" customFormat="false" ht="12.75" hidden="false" customHeight="false" outlineLevel="0" collapsed="false">
      <c r="A6073" s="0" t="str">
        <f aca="false">H6073&amp;C6073&amp;B6073&amp;D6073&amp;E6073</f>
        <v/>
      </c>
    </row>
    <row r="6074" customFormat="false" ht="12.75" hidden="false" customHeight="false" outlineLevel="0" collapsed="false">
      <c r="A6074" s="0" t="str">
        <f aca="false">H6074&amp;C6074&amp;B6074&amp;D6074&amp;E6074</f>
        <v/>
      </c>
    </row>
    <row r="6075" customFormat="false" ht="12.75" hidden="false" customHeight="false" outlineLevel="0" collapsed="false">
      <c r="A6075" s="0" t="str">
        <f aca="false">H6075&amp;C6075&amp;B6075&amp;D6075&amp;E6075</f>
        <v/>
      </c>
    </row>
    <row r="6076" customFormat="false" ht="12.75" hidden="false" customHeight="false" outlineLevel="0" collapsed="false">
      <c r="A6076" s="0" t="str">
        <f aca="false">H6076&amp;C6076&amp;B6076&amp;D6076&amp;E6076</f>
        <v/>
      </c>
    </row>
    <row r="6077" customFormat="false" ht="12.75" hidden="false" customHeight="false" outlineLevel="0" collapsed="false">
      <c r="A6077" s="0" t="str">
        <f aca="false">H6077&amp;C6077&amp;B6077&amp;D6077&amp;E6077</f>
        <v/>
      </c>
    </row>
    <row r="6078" customFormat="false" ht="12.75" hidden="false" customHeight="false" outlineLevel="0" collapsed="false">
      <c r="A6078" s="0" t="str">
        <f aca="false">H6078&amp;C6078&amp;B6078&amp;D6078&amp;E6078</f>
        <v/>
      </c>
    </row>
    <row r="6079" customFormat="false" ht="12.75" hidden="false" customHeight="false" outlineLevel="0" collapsed="false">
      <c r="A6079" s="0" t="str">
        <f aca="false">H6079&amp;C6079&amp;B6079&amp;D6079&amp;E6079</f>
        <v/>
      </c>
    </row>
    <row r="6080" customFormat="false" ht="12.75" hidden="false" customHeight="false" outlineLevel="0" collapsed="false">
      <c r="A6080" s="0" t="str">
        <f aca="false">H6080&amp;C6080&amp;B6080&amp;D6080&amp;E6080</f>
        <v/>
      </c>
    </row>
    <row r="6081" customFormat="false" ht="12.75" hidden="false" customHeight="false" outlineLevel="0" collapsed="false">
      <c r="A6081" s="0" t="str">
        <f aca="false">H6081&amp;C6081&amp;B6081&amp;D6081&amp;E6081</f>
        <v/>
      </c>
    </row>
    <row r="6082" customFormat="false" ht="12.75" hidden="false" customHeight="false" outlineLevel="0" collapsed="false">
      <c r="A6082" s="0" t="str">
        <f aca="false">H6082&amp;C6082&amp;B6082&amp;D6082&amp;E6082</f>
        <v/>
      </c>
    </row>
    <row r="6083" customFormat="false" ht="12.75" hidden="false" customHeight="false" outlineLevel="0" collapsed="false">
      <c r="A6083" s="0" t="str">
        <f aca="false">H6083&amp;C6083&amp;B6083&amp;D6083&amp;E6083</f>
        <v/>
      </c>
    </row>
    <row r="6084" customFormat="false" ht="12.75" hidden="false" customHeight="false" outlineLevel="0" collapsed="false">
      <c r="A6084" s="0" t="str">
        <f aca="false">H6084&amp;C6084&amp;B6084&amp;D6084&amp;E6084</f>
        <v/>
      </c>
    </row>
    <row r="6085" customFormat="false" ht="12.75" hidden="false" customHeight="false" outlineLevel="0" collapsed="false">
      <c r="A6085" s="0" t="str">
        <f aca="false">H6085&amp;C6085&amp;B6085&amp;D6085&amp;E6085</f>
        <v/>
      </c>
    </row>
    <row r="6086" customFormat="false" ht="12.75" hidden="false" customHeight="false" outlineLevel="0" collapsed="false">
      <c r="A6086" s="0" t="str">
        <f aca="false">H6086&amp;C6086&amp;B6086&amp;D6086&amp;E6086</f>
        <v/>
      </c>
    </row>
    <row r="6087" customFormat="false" ht="12.75" hidden="false" customHeight="false" outlineLevel="0" collapsed="false">
      <c r="A6087" s="0" t="str">
        <f aca="false">H6087&amp;C6087&amp;B6087&amp;D6087&amp;E6087</f>
        <v/>
      </c>
    </row>
    <row r="6088" customFormat="false" ht="12.75" hidden="false" customHeight="false" outlineLevel="0" collapsed="false">
      <c r="A6088" s="0" t="str">
        <f aca="false">H6088&amp;C6088&amp;B6088&amp;D6088&amp;E6088</f>
        <v/>
      </c>
    </row>
    <row r="6089" customFormat="false" ht="12.75" hidden="false" customHeight="false" outlineLevel="0" collapsed="false">
      <c r="A6089" s="0" t="str">
        <f aca="false">H6089&amp;C6089&amp;B6089&amp;D6089&amp;E6089</f>
        <v/>
      </c>
    </row>
    <row r="6090" customFormat="false" ht="12.75" hidden="false" customHeight="false" outlineLevel="0" collapsed="false">
      <c r="A6090" s="0" t="str">
        <f aca="false">H6090&amp;C6090&amp;B6090&amp;D6090&amp;E6090</f>
        <v/>
      </c>
    </row>
    <row r="6091" customFormat="false" ht="12.75" hidden="false" customHeight="false" outlineLevel="0" collapsed="false">
      <c r="A6091" s="0" t="str">
        <f aca="false">H6091&amp;C6091&amp;B6091&amp;D6091&amp;E6091</f>
        <v/>
      </c>
    </row>
    <row r="6092" customFormat="false" ht="12.75" hidden="false" customHeight="false" outlineLevel="0" collapsed="false">
      <c r="A6092" s="0" t="str">
        <f aca="false">H6092&amp;C6092&amp;B6092&amp;D6092&amp;E6092</f>
        <v/>
      </c>
    </row>
    <row r="6093" customFormat="false" ht="12.75" hidden="false" customHeight="false" outlineLevel="0" collapsed="false">
      <c r="A6093" s="0" t="str">
        <f aca="false">H6093&amp;C6093&amp;B6093&amp;D6093&amp;E6093</f>
        <v/>
      </c>
    </row>
    <row r="6094" customFormat="false" ht="12.75" hidden="false" customHeight="false" outlineLevel="0" collapsed="false">
      <c r="A6094" s="0" t="str">
        <f aca="false">H6094&amp;C6094&amp;B6094&amp;D6094&amp;E6094</f>
        <v/>
      </c>
    </row>
    <row r="6095" customFormat="false" ht="12.75" hidden="false" customHeight="false" outlineLevel="0" collapsed="false">
      <c r="A6095" s="0" t="str">
        <f aca="false">H6095&amp;C6095&amp;B6095&amp;D6095&amp;E6095</f>
        <v/>
      </c>
    </row>
    <row r="6096" customFormat="false" ht="12.75" hidden="false" customHeight="false" outlineLevel="0" collapsed="false">
      <c r="A6096" s="0" t="str">
        <f aca="false">H6096&amp;C6096&amp;B6096&amp;D6096&amp;E6096</f>
        <v/>
      </c>
    </row>
    <row r="6097" customFormat="false" ht="12.75" hidden="false" customHeight="false" outlineLevel="0" collapsed="false">
      <c r="A6097" s="0" t="str">
        <f aca="false">H6097&amp;C6097&amp;B6097&amp;D6097&amp;E6097</f>
        <v/>
      </c>
    </row>
    <row r="6098" customFormat="false" ht="12.75" hidden="false" customHeight="false" outlineLevel="0" collapsed="false">
      <c r="A6098" s="0" t="str">
        <f aca="false">H6098&amp;C6098&amp;B6098&amp;D6098&amp;E6098</f>
        <v/>
      </c>
    </row>
    <row r="6099" customFormat="false" ht="12.75" hidden="false" customHeight="false" outlineLevel="0" collapsed="false">
      <c r="A6099" s="0" t="str">
        <f aca="false">H6099&amp;C6099&amp;B6099&amp;D6099&amp;E6099</f>
        <v/>
      </c>
    </row>
    <row r="6100" customFormat="false" ht="12.75" hidden="false" customHeight="false" outlineLevel="0" collapsed="false">
      <c r="A6100" s="0" t="str">
        <f aca="false">H6100&amp;C6100&amp;B6100&amp;D6100&amp;E6100</f>
        <v/>
      </c>
    </row>
    <row r="6101" customFormat="false" ht="12.75" hidden="false" customHeight="false" outlineLevel="0" collapsed="false">
      <c r="A6101" s="0" t="str">
        <f aca="false">H6101&amp;C6101&amp;B6101&amp;D6101&amp;E6101</f>
        <v/>
      </c>
    </row>
    <row r="6102" customFormat="false" ht="12.75" hidden="false" customHeight="false" outlineLevel="0" collapsed="false">
      <c r="A6102" s="0" t="str">
        <f aca="false">H6102&amp;C6102&amp;B6102&amp;D6102&amp;E6102</f>
        <v/>
      </c>
    </row>
    <row r="6103" customFormat="false" ht="12.75" hidden="false" customHeight="false" outlineLevel="0" collapsed="false">
      <c r="A6103" s="0" t="str">
        <f aca="false">H6103&amp;C6103&amp;B6103&amp;D6103&amp;E6103</f>
        <v/>
      </c>
    </row>
    <row r="6104" customFormat="false" ht="12.75" hidden="false" customHeight="false" outlineLevel="0" collapsed="false">
      <c r="A6104" s="0" t="str">
        <f aca="false">H6104&amp;C6104&amp;B6104&amp;D6104&amp;E6104</f>
        <v/>
      </c>
    </row>
    <row r="6105" customFormat="false" ht="12.75" hidden="false" customHeight="false" outlineLevel="0" collapsed="false">
      <c r="A6105" s="0" t="str">
        <f aca="false">H6105&amp;C6105&amp;B6105&amp;D6105&amp;E6105</f>
        <v/>
      </c>
    </row>
    <row r="6106" customFormat="false" ht="12.75" hidden="false" customHeight="false" outlineLevel="0" collapsed="false">
      <c r="A6106" s="0" t="str">
        <f aca="false">H6106&amp;C6106&amp;B6106&amp;D6106&amp;E6106</f>
        <v/>
      </c>
    </row>
    <row r="6107" customFormat="false" ht="12.75" hidden="false" customHeight="false" outlineLevel="0" collapsed="false">
      <c r="A6107" s="0" t="str">
        <f aca="false">H6107&amp;C6107&amp;B6107&amp;D6107&amp;E6107</f>
        <v/>
      </c>
    </row>
    <row r="6108" customFormat="false" ht="12.75" hidden="false" customHeight="false" outlineLevel="0" collapsed="false">
      <c r="A6108" s="0" t="str">
        <f aca="false">H6108&amp;C6108&amp;B6108&amp;D6108&amp;E6108</f>
        <v/>
      </c>
    </row>
    <row r="6109" customFormat="false" ht="12.75" hidden="false" customHeight="false" outlineLevel="0" collapsed="false">
      <c r="A6109" s="0" t="str">
        <f aca="false">H6109&amp;C6109&amp;B6109&amp;D6109&amp;E6109</f>
        <v/>
      </c>
    </row>
    <row r="6110" customFormat="false" ht="12.75" hidden="false" customHeight="false" outlineLevel="0" collapsed="false">
      <c r="A6110" s="0" t="str">
        <f aca="false">H6110&amp;C6110&amp;B6110&amp;D6110&amp;E6110</f>
        <v/>
      </c>
    </row>
    <row r="6111" customFormat="false" ht="12.75" hidden="false" customHeight="false" outlineLevel="0" collapsed="false">
      <c r="A6111" s="0" t="str">
        <f aca="false">H6111&amp;C6111&amp;B6111&amp;D6111&amp;E6111</f>
        <v/>
      </c>
    </row>
    <row r="6112" customFormat="false" ht="12.75" hidden="false" customHeight="false" outlineLevel="0" collapsed="false">
      <c r="A6112" s="0" t="str">
        <f aca="false">H6112&amp;C6112&amp;B6112&amp;D6112&amp;E6112</f>
        <v/>
      </c>
    </row>
    <row r="6113" customFormat="false" ht="12.75" hidden="false" customHeight="false" outlineLevel="0" collapsed="false">
      <c r="A6113" s="0" t="str">
        <f aca="false">H6113&amp;C6113&amp;B6113&amp;D6113&amp;E6113</f>
        <v/>
      </c>
    </row>
    <row r="6114" customFormat="false" ht="12.75" hidden="false" customHeight="false" outlineLevel="0" collapsed="false">
      <c r="A6114" s="0" t="str">
        <f aca="false">H6114&amp;C6114&amp;B6114&amp;D6114&amp;E6114</f>
        <v/>
      </c>
    </row>
    <row r="6115" customFormat="false" ht="12.75" hidden="false" customHeight="false" outlineLevel="0" collapsed="false">
      <c r="A6115" s="0" t="str">
        <f aca="false">H6115&amp;C6115&amp;B6115&amp;D6115&amp;E6115</f>
        <v/>
      </c>
    </row>
    <row r="6116" customFormat="false" ht="12.75" hidden="false" customHeight="false" outlineLevel="0" collapsed="false">
      <c r="A6116" s="0" t="str">
        <f aca="false">H6116&amp;C6116&amp;B6116&amp;D6116&amp;E6116</f>
        <v/>
      </c>
    </row>
    <row r="6117" customFormat="false" ht="12.75" hidden="false" customHeight="false" outlineLevel="0" collapsed="false">
      <c r="A6117" s="0" t="str">
        <f aca="false">H6117&amp;C6117&amp;B6117&amp;D6117&amp;E6117</f>
        <v/>
      </c>
    </row>
    <row r="6118" customFormat="false" ht="12.75" hidden="false" customHeight="false" outlineLevel="0" collapsed="false">
      <c r="A6118" s="0" t="str">
        <f aca="false">H6118&amp;C6118&amp;B6118&amp;D6118&amp;E6118</f>
        <v/>
      </c>
    </row>
    <row r="6119" customFormat="false" ht="12.75" hidden="false" customHeight="false" outlineLevel="0" collapsed="false">
      <c r="A6119" s="0" t="str">
        <f aca="false">H6119&amp;C6119&amp;B6119&amp;D6119&amp;E6119</f>
        <v/>
      </c>
    </row>
    <row r="6120" customFormat="false" ht="12.75" hidden="false" customHeight="false" outlineLevel="0" collapsed="false">
      <c r="A6120" s="0" t="str">
        <f aca="false">H6120&amp;C6120&amp;B6120&amp;D6120&amp;E6120</f>
        <v/>
      </c>
    </row>
    <row r="6121" customFormat="false" ht="12.75" hidden="false" customHeight="false" outlineLevel="0" collapsed="false">
      <c r="A6121" s="0" t="str">
        <f aca="false">H6121&amp;C6121&amp;B6121&amp;D6121&amp;E6121</f>
        <v/>
      </c>
    </row>
    <row r="6122" customFormat="false" ht="12.75" hidden="false" customHeight="false" outlineLevel="0" collapsed="false">
      <c r="A6122" s="0" t="str">
        <f aca="false">H6122&amp;C6122&amp;B6122&amp;D6122&amp;E6122</f>
        <v/>
      </c>
    </row>
    <row r="6123" customFormat="false" ht="12.75" hidden="false" customHeight="false" outlineLevel="0" collapsed="false">
      <c r="A6123" s="0" t="str">
        <f aca="false">H6123&amp;C6123&amp;B6123&amp;D6123&amp;E6123</f>
        <v/>
      </c>
    </row>
    <row r="6124" customFormat="false" ht="12.75" hidden="false" customHeight="false" outlineLevel="0" collapsed="false">
      <c r="A6124" s="0" t="str">
        <f aca="false">H6124&amp;C6124&amp;B6124&amp;D6124&amp;E6124</f>
        <v/>
      </c>
    </row>
    <row r="6125" customFormat="false" ht="12.75" hidden="false" customHeight="false" outlineLevel="0" collapsed="false">
      <c r="A6125" s="0" t="str">
        <f aca="false">H6125&amp;C6125&amp;B6125&amp;D6125&amp;E6125</f>
        <v/>
      </c>
    </row>
    <row r="6126" customFormat="false" ht="12.75" hidden="false" customHeight="false" outlineLevel="0" collapsed="false">
      <c r="A6126" s="0" t="str">
        <f aca="false">H6126&amp;C6126&amp;B6126&amp;D6126&amp;E6126</f>
        <v/>
      </c>
    </row>
    <row r="6127" customFormat="false" ht="12.75" hidden="false" customHeight="false" outlineLevel="0" collapsed="false">
      <c r="A6127" s="0" t="str">
        <f aca="false">H6127&amp;C6127&amp;B6127&amp;D6127&amp;E6127</f>
        <v/>
      </c>
    </row>
    <row r="6128" customFormat="false" ht="12.75" hidden="false" customHeight="false" outlineLevel="0" collapsed="false">
      <c r="A6128" s="0" t="str">
        <f aca="false">H6128&amp;C6128&amp;B6128&amp;D6128&amp;E6128</f>
        <v/>
      </c>
    </row>
    <row r="6129" customFormat="false" ht="12.75" hidden="false" customHeight="false" outlineLevel="0" collapsed="false">
      <c r="A6129" s="0" t="str">
        <f aca="false">H6129&amp;C6129&amp;B6129&amp;D6129&amp;E6129</f>
        <v/>
      </c>
    </row>
    <row r="6130" customFormat="false" ht="12.75" hidden="false" customHeight="false" outlineLevel="0" collapsed="false">
      <c r="A6130" s="0" t="str">
        <f aca="false">H6130&amp;C6130&amp;B6130&amp;D6130&amp;E6130</f>
        <v/>
      </c>
    </row>
    <row r="6131" customFormat="false" ht="12.75" hidden="false" customHeight="false" outlineLevel="0" collapsed="false">
      <c r="A6131" s="0" t="str">
        <f aca="false">H6131&amp;C6131&amp;B6131&amp;D6131&amp;E6131</f>
        <v/>
      </c>
    </row>
    <row r="6132" customFormat="false" ht="12.75" hidden="false" customHeight="false" outlineLevel="0" collapsed="false">
      <c r="A6132" s="0" t="str">
        <f aca="false">H6132&amp;C6132&amp;B6132&amp;D6132&amp;E6132</f>
        <v/>
      </c>
    </row>
    <row r="6133" customFormat="false" ht="12.75" hidden="false" customHeight="false" outlineLevel="0" collapsed="false">
      <c r="A6133" s="0" t="str">
        <f aca="false">H6133&amp;C6133&amp;B6133&amp;D6133&amp;E6133</f>
        <v/>
      </c>
    </row>
    <row r="6134" customFormat="false" ht="12.75" hidden="false" customHeight="false" outlineLevel="0" collapsed="false">
      <c r="A6134" s="0" t="str">
        <f aca="false">H6134&amp;C6134&amp;B6134&amp;D6134&amp;E6134</f>
        <v/>
      </c>
    </row>
    <row r="6135" customFormat="false" ht="12.75" hidden="false" customHeight="false" outlineLevel="0" collapsed="false">
      <c r="A6135" s="0" t="str">
        <f aca="false">H6135&amp;C6135&amp;B6135&amp;D6135&amp;E6135</f>
        <v/>
      </c>
    </row>
    <row r="6136" customFormat="false" ht="12.75" hidden="false" customHeight="false" outlineLevel="0" collapsed="false">
      <c r="A6136" s="0" t="str">
        <f aca="false">H6136&amp;C6136&amp;B6136&amp;D6136&amp;E6136</f>
        <v/>
      </c>
    </row>
    <row r="6137" customFormat="false" ht="12.75" hidden="false" customHeight="false" outlineLevel="0" collapsed="false">
      <c r="A6137" s="0" t="str">
        <f aca="false">H6137&amp;C6137&amp;B6137&amp;D6137&amp;E6137</f>
        <v/>
      </c>
    </row>
    <row r="6138" customFormat="false" ht="12.75" hidden="false" customHeight="false" outlineLevel="0" collapsed="false">
      <c r="A6138" s="0" t="str">
        <f aca="false">H6138&amp;C6138&amp;B6138&amp;D6138&amp;E6138</f>
        <v/>
      </c>
    </row>
    <row r="6139" customFormat="false" ht="12.75" hidden="false" customHeight="false" outlineLevel="0" collapsed="false">
      <c r="A6139" s="0" t="str">
        <f aca="false">H6139&amp;C6139&amp;B6139&amp;D6139&amp;E6139</f>
        <v/>
      </c>
    </row>
    <row r="6140" customFormat="false" ht="12.75" hidden="false" customHeight="false" outlineLevel="0" collapsed="false">
      <c r="A6140" s="0" t="str">
        <f aca="false">H6140&amp;C6140&amp;B6140&amp;D6140&amp;E6140</f>
        <v/>
      </c>
    </row>
    <row r="6141" customFormat="false" ht="12.75" hidden="false" customHeight="false" outlineLevel="0" collapsed="false">
      <c r="A6141" s="0" t="str">
        <f aca="false">H6141&amp;C6141&amp;B6141&amp;D6141&amp;E6141</f>
        <v/>
      </c>
    </row>
    <row r="6142" customFormat="false" ht="12.75" hidden="false" customHeight="false" outlineLevel="0" collapsed="false">
      <c r="A6142" s="0" t="str">
        <f aca="false">H6142&amp;C6142&amp;B6142&amp;D6142&amp;E6142</f>
        <v/>
      </c>
    </row>
    <row r="6143" customFormat="false" ht="12.75" hidden="false" customHeight="false" outlineLevel="0" collapsed="false">
      <c r="A6143" s="0" t="str">
        <f aca="false">H6143&amp;C6143&amp;B6143&amp;D6143&amp;E6143</f>
        <v/>
      </c>
    </row>
    <row r="6144" customFormat="false" ht="12.75" hidden="false" customHeight="false" outlineLevel="0" collapsed="false">
      <c r="A6144" s="0" t="str">
        <f aca="false">H6144&amp;C6144&amp;B6144&amp;D6144&amp;E6144</f>
        <v/>
      </c>
    </row>
    <row r="6145" customFormat="false" ht="12.75" hidden="false" customHeight="false" outlineLevel="0" collapsed="false">
      <c r="A6145" s="0" t="str">
        <f aca="false">H6145&amp;C6145&amp;B6145&amp;D6145&amp;E6145</f>
        <v/>
      </c>
    </row>
    <row r="6146" customFormat="false" ht="12.75" hidden="false" customHeight="false" outlineLevel="0" collapsed="false">
      <c r="A6146" s="0" t="str">
        <f aca="false">H6146&amp;C6146&amp;B6146&amp;D6146&amp;E6146</f>
        <v/>
      </c>
    </row>
    <row r="6147" customFormat="false" ht="12.75" hidden="false" customHeight="false" outlineLevel="0" collapsed="false">
      <c r="A6147" s="0" t="str">
        <f aca="false">H6147&amp;C6147&amp;B6147&amp;D6147&amp;E6147</f>
        <v/>
      </c>
    </row>
    <row r="6148" customFormat="false" ht="12.75" hidden="false" customHeight="false" outlineLevel="0" collapsed="false">
      <c r="A6148" s="0" t="str">
        <f aca="false">H6148&amp;C6148&amp;B6148&amp;D6148&amp;E6148</f>
        <v/>
      </c>
    </row>
    <row r="6149" customFormat="false" ht="12.75" hidden="false" customHeight="false" outlineLevel="0" collapsed="false">
      <c r="A6149" s="0" t="str">
        <f aca="false">H6149&amp;C6149&amp;B6149&amp;D6149&amp;E6149</f>
        <v/>
      </c>
    </row>
    <row r="6150" customFormat="false" ht="12.75" hidden="false" customHeight="false" outlineLevel="0" collapsed="false">
      <c r="A6150" s="0" t="str">
        <f aca="false">H6150&amp;C6150&amp;B6150&amp;D6150&amp;E6150</f>
        <v/>
      </c>
    </row>
    <row r="6151" customFormat="false" ht="12.75" hidden="false" customHeight="false" outlineLevel="0" collapsed="false">
      <c r="A6151" s="0" t="str">
        <f aca="false">H6151&amp;C6151&amp;B6151&amp;D6151&amp;E6151</f>
        <v/>
      </c>
    </row>
    <row r="6152" customFormat="false" ht="12.75" hidden="false" customHeight="false" outlineLevel="0" collapsed="false">
      <c r="A6152" s="0" t="str">
        <f aca="false">H6152&amp;C6152&amp;B6152&amp;D6152&amp;E6152</f>
        <v/>
      </c>
    </row>
    <row r="6153" customFormat="false" ht="12.75" hidden="false" customHeight="false" outlineLevel="0" collapsed="false">
      <c r="A6153" s="0" t="str">
        <f aca="false">H6153&amp;C6153&amp;B6153&amp;D6153&amp;E6153</f>
        <v/>
      </c>
    </row>
    <row r="6154" customFormat="false" ht="12.75" hidden="false" customHeight="false" outlineLevel="0" collapsed="false">
      <c r="A6154" s="0" t="str">
        <f aca="false">H6154&amp;C6154&amp;B6154&amp;D6154&amp;E6154</f>
        <v/>
      </c>
    </row>
    <row r="6155" customFormat="false" ht="12.75" hidden="false" customHeight="false" outlineLevel="0" collapsed="false">
      <c r="A6155" s="0" t="str">
        <f aca="false">H6155&amp;C6155&amp;B6155&amp;D6155&amp;E6155</f>
        <v/>
      </c>
    </row>
    <row r="6156" customFormat="false" ht="12.75" hidden="false" customHeight="false" outlineLevel="0" collapsed="false">
      <c r="A6156" s="0" t="str">
        <f aca="false">H6156&amp;C6156&amp;B6156&amp;D6156&amp;E6156</f>
        <v/>
      </c>
    </row>
    <row r="6157" customFormat="false" ht="12.75" hidden="false" customHeight="false" outlineLevel="0" collapsed="false">
      <c r="A6157" s="0" t="str">
        <f aca="false">H6157&amp;C6157&amp;B6157&amp;D6157&amp;E6157</f>
        <v/>
      </c>
    </row>
    <row r="6158" customFormat="false" ht="12.75" hidden="false" customHeight="false" outlineLevel="0" collapsed="false">
      <c r="A6158" s="0" t="str">
        <f aca="false">H6158&amp;C6158&amp;B6158&amp;D6158&amp;E6158</f>
        <v/>
      </c>
    </row>
    <row r="6159" customFormat="false" ht="12.75" hidden="false" customHeight="false" outlineLevel="0" collapsed="false">
      <c r="A6159" s="0" t="str">
        <f aca="false">H6159&amp;C6159&amp;B6159&amp;D6159&amp;E6159</f>
        <v/>
      </c>
    </row>
    <row r="6160" customFormat="false" ht="12.75" hidden="false" customHeight="false" outlineLevel="0" collapsed="false">
      <c r="A6160" s="0" t="str">
        <f aca="false">H6160&amp;C6160&amp;B6160&amp;D6160&amp;E6160</f>
        <v/>
      </c>
    </row>
    <row r="6161" customFormat="false" ht="12.75" hidden="false" customHeight="false" outlineLevel="0" collapsed="false">
      <c r="A6161" s="0" t="str">
        <f aca="false">H6161&amp;C6161&amp;B6161&amp;D6161&amp;E6161</f>
        <v/>
      </c>
    </row>
    <row r="6162" customFormat="false" ht="12.75" hidden="false" customHeight="false" outlineLevel="0" collapsed="false">
      <c r="A6162" s="0" t="str">
        <f aca="false">H6162&amp;C6162&amp;B6162&amp;D6162&amp;E6162</f>
        <v/>
      </c>
    </row>
    <row r="6163" customFormat="false" ht="12.75" hidden="false" customHeight="false" outlineLevel="0" collapsed="false">
      <c r="A6163" s="0" t="str">
        <f aca="false">H6163&amp;C6163&amp;B6163&amp;D6163&amp;E6163</f>
        <v/>
      </c>
    </row>
    <row r="6164" customFormat="false" ht="12.75" hidden="false" customHeight="false" outlineLevel="0" collapsed="false">
      <c r="A6164" s="0" t="str">
        <f aca="false">H6164&amp;C6164&amp;B6164&amp;D6164&amp;E6164</f>
        <v/>
      </c>
    </row>
    <row r="6165" customFormat="false" ht="12.75" hidden="false" customHeight="false" outlineLevel="0" collapsed="false">
      <c r="A6165" s="0" t="str">
        <f aca="false">H6165&amp;C6165&amp;B6165&amp;D6165&amp;E6165</f>
        <v/>
      </c>
    </row>
    <row r="6166" customFormat="false" ht="12.75" hidden="false" customHeight="false" outlineLevel="0" collapsed="false">
      <c r="A6166" s="0" t="str">
        <f aca="false">H6166&amp;C6166&amp;B6166&amp;D6166&amp;E6166</f>
        <v/>
      </c>
    </row>
    <row r="6167" customFormat="false" ht="12.75" hidden="false" customHeight="false" outlineLevel="0" collapsed="false">
      <c r="A6167" s="0" t="str">
        <f aca="false">H6167&amp;C6167&amp;B6167&amp;D6167&amp;E6167</f>
        <v/>
      </c>
    </row>
    <row r="6168" customFormat="false" ht="12.75" hidden="false" customHeight="false" outlineLevel="0" collapsed="false">
      <c r="A6168" s="0" t="str">
        <f aca="false">H6168&amp;C6168&amp;B6168&amp;D6168&amp;E6168</f>
        <v/>
      </c>
    </row>
    <row r="6169" customFormat="false" ht="12.75" hidden="false" customHeight="false" outlineLevel="0" collapsed="false">
      <c r="A6169" s="0" t="str">
        <f aca="false">H6169&amp;C6169&amp;B6169&amp;D6169&amp;E6169</f>
        <v/>
      </c>
    </row>
    <row r="6170" customFormat="false" ht="12.75" hidden="false" customHeight="false" outlineLevel="0" collapsed="false">
      <c r="A6170" s="0" t="str">
        <f aca="false">H6170&amp;C6170&amp;B6170&amp;D6170&amp;E6170</f>
        <v/>
      </c>
    </row>
    <row r="6171" customFormat="false" ht="12.75" hidden="false" customHeight="false" outlineLevel="0" collapsed="false">
      <c r="A6171" s="0" t="str">
        <f aca="false">H6171&amp;C6171&amp;B6171&amp;D6171&amp;E6171</f>
        <v/>
      </c>
    </row>
    <row r="6172" customFormat="false" ht="12.75" hidden="false" customHeight="false" outlineLevel="0" collapsed="false">
      <c r="A6172" s="0" t="str">
        <f aca="false">H6172&amp;C6172&amp;B6172&amp;D6172&amp;E6172</f>
        <v/>
      </c>
    </row>
    <row r="6173" customFormat="false" ht="12.75" hidden="false" customHeight="false" outlineLevel="0" collapsed="false">
      <c r="A6173" s="0" t="str">
        <f aca="false">H6173&amp;C6173&amp;B6173&amp;D6173&amp;E6173</f>
        <v/>
      </c>
    </row>
    <row r="6174" customFormat="false" ht="12.75" hidden="false" customHeight="false" outlineLevel="0" collapsed="false">
      <c r="A6174" s="0" t="str">
        <f aca="false">H6174&amp;C6174&amp;B6174&amp;D6174&amp;E6174</f>
        <v/>
      </c>
    </row>
    <row r="6175" customFormat="false" ht="12.75" hidden="false" customHeight="false" outlineLevel="0" collapsed="false">
      <c r="A6175" s="0" t="str">
        <f aca="false">H6175&amp;C6175&amp;B6175&amp;D6175&amp;E6175</f>
        <v/>
      </c>
    </row>
    <row r="6176" customFormat="false" ht="12.75" hidden="false" customHeight="false" outlineLevel="0" collapsed="false">
      <c r="A6176" s="0" t="str">
        <f aca="false">H6176&amp;C6176&amp;B6176&amp;D6176&amp;E6176</f>
        <v/>
      </c>
    </row>
    <row r="6177" customFormat="false" ht="12.75" hidden="false" customHeight="false" outlineLevel="0" collapsed="false">
      <c r="A6177" s="0" t="str">
        <f aca="false">H6177&amp;C6177&amp;B6177&amp;D6177&amp;E6177</f>
        <v/>
      </c>
    </row>
    <row r="6178" customFormat="false" ht="12.75" hidden="false" customHeight="false" outlineLevel="0" collapsed="false">
      <c r="A6178" s="0" t="str">
        <f aca="false">H6178&amp;C6178&amp;B6178&amp;D6178&amp;E6178</f>
        <v/>
      </c>
    </row>
    <row r="6179" customFormat="false" ht="12.75" hidden="false" customHeight="false" outlineLevel="0" collapsed="false">
      <c r="A6179" s="0" t="str">
        <f aca="false">H6179&amp;C6179&amp;B6179&amp;D6179&amp;E6179</f>
        <v/>
      </c>
    </row>
    <row r="6180" customFormat="false" ht="12.75" hidden="false" customHeight="false" outlineLevel="0" collapsed="false">
      <c r="A6180" s="0" t="str">
        <f aca="false">H6180&amp;C6180&amp;B6180&amp;D6180&amp;E6180</f>
        <v/>
      </c>
    </row>
    <row r="6181" customFormat="false" ht="12.75" hidden="false" customHeight="false" outlineLevel="0" collapsed="false">
      <c r="A6181" s="0" t="str">
        <f aca="false">H6181&amp;C6181&amp;B6181&amp;D6181&amp;E6181</f>
        <v/>
      </c>
    </row>
    <row r="6182" customFormat="false" ht="12.75" hidden="false" customHeight="false" outlineLevel="0" collapsed="false">
      <c r="A6182" s="0" t="str">
        <f aca="false">H6182&amp;C6182&amp;B6182&amp;D6182&amp;E6182</f>
        <v/>
      </c>
    </row>
    <row r="6183" customFormat="false" ht="12.75" hidden="false" customHeight="false" outlineLevel="0" collapsed="false">
      <c r="A6183" s="0" t="str">
        <f aca="false">H6183&amp;C6183&amp;B6183&amp;D6183&amp;E6183</f>
        <v/>
      </c>
    </row>
    <row r="6184" customFormat="false" ht="12.75" hidden="false" customHeight="false" outlineLevel="0" collapsed="false">
      <c r="A6184" s="0" t="str">
        <f aca="false">H6184&amp;C6184&amp;B6184&amp;D6184&amp;E6184</f>
        <v/>
      </c>
    </row>
    <row r="6185" customFormat="false" ht="12.75" hidden="false" customHeight="false" outlineLevel="0" collapsed="false">
      <c r="A6185" s="0" t="str">
        <f aca="false">H6185&amp;C6185&amp;B6185&amp;D6185&amp;E6185</f>
        <v/>
      </c>
    </row>
    <row r="6186" customFormat="false" ht="12.75" hidden="false" customHeight="false" outlineLevel="0" collapsed="false">
      <c r="A6186" s="0" t="str">
        <f aca="false">H6186&amp;C6186&amp;B6186&amp;D6186&amp;E6186</f>
        <v/>
      </c>
    </row>
    <row r="6187" customFormat="false" ht="12.75" hidden="false" customHeight="false" outlineLevel="0" collapsed="false">
      <c r="A6187" s="0" t="str">
        <f aca="false">H6187&amp;C6187&amp;B6187&amp;D6187&amp;E6187</f>
        <v/>
      </c>
    </row>
    <row r="6188" customFormat="false" ht="12.75" hidden="false" customHeight="false" outlineLevel="0" collapsed="false">
      <c r="A6188" s="0" t="str">
        <f aca="false">H6188&amp;C6188&amp;B6188&amp;D6188&amp;E6188</f>
        <v/>
      </c>
    </row>
    <row r="6189" customFormat="false" ht="12.75" hidden="false" customHeight="false" outlineLevel="0" collapsed="false">
      <c r="A6189" s="0" t="str">
        <f aca="false">H6189&amp;C6189&amp;B6189&amp;D6189&amp;E6189</f>
        <v/>
      </c>
    </row>
    <row r="6190" customFormat="false" ht="12.75" hidden="false" customHeight="false" outlineLevel="0" collapsed="false">
      <c r="A6190" s="0" t="str">
        <f aca="false">H6190&amp;C6190&amp;B6190&amp;D6190&amp;E6190</f>
        <v/>
      </c>
    </row>
    <row r="6191" customFormat="false" ht="12.75" hidden="false" customHeight="false" outlineLevel="0" collapsed="false">
      <c r="A6191" s="0" t="str">
        <f aca="false">H6191&amp;C6191&amp;B6191&amp;D6191&amp;E6191</f>
        <v/>
      </c>
    </row>
    <row r="6192" customFormat="false" ht="12.75" hidden="false" customHeight="false" outlineLevel="0" collapsed="false">
      <c r="A6192" s="0" t="str">
        <f aca="false">H6192&amp;C6192&amp;B6192&amp;D6192&amp;E6192</f>
        <v/>
      </c>
    </row>
    <row r="6193" customFormat="false" ht="12.75" hidden="false" customHeight="false" outlineLevel="0" collapsed="false">
      <c r="A6193" s="0" t="str">
        <f aca="false">H6193&amp;C6193&amp;B6193&amp;D6193&amp;E6193</f>
        <v/>
      </c>
    </row>
    <row r="6194" customFormat="false" ht="12.75" hidden="false" customHeight="false" outlineLevel="0" collapsed="false">
      <c r="A6194" s="0" t="str">
        <f aca="false">H6194&amp;C6194&amp;B6194&amp;D6194&amp;E6194</f>
        <v/>
      </c>
    </row>
    <row r="6195" customFormat="false" ht="12.75" hidden="false" customHeight="false" outlineLevel="0" collapsed="false">
      <c r="A6195" s="0" t="str">
        <f aca="false">H6195&amp;C6195&amp;B6195&amp;D6195&amp;E6195</f>
        <v/>
      </c>
    </row>
    <row r="6196" customFormat="false" ht="12.75" hidden="false" customHeight="false" outlineLevel="0" collapsed="false">
      <c r="A6196" s="0" t="str">
        <f aca="false">H6196&amp;C6196&amp;B6196&amp;D6196&amp;E6196</f>
        <v/>
      </c>
    </row>
    <row r="6197" customFormat="false" ht="12.75" hidden="false" customHeight="false" outlineLevel="0" collapsed="false">
      <c r="A6197" s="0" t="str">
        <f aca="false">H6197&amp;C6197&amp;B6197&amp;D6197&amp;E6197</f>
        <v/>
      </c>
    </row>
    <row r="6198" customFormat="false" ht="12.75" hidden="false" customHeight="false" outlineLevel="0" collapsed="false">
      <c r="A6198" s="0" t="str">
        <f aca="false">H6198&amp;C6198&amp;B6198&amp;D6198&amp;E6198</f>
        <v/>
      </c>
    </row>
    <row r="6199" customFormat="false" ht="12.75" hidden="false" customHeight="false" outlineLevel="0" collapsed="false">
      <c r="A6199" s="0" t="str">
        <f aca="false">H6199&amp;C6199&amp;B6199&amp;D6199&amp;E6199</f>
        <v/>
      </c>
    </row>
    <row r="6200" customFormat="false" ht="12.75" hidden="false" customHeight="false" outlineLevel="0" collapsed="false">
      <c r="A6200" s="0" t="str">
        <f aca="false">H6200&amp;C6200&amp;B6200&amp;D6200&amp;E6200</f>
        <v/>
      </c>
    </row>
    <row r="6201" customFormat="false" ht="12.75" hidden="false" customHeight="false" outlineLevel="0" collapsed="false">
      <c r="A6201" s="0" t="str">
        <f aca="false">H6201&amp;C6201&amp;B6201&amp;D6201&amp;E6201</f>
        <v/>
      </c>
    </row>
    <row r="6202" customFormat="false" ht="12.75" hidden="false" customHeight="false" outlineLevel="0" collapsed="false">
      <c r="A6202" s="0" t="str">
        <f aca="false">H6202&amp;C6202&amp;B6202&amp;D6202&amp;E6202</f>
        <v/>
      </c>
    </row>
    <row r="6203" customFormat="false" ht="12.75" hidden="false" customHeight="false" outlineLevel="0" collapsed="false">
      <c r="A6203" s="0" t="str">
        <f aca="false">H6203&amp;C6203&amp;B6203&amp;D6203&amp;E6203</f>
        <v/>
      </c>
    </row>
    <row r="6204" customFormat="false" ht="12.75" hidden="false" customHeight="false" outlineLevel="0" collapsed="false">
      <c r="A6204" s="0" t="str">
        <f aca="false">H6204&amp;C6204&amp;B6204&amp;D6204&amp;E6204</f>
        <v/>
      </c>
    </row>
    <row r="6205" customFormat="false" ht="12.75" hidden="false" customHeight="false" outlineLevel="0" collapsed="false">
      <c r="A6205" s="0" t="str">
        <f aca="false">H6205&amp;C6205&amp;B6205&amp;D6205&amp;E6205</f>
        <v/>
      </c>
    </row>
    <row r="6206" customFormat="false" ht="12.75" hidden="false" customHeight="false" outlineLevel="0" collapsed="false">
      <c r="A6206" s="0" t="str">
        <f aca="false">H6206&amp;C6206&amp;B6206&amp;D6206&amp;E6206</f>
        <v/>
      </c>
    </row>
    <row r="6207" customFormat="false" ht="12.75" hidden="false" customHeight="false" outlineLevel="0" collapsed="false">
      <c r="A6207" s="0" t="str">
        <f aca="false">H6207&amp;C6207&amp;B6207&amp;D6207&amp;E6207</f>
        <v/>
      </c>
    </row>
    <row r="6208" customFormat="false" ht="12.75" hidden="false" customHeight="false" outlineLevel="0" collapsed="false">
      <c r="A6208" s="0" t="str">
        <f aca="false">H6208&amp;C6208&amp;B6208&amp;D6208&amp;E6208</f>
        <v/>
      </c>
    </row>
    <row r="6209" customFormat="false" ht="12.75" hidden="false" customHeight="false" outlineLevel="0" collapsed="false">
      <c r="A6209" s="0" t="str">
        <f aca="false">H6209&amp;C6209&amp;B6209&amp;D6209&amp;E6209</f>
        <v/>
      </c>
    </row>
    <row r="6210" customFormat="false" ht="12.75" hidden="false" customHeight="false" outlineLevel="0" collapsed="false">
      <c r="A6210" s="0" t="str">
        <f aca="false">H6210&amp;C6210&amp;B6210&amp;D6210&amp;E6210</f>
        <v/>
      </c>
    </row>
    <row r="6211" customFormat="false" ht="12.75" hidden="false" customHeight="false" outlineLevel="0" collapsed="false">
      <c r="A6211" s="0" t="str">
        <f aca="false">H6211&amp;C6211&amp;B6211&amp;D6211&amp;E6211</f>
        <v/>
      </c>
    </row>
    <row r="6212" customFormat="false" ht="12.75" hidden="false" customHeight="false" outlineLevel="0" collapsed="false">
      <c r="A6212" s="0" t="str">
        <f aca="false">H6212&amp;C6212&amp;B6212&amp;D6212&amp;E6212</f>
        <v/>
      </c>
    </row>
    <row r="6213" customFormat="false" ht="12.75" hidden="false" customHeight="false" outlineLevel="0" collapsed="false">
      <c r="A6213" s="0" t="str">
        <f aca="false">H6213&amp;C6213&amp;B6213&amp;D6213&amp;E6213</f>
        <v/>
      </c>
    </row>
    <row r="6214" customFormat="false" ht="12.75" hidden="false" customHeight="false" outlineLevel="0" collapsed="false">
      <c r="A6214" s="0" t="str">
        <f aca="false">H6214&amp;C6214&amp;B6214&amp;D6214&amp;E6214</f>
        <v/>
      </c>
    </row>
    <row r="6215" customFormat="false" ht="12.75" hidden="false" customHeight="false" outlineLevel="0" collapsed="false">
      <c r="A6215" s="0" t="str">
        <f aca="false">H6215&amp;C6215&amp;B6215&amp;D6215&amp;E6215</f>
        <v/>
      </c>
    </row>
    <row r="6216" customFormat="false" ht="12.75" hidden="false" customHeight="false" outlineLevel="0" collapsed="false">
      <c r="A6216" s="0" t="str">
        <f aca="false">H6216&amp;C6216&amp;B6216&amp;D6216&amp;E6216</f>
        <v/>
      </c>
    </row>
    <row r="6217" customFormat="false" ht="12.75" hidden="false" customHeight="false" outlineLevel="0" collapsed="false">
      <c r="A6217" s="0" t="str">
        <f aca="false">H6217&amp;C6217&amp;B6217&amp;D6217&amp;E6217</f>
        <v/>
      </c>
    </row>
    <row r="6218" customFormat="false" ht="12.75" hidden="false" customHeight="false" outlineLevel="0" collapsed="false">
      <c r="A6218" s="0" t="str">
        <f aca="false">H6218&amp;C6218&amp;B6218&amp;D6218&amp;E6218</f>
        <v/>
      </c>
    </row>
    <row r="6219" customFormat="false" ht="12.75" hidden="false" customHeight="false" outlineLevel="0" collapsed="false">
      <c r="A6219" s="0" t="str">
        <f aca="false">H6219&amp;C6219&amp;B6219&amp;D6219&amp;E6219</f>
        <v/>
      </c>
    </row>
    <row r="6220" customFormat="false" ht="12.75" hidden="false" customHeight="false" outlineLevel="0" collapsed="false">
      <c r="A6220" s="0" t="str">
        <f aca="false">H6220&amp;C6220&amp;B6220&amp;D6220&amp;E6220</f>
        <v/>
      </c>
    </row>
    <row r="6221" customFormat="false" ht="12.75" hidden="false" customHeight="false" outlineLevel="0" collapsed="false">
      <c r="A6221" s="0" t="str">
        <f aca="false">H6221&amp;C6221&amp;B6221&amp;D6221&amp;E6221</f>
        <v/>
      </c>
    </row>
    <row r="6222" customFormat="false" ht="12.75" hidden="false" customHeight="false" outlineLevel="0" collapsed="false">
      <c r="A6222" s="0" t="str">
        <f aca="false">H6222&amp;C6222&amp;B6222&amp;D6222&amp;E6222</f>
        <v/>
      </c>
    </row>
    <row r="6223" customFormat="false" ht="12.75" hidden="false" customHeight="false" outlineLevel="0" collapsed="false">
      <c r="A6223" s="0" t="str">
        <f aca="false">H6223&amp;C6223&amp;B6223&amp;D6223&amp;E6223</f>
        <v/>
      </c>
    </row>
    <row r="6224" customFormat="false" ht="12.75" hidden="false" customHeight="false" outlineLevel="0" collapsed="false">
      <c r="A6224" s="0" t="str">
        <f aca="false">H6224&amp;C6224&amp;B6224&amp;D6224&amp;E6224</f>
        <v/>
      </c>
    </row>
    <row r="6225" customFormat="false" ht="12.75" hidden="false" customHeight="false" outlineLevel="0" collapsed="false">
      <c r="A6225" s="0" t="str">
        <f aca="false">H6225&amp;C6225&amp;B6225&amp;D6225&amp;E6225</f>
        <v/>
      </c>
    </row>
    <row r="6226" customFormat="false" ht="12.75" hidden="false" customHeight="false" outlineLevel="0" collapsed="false">
      <c r="A6226" s="0" t="str">
        <f aca="false">H6226&amp;C6226&amp;B6226&amp;D6226&amp;E6226</f>
        <v/>
      </c>
    </row>
    <row r="6227" customFormat="false" ht="12.75" hidden="false" customHeight="false" outlineLevel="0" collapsed="false">
      <c r="A6227" s="0" t="str">
        <f aca="false">H6227&amp;C6227&amp;B6227&amp;D6227&amp;E6227</f>
        <v/>
      </c>
    </row>
    <row r="6228" customFormat="false" ht="12.75" hidden="false" customHeight="false" outlineLevel="0" collapsed="false">
      <c r="A6228" s="0" t="str">
        <f aca="false">H6228&amp;C6228&amp;B6228&amp;D6228&amp;E6228</f>
        <v/>
      </c>
    </row>
    <row r="6229" customFormat="false" ht="12.75" hidden="false" customHeight="false" outlineLevel="0" collapsed="false">
      <c r="A6229" s="0" t="str">
        <f aca="false">H6229&amp;C6229&amp;B6229&amp;D6229&amp;E6229</f>
        <v/>
      </c>
    </row>
    <row r="6230" customFormat="false" ht="12.75" hidden="false" customHeight="false" outlineLevel="0" collapsed="false">
      <c r="A6230" s="0" t="str">
        <f aca="false">H6230&amp;C6230&amp;B6230&amp;D6230&amp;E6230</f>
        <v/>
      </c>
    </row>
    <row r="6231" customFormat="false" ht="12.75" hidden="false" customHeight="false" outlineLevel="0" collapsed="false">
      <c r="A6231" s="0" t="str">
        <f aca="false">H6231&amp;C6231&amp;B6231&amp;D6231&amp;E6231</f>
        <v/>
      </c>
    </row>
    <row r="6232" customFormat="false" ht="12.75" hidden="false" customHeight="false" outlineLevel="0" collapsed="false">
      <c r="A6232" s="0" t="str">
        <f aca="false">H6232&amp;C6232&amp;B6232&amp;D6232&amp;E6232</f>
        <v/>
      </c>
    </row>
    <row r="6233" customFormat="false" ht="12.75" hidden="false" customHeight="false" outlineLevel="0" collapsed="false">
      <c r="A6233" s="0" t="str">
        <f aca="false">H6233&amp;C6233&amp;B6233&amp;D6233&amp;E6233</f>
        <v/>
      </c>
    </row>
    <row r="6234" customFormat="false" ht="12.75" hidden="false" customHeight="false" outlineLevel="0" collapsed="false">
      <c r="A6234" s="0" t="str">
        <f aca="false">H6234&amp;C6234&amp;B6234&amp;D6234&amp;E6234</f>
        <v/>
      </c>
    </row>
    <row r="6235" customFormat="false" ht="12.75" hidden="false" customHeight="false" outlineLevel="0" collapsed="false">
      <c r="A6235" s="0" t="str">
        <f aca="false">H6235&amp;C6235&amp;B6235&amp;D6235&amp;E6235</f>
        <v/>
      </c>
    </row>
    <row r="6236" customFormat="false" ht="12.75" hidden="false" customHeight="false" outlineLevel="0" collapsed="false">
      <c r="A6236" s="0" t="str">
        <f aca="false">H6236&amp;C6236&amp;B6236&amp;D6236&amp;E6236</f>
        <v/>
      </c>
    </row>
    <row r="6237" customFormat="false" ht="12.75" hidden="false" customHeight="false" outlineLevel="0" collapsed="false">
      <c r="A6237" s="0" t="str">
        <f aca="false">H6237&amp;C6237&amp;B6237&amp;D6237&amp;E6237</f>
        <v/>
      </c>
    </row>
    <row r="6238" customFormat="false" ht="12.75" hidden="false" customHeight="false" outlineLevel="0" collapsed="false">
      <c r="A6238" s="0" t="str">
        <f aca="false">H6238&amp;C6238&amp;B6238&amp;D6238&amp;E6238</f>
        <v/>
      </c>
    </row>
    <row r="6239" customFormat="false" ht="12.75" hidden="false" customHeight="false" outlineLevel="0" collapsed="false">
      <c r="A6239" s="0" t="str">
        <f aca="false">H6239&amp;C6239&amp;B6239&amp;D6239&amp;E6239</f>
        <v/>
      </c>
    </row>
    <row r="6240" customFormat="false" ht="12.75" hidden="false" customHeight="false" outlineLevel="0" collapsed="false">
      <c r="A6240" s="0" t="str">
        <f aca="false">H6240&amp;C6240&amp;B6240&amp;D6240&amp;E6240</f>
        <v/>
      </c>
    </row>
    <row r="6241" customFormat="false" ht="12.75" hidden="false" customHeight="false" outlineLevel="0" collapsed="false">
      <c r="A6241" s="0" t="str">
        <f aca="false">H6241&amp;C6241&amp;B6241&amp;D6241&amp;E6241</f>
        <v/>
      </c>
    </row>
    <row r="6242" customFormat="false" ht="12.75" hidden="false" customHeight="false" outlineLevel="0" collapsed="false">
      <c r="A6242" s="0" t="str">
        <f aca="false">H6242&amp;C6242&amp;B6242&amp;D6242&amp;E6242</f>
        <v/>
      </c>
    </row>
    <row r="6243" customFormat="false" ht="12.75" hidden="false" customHeight="false" outlineLevel="0" collapsed="false">
      <c r="A6243" s="0" t="str">
        <f aca="false">H6243&amp;C6243&amp;B6243&amp;D6243&amp;E6243</f>
        <v/>
      </c>
    </row>
    <row r="6244" customFormat="false" ht="12.75" hidden="false" customHeight="false" outlineLevel="0" collapsed="false">
      <c r="A6244" s="0" t="str">
        <f aca="false">H6244&amp;C6244&amp;B6244&amp;D6244&amp;E6244</f>
        <v/>
      </c>
    </row>
    <row r="6245" customFormat="false" ht="12.75" hidden="false" customHeight="false" outlineLevel="0" collapsed="false">
      <c r="A6245" s="0" t="str">
        <f aca="false">H6245&amp;C6245&amp;B6245&amp;D6245&amp;E6245</f>
        <v/>
      </c>
    </row>
    <row r="6246" customFormat="false" ht="12.75" hidden="false" customHeight="false" outlineLevel="0" collapsed="false">
      <c r="A6246" s="0" t="str">
        <f aca="false">H6246&amp;C6246&amp;B6246&amp;D6246&amp;E6246</f>
        <v/>
      </c>
    </row>
    <row r="6247" customFormat="false" ht="12.75" hidden="false" customHeight="false" outlineLevel="0" collapsed="false">
      <c r="A6247" s="0" t="str">
        <f aca="false">H6247&amp;C6247&amp;B6247&amp;D6247&amp;E6247</f>
        <v/>
      </c>
    </row>
    <row r="6248" customFormat="false" ht="12.75" hidden="false" customHeight="false" outlineLevel="0" collapsed="false">
      <c r="A6248" s="0" t="str">
        <f aca="false">H6248&amp;C6248&amp;B6248&amp;D6248&amp;E6248</f>
        <v/>
      </c>
    </row>
    <row r="6249" customFormat="false" ht="12.75" hidden="false" customHeight="false" outlineLevel="0" collapsed="false">
      <c r="A6249" s="0" t="str">
        <f aca="false">H6249&amp;C6249&amp;B6249&amp;D6249&amp;E6249</f>
        <v/>
      </c>
    </row>
    <row r="6250" customFormat="false" ht="12.75" hidden="false" customHeight="false" outlineLevel="0" collapsed="false">
      <c r="A6250" s="0" t="str">
        <f aca="false">H6250&amp;C6250&amp;B6250&amp;D6250&amp;E6250</f>
        <v/>
      </c>
    </row>
    <row r="6251" customFormat="false" ht="12.75" hidden="false" customHeight="false" outlineLevel="0" collapsed="false">
      <c r="A6251" s="0" t="str">
        <f aca="false">H6251&amp;C6251&amp;B6251&amp;D6251&amp;E6251</f>
        <v/>
      </c>
    </row>
    <row r="6252" customFormat="false" ht="12.75" hidden="false" customHeight="false" outlineLevel="0" collapsed="false">
      <c r="A6252" s="0" t="str">
        <f aca="false">H6252&amp;C6252&amp;B6252&amp;D6252&amp;E6252</f>
        <v/>
      </c>
    </row>
    <row r="6253" customFormat="false" ht="12.75" hidden="false" customHeight="false" outlineLevel="0" collapsed="false">
      <c r="A6253" s="0" t="str">
        <f aca="false">H6253&amp;C6253&amp;B6253&amp;D6253&amp;E6253</f>
        <v/>
      </c>
    </row>
    <row r="6254" customFormat="false" ht="12.75" hidden="false" customHeight="false" outlineLevel="0" collapsed="false">
      <c r="A6254" s="0" t="str">
        <f aca="false">H6254&amp;C6254&amp;B6254&amp;D6254&amp;E6254</f>
        <v/>
      </c>
    </row>
    <row r="6255" customFormat="false" ht="12.75" hidden="false" customHeight="false" outlineLevel="0" collapsed="false">
      <c r="A6255" s="0" t="str">
        <f aca="false">H6255&amp;C6255&amp;B6255&amp;D6255&amp;E6255</f>
        <v/>
      </c>
    </row>
    <row r="6256" customFormat="false" ht="12.75" hidden="false" customHeight="false" outlineLevel="0" collapsed="false">
      <c r="A6256" s="0" t="str">
        <f aca="false">H6256&amp;C6256&amp;B6256&amp;D6256&amp;E6256</f>
        <v/>
      </c>
    </row>
    <row r="6257" customFormat="false" ht="12.75" hidden="false" customHeight="false" outlineLevel="0" collapsed="false">
      <c r="A6257" s="0" t="str">
        <f aca="false">H6257&amp;C6257&amp;B6257&amp;D6257&amp;E6257</f>
        <v/>
      </c>
    </row>
    <row r="6258" customFormat="false" ht="12.75" hidden="false" customHeight="false" outlineLevel="0" collapsed="false">
      <c r="A6258" s="0" t="str">
        <f aca="false">H6258&amp;C6258&amp;B6258&amp;D6258&amp;E6258</f>
        <v/>
      </c>
    </row>
    <row r="6259" customFormat="false" ht="12.75" hidden="false" customHeight="false" outlineLevel="0" collapsed="false">
      <c r="A6259" s="0" t="str">
        <f aca="false">H6259&amp;C6259&amp;B6259&amp;D6259&amp;E6259</f>
        <v/>
      </c>
    </row>
    <row r="6260" customFormat="false" ht="12.75" hidden="false" customHeight="false" outlineLevel="0" collapsed="false">
      <c r="A6260" s="0" t="str">
        <f aca="false">H6260&amp;C6260&amp;B6260&amp;D6260&amp;E6260</f>
        <v/>
      </c>
    </row>
    <row r="6261" customFormat="false" ht="12.75" hidden="false" customHeight="false" outlineLevel="0" collapsed="false">
      <c r="A6261" s="0" t="str">
        <f aca="false">H6261&amp;C6261&amp;B6261&amp;D6261&amp;E6261</f>
        <v/>
      </c>
    </row>
    <row r="6262" customFormat="false" ht="12.75" hidden="false" customHeight="false" outlineLevel="0" collapsed="false">
      <c r="A6262" s="0" t="str">
        <f aca="false">H6262&amp;C6262&amp;B6262&amp;D6262&amp;E6262</f>
        <v/>
      </c>
    </row>
    <row r="6263" customFormat="false" ht="12.75" hidden="false" customHeight="false" outlineLevel="0" collapsed="false">
      <c r="A6263" s="0" t="str">
        <f aca="false">H6263&amp;C6263&amp;B6263&amp;D6263&amp;E6263</f>
        <v/>
      </c>
    </row>
    <row r="6264" customFormat="false" ht="12.75" hidden="false" customHeight="false" outlineLevel="0" collapsed="false">
      <c r="A6264" s="0" t="str">
        <f aca="false">H6264&amp;C6264&amp;B6264&amp;D6264&amp;E6264</f>
        <v/>
      </c>
    </row>
    <row r="6265" customFormat="false" ht="12.75" hidden="false" customHeight="false" outlineLevel="0" collapsed="false">
      <c r="A6265" s="0" t="str">
        <f aca="false">H6265&amp;C6265&amp;B6265&amp;D6265&amp;E6265</f>
        <v/>
      </c>
    </row>
    <row r="6266" customFormat="false" ht="12.75" hidden="false" customHeight="false" outlineLevel="0" collapsed="false">
      <c r="A6266" s="0" t="str">
        <f aca="false">H6266&amp;C6266&amp;B6266&amp;D6266&amp;E6266</f>
        <v/>
      </c>
    </row>
    <row r="6267" customFormat="false" ht="12.75" hidden="false" customHeight="false" outlineLevel="0" collapsed="false">
      <c r="A6267" s="0" t="str">
        <f aca="false">H6267&amp;C6267&amp;B6267&amp;D6267&amp;E6267</f>
        <v/>
      </c>
    </row>
    <row r="6268" customFormat="false" ht="12.75" hidden="false" customHeight="false" outlineLevel="0" collapsed="false">
      <c r="A6268" s="0" t="str">
        <f aca="false">H6268&amp;C6268&amp;B6268&amp;D6268&amp;E6268</f>
        <v/>
      </c>
    </row>
    <row r="6269" customFormat="false" ht="12.75" hidden="false" customHeight="false" outlineLevel="0" collapsed="false">
      <c r="A6269" s="0" t="str">
        <f aca="false">H6269&amp;C6269&amp;B6269&amp;D6269&amp;E6269</f>
        <v/>
      </c>
    </row>
    <row r="6270" customFormat="false" ht="12.75" hidden="false" customHeight="false" outlineLevel="0" collapsed="false">
      <c r="A6270" s="0" t="str">
        <f aca="false">H6270&amp;C6270&amp;B6270&amp;D6270&amp;E6270</f>
        <v/>
      </c>
    </row>
    <row r="6271" customFormat="false" ht="12.75" hidden="false" customHeight="false" outlineLevel="0" collapsed="false">
      <c r="A6271" s="0" t="str">
        <f aca="false">H6271&amp;C6271&amp;B6271&amp;D6271&amp;E6271</f>
        <v/>
      </c>
    </row>
    <row r="6272" customFormat="false" ht="12.75" hidden="false" customHeight="false" outlineLevel="0" collapsed="false">
      <c r="A6272" s="0" t="str">
        <f aca="false">H6272&amp;C6272&amp;B6272&amp;D6272&amp;E6272</f>
        <v/>
      </c>
    </row>
    <row r="6273" customFormat="false" ht="12.75" hidden="false" customHeight="false" outlineLevel="0" collapsed="false">
      <c r="A6273" s="0" t="str">
        <f aca="false">H6273&amp;C6273&amp;B6273&amp;D6273&amp;E6273</f>
        <v/>
      </c>
    </row>
    <row r="6274" customFormat="false" ht="12.75" hidden="false" customHeight="false" outlineLevel="0" collapsed="false">
      <c r="A6274" s="0" t="str">
        <f aca="false">H6274&amp;C6274&amp;B6274&amp;D6274&amp;E6274</f>
        <v/>
      </c>
    </row>
    <row r="6275" customFormat="false" ht="12.75" hidden="false" customHeight="false" outlineLevel="0" collapsed="false">
      <c r="A6275" s="0" t="str">
        <f aca="false">H6275&amp;C6275&amp;B6275&amp;D6275&amp;E6275</f>
        <v/>
      </c>
    </row>
    <row r="6276" customFormat="false" ht="12.75" hidden="false" customHeight="false" outlineLevel="0" collapsed="false">
      <c r="A6276" s="0" t="str">
        <f aca="false">H6276&amp;C6276&amp;B6276&amp;D6276&amp;E6276</f>
        <v/>
      </c>
    </row>
    <row r="6277" customFormat="false" ht="12.75" hidden="false" customHeight="false" outlineLevel="0" collapsed="false">
      <c r="A6277" s="0" t="str">
        <f aca="false">H6277&amp;C6277&amp;B6277&amp;D6277&amp;E6277</f>
        <v/>
      </c>
    </row>
    <row r="6278" customFormat="false" ht="12.75" hidden="false" customHeight="false" outlineLevel="0" collapsed="false">
      <c r="A6278" s="0" t="str">
        <f aca="false">H6278&amp;C6278&amp;B6278&amp;D6278&amp;E6278</f>
        <v/>
      </c>
    </row>
    <row r="6279" customFormat="false" ht="12.75" hidden="false" customHeight="false" outlineLevel="0" collapsed="false">
      <c r="A6279" s="0" t="str">
        <f aca="false">H6279&amp;C6279&amp;B6279&amp;D6279&amp;E6279</f>
        <v/>
      </c>
    </row>
    <row r="6280" customFormat="false" ht="12.75" hidden="false" customHeight="false" outlineLevel="0" collapsed="false">
      <c r="A6280" s="0" t="str">
        <f aca="false">H6280&amp;C6280&amp;B6280&amp;D6280&amp;E6280</f>
        <v/>
      </c>
    </row>
    <row r="6281" customFormat="false" ht="12.75" hidden="false" customHeight="false" outlineLevel="0" collapsed="false">
      <c r="A6281" s="0" t="str">
        <f aca="false">H6281&amp;C6281&amp;B6281&amp;D6281&amp;E6281</f>
        <v/>
      </c>
    </row>
    <row r="6282" customFormat="false" ht="12.75" hidden="false" customHeight="false" outlineLevel="0" collapsed="false">
      <c r="A6282" s="0" t="str">
        <f aca="false">H6282&amp;C6282&amp;B6282&amp;D6282&amp;E6282</f>
        <v/>
      </c>
    </row>
    <row r="6283" customFormat="false" ht="12.75" hidden="false" customHeight="false" outlineLevel="0" collapsed="false">
      <c r="A6283" s="0" t="str">
        <f aca="false">H6283&amp;C6283&amp;B6283&amp;D6283&amp;E6283</f>
        <v/>
      </c>
    </row>
    <row r="6284" customFormat="false" ht="12.75" hidden="false" customHeight="false" outlineLevel="0" collapsed="false">
      <c r="A6284" s="0" t="str">
        <f aca="false">H6284&amp;C6284&amp;B6284&amp;D6284&amp;E6284</f>
        <v/>
      </c>
    </row>
    <row r="6285" customFormat="false" ht="12.75" hidden="false" customHeight="false" outlineLevel="0" collapsed="false">
      <c r="A6285" s="0" t="str">
        <f aca="false">H6285&amp;C6285&amp;B6285&amp;D6285&amp;E6285</f>
        <v/>
      </c>
    </row>
    <row r="6286" customFormat="false" ht="12.75" hidden="false" customHeight="false" outlineLevel="0" collapsed="false">
      <c r="A6286" s="0" t="str">
        <f aca="false">H6286&amp;C6286&amp;B6286&amp;D6286&amp;E6286</f>
        <v/>
      </c>
    </row>
    <row r="6287" customFormat="false" ht="12.75" hidden="false" customHeight="false" outlineLevel="0" collapsed="false">
      <c r="A6287" s="0" t="str">
        <f aca="false">H6287&amp;C6287&amp;B6287&amp;D6287&amp;E6287</f>
        <v/>
      </c>
    </row>
    <row r="6288" customFormat="false" ht="12.75" hidden="false" customHeight="false" outlineLevel="0" collapsed="false">
      <c r="A6288" s="0" t="str">
        <f aca="false">H6288&amp;C6288&amp;B6288&amp;D6288&amp;E6288</f>
        <v/>
      </c>
    </row>
    <row r="6289" customFormat="false" ht="12.75" hidden="false" customHeight="false" outlineLevel="0" collapsed="false">
      <c r="A6289" s="0" t="str">
        <f aca="false">H6289&amp;C6289&amp;B6289&amp;D6289&amp;E6289</f>
        <v/>
      </c>
    </row>
    <row r="6290" customFormat="false" ht="12.75" hidden="false" customHeight="false" outlineLevel="0" collapsed="false">
      <c r="A6290" s="0" t="str">
        <f aca="false">H6290&amp;C6290&amp;B6290&amp;D6290&amp;E6290</f>
        <v/>
      </c>
    </row>
    <row r="6291" customFormat="false" ht="12.75" hidden="false" customHeight="false" outlineLevel="0" collapsed="false">
      <c r="A6291" s="0" t="str">
        <f aca="false">H6291&amp;C6291&amp;B6291&amp;D6291&amp;E6291</f>
        <v/>
      </c>
    </row>
    <row r="6292" customFormat="false" ht="12.75" hidden="false" customHeight="false" outlineLevel="0" collapsed="false">
      <c r="A6292" s="0" t="str">
        <f aca="false">H6292&amp;C6292&amp;B6292&amp;D6292&amp;E6292</f>
        <v/>
      </c>
    </row>
    <row r="6293" customFormat="false" ht="12.75" hidden="false" customHeight="false" outlineLevel="0" collapsed="false">
      <c r="A6293" s="0" t="str">
        <f aca="false">H6293&amp;C6293&amp;B6293&amp;D6293&amp;E6293</f>
        <v/>
      </c>
    </row>
    <row r="6294" customFormat="false" ht="12.75" hidden="false" customHeight="false" outlineLevel="0" collapsed="false">
      <c r="A6294" s="0" t="str">
        <f aca="false">H6294&amp;C6294&amp;B6294&amp;D6294&amp;E6294</f>
        <v/>
      </c>
    </row>
    <row r="6295" customFormat="false" ht="12.75" hidden="false" customHeight="false" outlineLevel="0" collapsed="false">
      <c r="A6295" s="0" t="str">
        <f aca="false">H6295&amp;C6295&amp;B6295&amp;D6295&amp;E6295</f>
        <v/>
      </c>
    </row>
    <row r="6296" customFormat="false" ht="12.75" hidden="false" customHeight="false" outlineLevel="0" collapsed="false">
      <c r="A6296" s="0" t="str">
        <f aca="false">H6296&amp;C6296&amp;B6296&amp;D6296&amp;E6296</f>
        <v/>
      </c>
    </row>
    <row r="6297" customFormat="false" ht="12.75" hidden="false" customHeight="false" outlineLevel="0" collapsed="false">
      <c r="A6297" s="0" t="str">
        <f aca="false">H6297&amp;C6297&amp;B6297&amp;D6297&amp;E6297</f>
        <v/>
      </c>
    </row>
    <row r="6298" customFormat="false" ht="12.75" hidden="false" customHeight="false" outlineLevel="0" collapsed="false">
      <c r="A6298" s="0" t="str">
        <f aca="false">H6298&amp;C6298&amp;B6298&amp;D6298&amp;E6298</f>
        <v/>
      </c>
    </row>
    <row r="6299" customFormat="false" ht="12.75" hidden="false" customHeight="false" outlineLevel="0" collapsed="false">
      <c r="A6299" s="0" t="str">
        <f aca="false">H6299&amp;C6299&amp;B6299&amp;D6299&amp;E6299</f>
        <v/>
      </c>
    </row>
    <row r="6300" customFormat="false" ht="12.75" hidden="false" customHeight="false" outlineLevel="0" collapsed="false">
      <c r="A6300" s="0" t="str">
        <f aca="false">H6300&amp;C6300&amp;B6300&amp;D6300&amp;E6300</f>
        <v/>
      </c>
    </row>
    <row r="6301" customFormat="false" ht="12.75" hidden="false" customHeight="false" outlineLevel="0" collapsed="false">
      <c r="A6301" s="0" t="str">
        <f aca="false">H6301&amp;C6301&amp;B6301&amp;D6301&amp;E6301</f>
        <v/>
      </c>
    </row>
    <row r="6302" customFormat="false" ht="12.75" hidden="false" customHeight="false" outlineLevel="0" collapsed="false">
      <c r="A6302" s="0" t="str">
        <f aca="false">H6302&amp;C6302&amp;B6302&amp;D6302&amp;E6302</f>
        <v/>
      </c>
    </row>
    <row r="6303" customFormat="false" ht="12.75" hidden="false" customHeight="false" outlineLevel="0" collapsed="false">
      <c r="A6303" s="0" t="str">
        <f aca="false">H6303&amp;C6303&amp;B6303&amp;D6303&amp;E6303</f>
        <v/>
      </c>
    </row>
    <row r="6304" customFormat="false" ht="12.75" hidden="false" customHeight="false" outlineLevel="0" collapsed="false">
      <c r="A6304" s="0" t="str">
        <f aca="false">H6304&amp;C6304&amp;B6304&amp;D6304&amp;E6304</f>
        <v/>
      </c>
    </row>
    <row r="6305" customFormat="false" ht="12.75" hidden="false" customHeight="false" outlineLevel="0" collapsed="false">
      <c r="A6305" s="0" t="str">
        <f aca="false">H6305&amp;C6305&amp;B6305&amp;D6305&amp;E6305</f>
        <v/>
      </c>
    </row>
    <row r="6306" customFormat="false" ht="12.75" hidden="false" customHeight="false" outlineLevel="0" collapsed="false">
      <c r="A6306" s="0" t="str">
        <f aca="false">H6306&amp;C6306&amp;B6306&amp;D6306&amp;E6306</f>
        <v/>
      </c>
    </row>
    <row r="6307" customFormat="false" ht="12.75" hidden="false" customHeight="false" outlineLevel="0" collapsed="false">
      <c r="A6307" s="0" t="str">
        <f aca="false">H6307&amp;C6307&amp;B6307&amp;D6307&amp;E6307</f>
        <v/>
      </c>
    </row>
    <row r="6308" customFormat="false" ht="12.75" hidden="false" customHeight="false" outlineLevel="0" collapsed="false">
      <c r="A6308" s="0" t="str">
        <f aca="false">H6308&amp;C6308&amp;B6308&amp;D6308&amp;E6308</f>
        <v/>
      </c>
    </row>
    <row r="6309" customFormat="false" ht="12.75" hidden="false" customHeight="false" outlineLevel="0" collapsed="false">
      <c r="A6309" s="0" t="str">
        <f aca="false">H6309&amp;C6309&amp;B6309&amp;D6309&amp;E6309</f>
        <v/>
      </c>
    </row>
    <row r="6310" customFormat="false" ht="12.75" hidden="false" customHeight="false" outlineLevel="0" collapsed="false">
      <c r="A6310" s="0" t="str">
        <f aca="false">H6310&amp;C6310&amp;B6310&amp;D6310&amp;E6310</f>
        <v/>
      </c>
    </row>
    <row r="6311" customFormat="false" ht="12.75" hidden="false" customHeight="false" outlineLevel="0" collapsed="false">
      <c r="A6311" s="0" t="str">
        <f aca="false">H6311&amp;C6311&amp;B6311&amp;D6311&amp;E6311</f>
        <v/>
      </c>
    </row>
    <row r="6312" customFormat="false" ht="12.75" hidden="false" customHeight="false" outlineLevel="0" collapsed="false">
      <c r="A6312" s="0" t="str">
        <f aca="false">H6312&amp;C6312&amp;B6312&amp;D6312&amp;E6312</f>
        <v/>
      </c>
    </row>
    <row r="6313" customFormat="false" ht="12.75" hidden="false" customHeight="false" outlineLevel="0" collapsed="false">
      <c r="A6313" s="0" t="str">
        <f aca="false">H6313&amp;C6313&amp;B6313&amp;D6313&amp;E6313</f>
        <v/>
      </c>
    </row>
    <row r="6314" customFormat="false" ht="12.75" hidden="false" customHeight="false" outlineLevel="0" collapsed="false">
      <c r="A6314" s="0" t="str">
        <f aca="false">H6314&amp;C6314&amp;B6314&amp;D6314&amp;E6314</f>
        <v/>
      </c>
    </row>
    <row r="6315" customFormat="false" ht="12.75" hidden="false" customHeight="false" outlineLevel="0" collapsed="false">
      <c r="A6315" s="0" t="str">
        <f aca="false">H6315&amp;C6315&amp;B6315&amp;D6315&amp;E6315</f>
        <v/>
      </c>
    </row>
    <row r="6316" customFormat="false" ht="12.75" hidden="false" customHeight="false" outlineLevel="0" collapsed="false">
      <c r="A6316" s="0" t="str">
        <f aca="false">H6316&amp;C6316&amp;B6316&amp;D6316&amp;E6316</f>
        <v/>
      </c>
    </row>
    <row r="6317" customFormat="false" ht="12.75" hidden="false" customHeight="false" outlineLevel="0" collapsed="false">
      <c r="A6317" s="0" t="str">
        <f aca="false">H6317&amp;C6317&amp;B6317&amp;D6317&amp;E6317</f>
        <v/>
      </c>
    </row>
    <row r="6318" customFormat="false" ht="12.75" hidden="false" customHeight="false" outlineLevel="0" collapsed="false">
      <c r="A6318" s="0" t="str">
        <f aca="false">H6318&amp;C6318&amp;B6318&amp;D6318&amp;E6318</f>
        <v/>
      </c>
    </row>
    <row r="6319" customFormat="false" ht="12.75" hidden="false" customHeight="false" outlineLevel="0" collapsed="false">
      <c r="A6319" s="0" t="str">
        <f aca="false">H6319&amp;C6319&amp;B6319&amp;D6319&amp;E6319</f>
        <v/>
      </c>
    </row>
    <row r="6320" customFormat="false" ht="12.75" hidden="false" customHeight="false" outlineLevel="0" collapsed="false">
      <c r="A6320" s="0" t="str">
        <f aca="false">H6320&amp;C6320&amp;B6320&amp;D6320&amp;E6320</f>
        <v/>
      </c>
    </row>
    <row r="6321" customFormat="false" ht="12.75" hidden="false" customHeight="false" outlineLevel="0" collapsed="false">
      <c r="A6321" s="0" t="str">
        <f aca="false">H6321&amp;C6321&amp;B6321&amp;D6321&amp;E6321</f>
        <v/>
      </c>
    </row>
    <row r="6322" customFormat="false" ht="12.75" hidden="false" customHeight="false" outlineLevel="0" collapsed="false">
      <c r="A6322" s="0" t="str">
        <f aca="false">H6322&amp;C6322&amp;B6322&amp;D6322&amp;E6322</f>
        <v/>
      </c>
    </row>
    <row r="6323" customFormat="false" ht="12.75" hidden="false" customHeight="false" outlineLevel="0" collapsed="false">
      <c r="A6323" s="0" t="str">
        <f aca="false">H6323&amp;C6323&amp;B6323&amp;D6323&amp;E6323</f>
        <v/>
      </c>
    </row>
    <row r="6324" customFormat="false" ht="12.75" hidden="false" customHeight="false" outlineLevel="0" collapsed="false">
      <c r="A6324" s="0" t="str">
        <f aca="false">H6324&amp;C6324&amp;B6324&amp;D6324&amp;E6324</f>
        <v/>
      </c>
    </row>
    <row r="6325" customFormat="false" ht="12.75" hidden="false" customHeight="false" outlineLevel="0" collapsed="false">
      <c r="A6325" s="0" t="str">
        <f aca="false">H6325&amp;C6325&amp;B6325&amp;D6325&amp;E6325</f>
        <v/>
      </c>
    </row>
    <row r="6326" customFormat="false" ht="12.75" hidden="false" customHeight="false" outlineLevel="0" collapsed="false">
      <c r="A6326" s="0" t="str">
        <f aca="false">H6326&amp;C6326&amp;B6326&amp;D6326&amp;E6326</f>
        <v/>
      </c>
    </row>
    <row r="6327" customFormat="false" ht="12.75" hidden="false" customHeight="false" outlineLevel="0" collapsed="false">
      <c r="A6327" s="0" t="str">
        <f aca="false">H6327&amp;C6327&amp;B6327&amp;D6327&amp;E6327</f>
        <v/>
      </c>
    </row>
    <row r="6328" customFormat="false" ht="12.75" hidden="false" customHeight="false" outlineLevel="0" collapsed="false">
      <c r="A6328" s="0" t="str">
        <f aca="false">H6328&amp;C6328&amp;B6328&amp;D6328&amp;E6328</f>
        <v/>
      </c>
    </row>
    <row r="6329" customFormat="false" ht="12.75" hidden="false" customHeight="false" outlineLevel="0" collapsed="false">
      <c r="A6329" s="0" t="str">
        <f aca="false">H6329&amp;C6329&amp;B6329&amp;D6329&amp;E6329</f>
        <v/>
      </c>
    </row>
    <row r="6330" customFormat="false" ht="12.75" hidden="false" customHeight="false" outlineLevel="0" collapsed="false">
      <c r="A6330" s="0" t="str">
        <f aca="false">H6330&amp;C6330&amp;B6330&amp;D6330&amp;E6330</f>
        <v/>
      </c>
    </row>
    <row r="6331" customFormat="false" ht="12.75" hidden="false" customHeight="false" outlineLevel="0" collapsed="false">
      <c r="A6331" s="0" t="str">
        <f aca="false">H6331&amp;C6331&amp;B6331&amp;D6331&amp;E6331</f>
        <v/>
      </c>
    </row>
    <row r="6332" customFormat="false" ht="12.75" hidden="false" customHeight="false" outlineLevel="0" collapsed="false">
      <c r="A6332" s="0" t="str">
        <f aca="false">H6332&amp;C6332&amp;B6332&amp;D6332&amp;E6332</f>
        <v/>
      </c>
    </row>
    <row r="6333" customFormat="false" ht="12.75" hidden="false" customHeight="false" outlineLevel="0" collapsed="false">
      <c r="A6333" s="0" t="str">
        <f aca="false">H6333&amp;C6333&amp;B6333&amp;D6333&amp;E6333</f>
        <v/>
      </c>
    </row>
    <row r="6334" customFormat="false" ht="12.75" hidden="false" customHeight="false" outlineLevel="0" collapsed="false">
      <c r="A6334" s="0" t="str">
        <f aca="false">H6334&amp;C6334&amp;B6334&amp;D6334&amp;E6334</f>
        <v/>
      </c>
    </row>
    <row r="6335" customFormat="false" ht="12.75" hidden="false" customHeight="false" outlineLevel="0" collapsed="false">
      <c r="A6335" s="0" t="str">
        <f aca="false">H6335&amp;C6335&amp;B6335&amp;D6335&amp;E6335</f>
        <v/>
      </c>
    </row>
    <row r="6336" customFormat="false" ht="12.75" hidden="false" customHeight="false" outlineLevel="0" collapsed="false">
      <c r="A6336" s="0" t="str">
        <f aca="false">H6336&amp;C6336&amp;B6336&amp;D6336&amp;E6336</f>
        <v/>
      </c>
    </row>
    <row r="6337" customFormat="false" ht="12.75" hidden="false" customHeight="false" outlineLevel="0" collapsed="false">
      <c r="A6337" s="0" t="str">
        <f aca="false">H6337&amp;C6337&amp;B6337&amp;D6337&amp;E6337</f>
        <v/>
      </c>
    </row>
    <row r="6338" customFormat="false" ht="12.75" hidden="false" customHeight="false" outlineLevel="0" collapsed="false">
      <c r="A6338" s="0" t="str">
        <f aca="false">H6338&amp;C6338&amp;B6338&amp;D6338&amp;E6338</f>
        <v/>
      </c>
    </row>
    <row r="6339" customFormat="false" ht="12.75" hidden="false" customHeight="false" outlineLevel="0" collapsed="false">
      <c r="A6339" s="0" t="str">
        <f aca="false">H6339&amp;C6339&amp;B6339&amp;D6339&amp;E6339</f>
        <v/>
      </c>
    </row>
    <row r="6340" customFormat="false" ht="12.75" hidden="false" customHeight="false" outlineLevel="0" collapsed="false">
      <c r="A6340" s="0" t="str">
        <f aca="false">H6340&amp;C6340&amp;B6340&amp;D6340&amp;E6340</f>
        <v/>
      </c>
    </row>
    <row r="6341" customFormat="false" ht="12.75" hidden="false" customHeight="false" outlineLevel="0" collapsed="false">
      <c r="A6341" s="0" t="str">
        <f aca="false">H6341&amp;C6341&amp;B6341&amp;D6341&amp;E6341</f>
        <v/>
      </c>
    </row>
    <row r="6342" customFormat="false" ht="12.75" hidden="false" customHeight="false" outlineLevel="0" collapsed="false">
      <c r="A6342" s="0" t="str">
        <f aca="false">H6342&amp;C6342&amp;B6342&amp;D6342&amp;E6342</f>
        <v/>
      </c>
    </row>
    <row r="6343" customFormat="false" ht="12.75" hidden="false" customHeight="false" outlineLevel="0" collapsed="false">
      <c r="A6343" s="0" t="str">
        <f aca="false">H6343&amp;C6343&amp;B6343&amp;D6343&amp;E6343</f>
        <v/>
      </c>
    </row>
    <row r="6344" customFormat="false" ht="12.75" hidden="false" customHeight="false" outlineLevel="0" collapsed="false">
      <c r="A6344" s="0" t="str">
        <f aca="false">H6344&amp;C6344&amp;B6344&amp;D6344&amp;E6344</f>
        <v/>
      </c>
    </row>
    <row r="6345" customFormat="false" ht="12.75" hidden="false" customHeight="false" outlineLevel="0" collapsed="false">
      <c r="A6345" s="0" t="str">
        <f aca="false">H6345&amp;C6345&amp;B6345&amp;D6345&amp;E6345</f>
        <v/>
      </c>
    </row>
    <row r="6346" customFormat="false" ht="12.75" hidden="false" customHeight="false" outlineLevel="0" collapsed="false">
      <c r="A6346" s="0" t="str">
        <f aca="false">H6346&amp;C6346&amp;B6346&amp;D6346&amp;E6346</f>
        <v/>
      </c>
    </row>
    <row r="6347" customFormat="false" ht="12.75" hidden="false" customHeight="false" outlineLevel="0" collapsed="false">
      <c r="A6347" s="0" t="str">
        <f aca="false">H6347&amp;C6347&amp;B6347&amp;D6347&amp;E6347</f>
        <v/>
      </c>
    </row>
    <row r="6348" customFormat="false" ht="12.75" hidden="false" customHeight="false" outlineLevel="0" collapsed="false">
      <c r="A6348" s="0" t="str">
        <f aca="false">H6348&amp;C6348&amp;B6348&amp;D6348&amp;E6348</f>
        <v/>
      </c>
    </row>
    <row r="6349" customFormat="false" ht="12.75" hidden="false" customHeight="false" outlineLevel="0" collapsed="false">
      <c r="A6349" s="0" t="str">
        <f aca="false">H6349&amp;C6349&amp;B6349&amp;D6349&amp;E6349</f>
        <v/>
      </c>
    </row>
    <row r="6350" customFormat="false" ht="12.75" hidden="false" customHeight="false" outlineLevel="0" collapsed="false">
      <c r="A6350" s="0" t="str">
        <f aca="false">H6350&amp;C6350&amp;B6350&amp;D6350&amp;E6350</f>
        <v/>
      </c>
    </row>
    <row r="6351" customFormat="false" ht="12.75" hidden="false" customHeight="false" outlineLevel="0" collapsed="false">
      <c r="A6351" s="0" t="str">
        <f aca="false">H6351&amp;C6351&amp;B6351&amp;D6351&amp;E6351</f>
        <v/>
      </c>
    </row>
    <row r="6352" customFormat="false" ht="12.75" hidden="false" customHeight="false" outlineLevel="0" collapsed="false">
      <c r="A6352" s="0" t="str">
        <f aca="false">H6352&amp;C6352&amp;B6352&amp;D6352&amp;E6352</f>
        <v/>
      </c>
    </row>
    <row r="6353" customFormat="false" ht="12.75" hidden="false" customHeight="false" outlineLevel="0" collapsed="false">
      <c r="A6353" s="0" t="str">
        <f aca="false">H6353&amp;C6353&amp;B6353&amp;D6353&amp;E6353</f>
        <v/>
      </c>
    </row>
    <row r="6354" customFormat="false" ht="12.75" hidden="false" customHeight="false" outlineLevel="0" collapsed="false">
      <c r="A6354" s="0" t="str">
        <f aca="false">H6354&amp;C6354&amp;B6354&amp;D6354&amp;E6354</f>
        <v/>
      </c>
    </row>
    <row r="6355" customFormat="false" ht="12.75" hidden="false" customHeight="false" outlineLevel="0" collapsed="false">
      <c r="A6355" s="0" t="str">
        <f aca="false">H6355&amp;C6355&amp;B6355&amp;D6355&amp;E6355</f>
        <v/>
      </c>
    </row>
    <row r="6356" customFormat="false" ht="12.75" hidden="false" customHeight="false" outlineLevel="0" collapsed="false">
      <c r="A6356" s="0" t="str">
        <f aca="false">H6356&amp;C6356&amp;B6356&amp;D6356&amp;E6356</f>
        <v/>
      </c>
    </row>
    <row r="6357" customFormat="false" ht="12.75" hidden="false" customHeight="false" outlineLevel="0" collapsed="false">
      <c r="A6357" s="0" t="str">
        <f aca="false">H6357&amp;C6357&amp;B6357&amp;D6357&amp;E6357</f>
        <v/>
      </c>
    </row>
    <row r="6358" customFormat="false" ht="12.75" hidden="false" customHeight="false" outlineLevel="0" collapsed="false">
      <c r="A6358" s="0" t="str">
        <f aca="false">H6358&amp;C6358&amp;B6358&amp;D6358&amp;E6358</f>
        <v/>
      </c>
    </row>
    <row r="6359" customFormat="false" ht="12.75" hidden="false" customHeight="false" outlineLevel="0" collapsed="false">
      <c r="A6359" s="0" t="str">
        <f aca="false">H6359&amp;C6359&amp;B6359&amp;D6359&amp;E6359</f>
        <v/>
      </c>
    </row>
    <row r="6360" customFormat="false" ht="12.75" hidden="false" customHeight="false" outlineLevel="0" collapsed="false">
      <c r="A6360" s="0" t="str">
        <f aca="false">H6360&amp;C6360&amp;B6360&amp;D6360&amp;E6360</f>
        <v/>
      </c>
    </row>
    <row r="6361" customFormat="false" ht="12.75" hidden="false" customHeight="false" outlineLevel="0" collapsed="false">
      <c r="A6361" s="0" t="str">
        <f aca="false">H6361&amp;C6361&amp;B6361&amp;D6361&amp;E6361</f>
        <v/>
      </c>
    </row>
    <row r="6362" customFormat="false" ht="12.75" hidden="false" customHeight="false" outlineLevel="0" collapsed="false">
      <c r="A6362" s="0" t="str">
        <f aca="false">H6362&amp;C6362&amp;B6362&amp;D6362&amp;E6362</f>
        <v/>
      </c>
    </row>
    <row r="6363" customFormat="false" ht="12.75" hidden="false" customHeight="false" outlineLevel="0" collapsed="false">
      <c r="A6363" s="0" t="str">
        <f aca="false">H6363&amp;C6363&amp;B6363&amp;D6363&amp;E6363</f>
        <v/>
      </c>
    </row>
    <row r="6364" customFormat="false" ht="12.75" hidden="false" customHeight="false" outlineLevel="0" collapsed="false">
      <c r="A6364" s="0" t="str">
        <f aca="false">H6364&amp;C6364&amp;B6364&amp;D6364&amp;E6364</f>
        <v/>
      </c>
    </row>
    <row r="6365" customFormat="false" ht="12.75" hidden="false" customHeight="false" outlineLevel="0" collapsed="false">
      <c r="A6365" s="0" t="str">
        <f aca="false">H6365&amp;C6365&amp;B6365&amp;D6365&amp;E6365</f>
        <v/>
      </c>
    </row>
    <row r="6366" customFormat="false" ht="12.75" hidden="false" customHeight="false" outlineLevel="0" collapsed="false">
      <c r="A6366" s="0" t="str">
        <f aca="false">H6366&amp;C6366&amp;B6366&amp;D6366&amp;E6366</f>
        <v/>
      </c>
    </row>
    <row r="6367" customFormat="false" ht="12.75" hidden="false" customHeight="false" outlineLevel="0" collapsed="false">
      <c r="A6367" s="0" t="str">
        <f aca="false">H6367&amp;C6367&amp;B6367&amp;D6367&amp;E6367</f>
        <v/>
      </c>
    </row>
    <row r="6368" customFormat="false" ht="12.75" hidden="false" customHeight="false" outlineLevel="0" collapsed="false">
      <c r="A6368" s="0" t="str">
        <f aca="false">H6368&amp;C6368&amp;B6368&amp;D6368&amp;E6368</f>
        <v/>
      </c>
    </row>
    <row r="6369" customFormat="false" ht="12.75" hidden="false" customHeight="false" outlineLevel="0" collapsed="false">
      <c r="A6369" s="0" t="str">
        <f aca="false">H6369&amp;C6369&amp;B6369&amp;D6369&amp;E6369</f>
        <v/>
      </c>
    </row>
    <row r="6370" customFormat="false" ht="12.75" hidden="false" customHeight="false" outlineLevel="0" collapsed="false">
      <c r="A6370" s="0" t="str">
        <f aca="false">H6370&amp;C6370&amp;B6370&amp;D6370&amp;E6370</f>
        <v/>
      </c>
    </row>
    <row r="6371" customFormat="false" ht="12.75" hidden="false" customHeight="false" outlineLevel="0" collapsed="false">
      <c r="A6371" s="0" t="str">
        <f aca="false">H6371&amp;C6371&amp;B6371&amp;D6371&amp;E6371</f>
        <v/>
      </c>
    </row>
    <row r="6372" customFormat="false" ht="12.75" hidden="false" customHeight="false" outlineLevel="0" collapsed="false">
      <c r="A6372" s="0" t="str">
        <f aca="false">H6372&amp;C6372&amp;B6372&amp;D6372&amp;E6372</f>
        <v/>
      </c>
    </row>
    <row r="6373" customFormat="false" ht="12.75" hidden="false" customHeight="false" outlineLevel="0" collapsed="false">
      <c r="A6373" s="0" t="str">
        <f aca="false">H6373&amp;C6373&amp;B6373&amp;D6373&amp;E6373</f>
        <v/>
      </c>
    </row>
    <row r="6374" customFormat="false" ht="12.75" hidden="false" customHeight="false" outlineLevel="0" collapsed="false">
      <c r="A6374" s="0" t="str">
        <f aca="false">H6374&amp;C6374&amp;B6374&amp;D6374&amp;E6374</f>
        <v/>
      </c>
    </row>
    <row r="6375" customFormat="false" ht="12.75" hidden="false" customHeight="false" outlineLevel="0" collapsed="false">
      <c r="A6375" s="0" t="str">
        <f aca="false">H6375&amp;C6375&amp;B6375&amp;D6375&amp;E6375</f>
        <v/>
      </c>
    </row>
    <row r="6376" customFormat="false" ht="12.75" hidden="false" customHeight="false" outlineLevel="0" collapsed="false">
      <c r="A6376" s="0" t="str">
        <f aca="false">H6376&amp;C6376&amp;B6376&amp;D6376&amp;E6376</f>
        <v/>
      </c>
    </row>
    <row r="6377" customFormat="false" ht="12.75" hidden="false" customHeight="false" outlineLevel="0" collapsed="false">
      <c r="A6377" s="0" t="str">
        <f aca="false">H6377&amp;C6377&amp;B6377&amp;D6377&amp;E6377</f>
        <v/>
      </c>
    </row>
    <row r="6378" customFormat="false" ht="12.75" hidden="false" customHeight="false" outlineLevel="0" collapsed="false">
      <c r="A6378" s="0" t="str">
        <f aca="false">H6378&amp;C6378&amp;B6378&amp;D6378&amp;E6378</f>
        <v/>
      </c>
    </row>
    <row r="6379" customFormat="false" ht="12.75" hidden="false" customHeight="false" outlineLevel="0" collapsed="false">
      <c r="A6379" s="0" t="str">
        <f aca="false">H6379&amp;C6379&amp;B6379&amp;D6379&amp;E6379</f>
        <v/>
      </c>
    </row>
    <row r="6380" customFormat="false" ht="12.75" hidden="false" customHeight="false" outlineLevel="0" collapsed="false">
      <c r="A6380" s="0" t="str">
        <f aca="false">H6380&amp;C6380&amp;B6380&amp;D6380&amp;E6380</f>
        <v/>
      </c>
    </row>
    <row r="6381" customFormat="false" ht="12.75" hidden="false" customHeight="false" outlineLevel="0" collapsed="false">
      <c r="A6381" s="0" t="str">
        <f aca="false">H6381&amp;C6381&amp;B6381&amp;D6381&amp;E6381</f>
        <v/>
      </c>
    </row>
    <row r="6382" customFormat="false" ht="12.75" hidden="false" customHeight="false" outlineLevel="0" collapsed="false">
      <c r="A6382" s="0" t="str">
        <f aca="false">H6382&amp;C6382&amp;B6382&amp;D6382&amp;E6382</f>
        <v/>
      </c>
    </row>
    <row r="6383" customFormat="false" ht="12.75" hidden="false" customHeight="false" outlineLevel="0" collapsed="false">
      <c r="A6383" s="0" t="str">
        <f aca="false">H6383&amp;C6383&amp;B6383&amp;D6383&amp;E6383</f>
        <v/>
      </c>
    </row>
    <row r="6384" customFormat="false" ht="12.75" hidden="false" customHeight="false" outlineLevel="0" collapsed="false">
      <c r="A6384" s="0" t="str">
        <f aca="false">H6384&amp;C6384&amp;B6384&amp;D6384&amp;E6384</f>
        <v/>
      </c>
    </row>
    <row r="6385" customFormat="false" ht="12.75" hidden="false" customHeight="false" outlineLevel="0" collapsed="false">
      <c r="A6385" s="0" t="str">
        <f aca="false">H6385&amp;C6385&amp;B6385&amp;D6385&amp;E6385</f>
        <v/>
      </c>
    </row>
    <row r="6386" customFormat="false" ht="12.75" hidden="false" customHeight="false" outlineLevel="0" collapsed="false">
      <c r="A6386" s="0" t="str">
        <f aca="false">H6386&amp;C6386&amp;B6386&amp;D6386&amp;E6386</f>
        <v/>
      </c>
    </row>
    <row r="6387" customFormat="false" ht="12.75" hidden="false" customHeight="false" outlineLevel="0" collapsed="false">
      <c r="A6387" s="0" t="str">
        <f aca="false">H6387&amp;C6387&amp;B6387&amp;D6387&amp;E6387</f>
        <v/>
      </c>
    </row>
    <row r="6388" customFormat="false" ht="12.75" hidden="false" customHeight="false" outlineLevel="0" collapsed="false">
      <c r="A6388" s="0" t="str">
        <f aca="false">H6388&amp;C6388&amp;B6388&amp;D6388&amp;E6388</f>
        <v/>
      </c>
    </row>
    <row r="6389" customFormat="false" ht="12.75" hidden="false" customHeight="false" outlineLevel="0" collapsed="false">
      <c r="A6389" s="0" t="str">
        <f aca="false">H6389&amp;C6389&amp;B6389&amp;D6389&amp;E6389</f>
        <v/>
      </c>
    </row>
    <row r="6390" customFormat="false" ht="12.75" hidden="false" customHeight="false" outlineLevel="0" collapsed="false">
      <c r="A6390" s="0" t="str">
        <f aca="false">H6390&amp;C6390&amp;B6390&amp;D6390&amp;E6390</f>
        <v/>
      </c>
    </row>
    <row r="6391" customFormat="false" ht="12.75" hidden="false" customHeight="false" outlineLevel="0" collapsed="false">
      <c r="A6391" s="0" t="str">
        <f aca="false">H6391&amp;C6391&amp;B6391&amp;D6391&amp;E6391</f>
        <v/>
      </c>
    </row>
    <row r="6392" customFormat="false" ht="12.75" hidden="false" customHeight="false" outlineLevel="0" collapsed="false">
      <c r="A6392" s="0" t="str">
        <f aca="false">H6392&amp;C6392&amp;B6392&amp;D6392&amp;E6392</f>
        <v/>
      </c>
    </row>
    <row r="6393" customFormat="false" ht="12.75" hidden="false" customHeight="false" outlineLevel="0" collapsed="false">
      <c r="A6393" s="0" t="str">
        <f aca="false">H6393&amp;C6393&amp;B6393&amp;D6393&amp;E6393</f>
        <v/>
      </c>
    </row>
    <row r="6394" customFormat="false" ht="12.75" hidden="false" customHeight="false" outlineLevel="0" collapsed="false">
      <c r="A6394" s="0" t="str">
        <f aca="false">H6394&amp;C6394&amp;B6394&amp;D6394&amp;E6394</f>
        <v/>
      </c>
    </row>
    <row r="6395" customFormat="false" ht="12.75" hidden="false" customHeight="false" outlineLevel="0" collapsed="false">
      <c r="A6395" s="0" t="str">
        <f aca="false">H6395&amp;C6395&amp;B6395&amp;D6395&amp;E6395</f>
        <v/>
      </c>
    </row>
    <row r="6396" customFormat="false" ht="12.75" hidden="false" customHeight="false" outlineLevel="0" collapsed="false">
      <c r="A6396" s="0" t="str">
        <f aca="false">H6396&amp;C6396&amp;B6396&amp;D6396&amp;E6396</f>
        <v/>
      </c>
    </row>
    <row r="6397" customFormat="false" ht="12.75" hidden="false" customHeight="false" outlineLevel="0" collapsed="false">
      <c r="A6397" s="0" t="str">
        <f aca="false">H6397&amp;C6397&amp;B6397&amp;D6397&amp;E6397</f>
        <v/>
      </c>
    </row>
    <row r="6398" customFormat="false" ht="12.75" hidden="false" customHeight="false" outlineLevel="0" collapsed="false">
      <c r="A6398" s="0" t="str">
        <f aca="false">H6398&amp;C6398&amp;B6398&amp;D6398&amp;E6398</f>
        <v/>
      </c>
    </row>
    <row r="6399" customFormat="false" ht="12.75" hidden="false" customHeight="false" outlineLevel="0" collapsed="false">
      <c r="A6399" s="0" t="str">
        <f aca="false">H6399&amp;C6399&amp;B6399&amp;D6399&amp;E6399</f>
        <v/>
      </c>
    </row>
    <row r="6400" customFormat="false" ht="12.75" hidden="false" customHeight="false" outlineLevel="0" collapsed="false">
      <c r="A6400" s="0" t="str">
        <f aca="false">H6400&amp;C6400&amp;B6400&amp;D6400&amp;E6400</f>
        <v/>
      </c>
    </row>
    <row r="6401" customFormat="false" ht="12.75" hidden="false" customHeight="false" outlineLevel="0" collapsed="false">
      <c r="A6401" s="0" t="str">
        <f aca="false">H6401&amp;C6401&amp;B6401&amp;D6401&amp;E6401</f>
        <v/>
      </c>
    </row>
    <row r="6402" customFormat="false" ht="12.75" hidden="false" customHeight="false" outlineLevel="0" collapsed="false">
      <c r="A6402" s="0" t="str">
        <f aca="false">H6402&amp;C6402&amp;B6402&amp;D6402&amp;E6402</f>
        <v/>
      </c>
    </row>
    <row r="6403" customFormat="false" ht="12.75" hidden="false" customHeight="false" outlineLevel="0" collapsed="false">
      <c r="A6403" s="0" t="str">
        <f aca="false">H6403&amp;C6403&amp;B6403&amp;D6403&amp;E6403</f>
        <v/>
      </c>
    </row>
    <row r="6404" customFormat="false" ht="12.75" hidden="false" customHeight="false" outlineLevel="0" collapsed="false">
      <c r="A6404" s="0" t="str">
        <f aca="false">H6404&amp;C6404&amp;B6404&amp;D6404&amp;E6404</f>
        <v/>
      </c>
    </row>
    <row r="6405" customFormat="false" ht="12.75" hidden="false" customHeight="false" outlineLevel="0" collapsed="false">
      <c r="A6405" s="0" t="str">
        <f aca="false">H6405&amp;C6405&amp;B6405&amp;D6405&amp;E6405</f>
        <v/>
      </c>
    </row>
    <row r="6406" customFormat="false" ht="12.75" hidden="false" customHeight="false" outlineLevel="0" collapsed="false">
      <c r="A6406" s="0" t="str">
        <f aca="false">H6406&amp;C6406&amp;B6406&amp;D6406&amp;E6406</f>
        <v/>
      </c>
    </row>
    <row r="6407" customFormat="false" ht="12.75" hidden="false" customHeight="false" outlineLevel="0" collapsed="false">
      <c r="A6407" s="0" t="str">
        <f aca="false">H6407&amp;C6407&amp;B6407&amp;D6407&amp;E6407</f>
        <v/>
      </c>
    </row>
    <row r="6408" customFormat="false" ht="12.75" hidden="false" customHeight="false" outlineLevel="0" collapsed="false">
      <c r="A6408" s="0" t="str">
        <f aca="false">H6408&amp;C6408&amp;B6408&amp;D6408&amp;E6408</f>
        <v/>
      </c>
    </row>
    <row r="6409" customFormat="false" ht="12.75" hidden="false" customHeight="false" outlineLevel="0" collapsed="false">
      <c r="A6409" s="0" t="str">
        <f aca="false">H6409&amp;C6409&amp;B6409&amp;D6409&amp;E6409</f>
        <v/>
      </c>
    </row>
    <row r="6410" customFormat="false" ht="12.75" hidden="false" customHeight="false" outlineLevel="0" collapsed="false">
      <c r="A6410" s="0" t="str">
        <f aca="false">H6410&amp;C6410&amp;B6410&amp;D6410&amp;E6410</f>
        <v/>
      </c>
    </row>
    <row r="6411" customFormat="false" ht="12.75" hidden="false" customHeight="false" outlineLevel="0" collapsed="false">
      <c r="A6411" s="0" t="str">
        <f aca="false">H6411&amp;C6411&amp;B6411&amp;D6411&amp;E6411</f>
        <v/>
      </c>
    </row>
    <row r="6412" customFormat="false" ht="12.75" hidden="false" customHeight="false" outlineLevel="0" collapsed="false">
      <c r="A6412" s="0" t="str">
        <f aca="false">H6412&amp;C6412&amp;B6412&amp;D6412&amp;E6412</f>
        <v/>
      </c>
    </row>
    <row r="6413" customFormat="false" ht="12.75" hidden="false" customHeight="false" outlineLevel="0" collapsed="false">
      <c r="A6413" s="0" t="str">
        <f aca="false">H6413&amp;C6413&amp;B6413&amp;D6413&amp;E6413</f>
        <v/>
      </c>
    </row>
    <row r="6414" customFormat="false" ht="12.75" hidden="false" customHeight="false" outlineLevel="0" collapsed="false">
      <c r="A6414" s="0" t="str">
        <f aca="false">H6414&amp;C6414&amp;B6414&amp;D6414&amp;E6414</f>
        <v/>
      </c>
    </row>
    <row r="6415" customFormat="false" ht="12.75" hidden="false" customHeight="false" outlineLevel="0" collapsed="false">
      <c r="A6415" s="0" t="str">
        <f aca="false">H6415&amp;C6415&amp;B6415&amp;D6415&amp;E6415</f>
        <v/>
      </c>
    </row>
    <row r="6416" customFormat="false" ht="12.75" hidden="false" customHeight="false" outlineLevel="0" collapsed="false">
      <c r="A6416" s="0" t="str">
        <f aca="false">H6416&amp;C6416&amp;B6416&amp;D6416&amp;E6416</f>
        <v/>
      </c>
    </row>
    <row r="6417" customFormat="false" ht="12.75" hidden="false" customHeight="false" outlineLevel="0" collapsed="false">
      <c r="A6417" s="0" t="str">
        <f aca="false">H6417&amp;C6417&amp;B6417&amp;D6417&amp;E6417</f>
        <v/>
      </c>
    </row>
    <row r="6418" customFormat="false" ht="12.75" hidden="false" customHeight="false" outlineLevel="0" collapsed="false">
      <c r="A6418" s="0" t="str">
        <f aca="false">H6418&amp;C6418&amp;B6418&amp;D6418&amp;E6418</f>
        <v/>
      </c>
    </row>
    <row r="6419" customFormat="false" ht="12.75" hidden="false" customHeight="false" outlineLevel="0" collapsed="false">
      <c r="A6419" s="0" t="str">
        <f aca="false">H6419&amp;C6419&amp;B6419&amp;D6419&amp;E6419</f>
        <v/>
      </c>
    </row>
    <row r="6420" customFormat="false" ht="12.75" hidden="false" customHeight="false" outlineLevel="0" collapsed="false">
      <c r="A6420" s="0" t="str">
        <f aca="false">H6420&amp;C6420&amp;B6420&amp;D6420&amp;E6420</f>
        <v/>
      </c>
    </row>
    <row r="6421" customFormat="false" ht="12.75" hidden="false" customHeight="false" outlineLevel="0" collapsed="false">
      <c r="A6421" s="0" t="str">
        <f aca="false">H6421&amp;C6421&amp;B6421&amp;D6421&amp;E6421</f>
        <v/>
      </c>
    </row>
    <row r="6422" customFormat="false" ht="12.75" hidden="false" customHeight="false" outlineLevel="0" collapsed="false">
      <c r="A6422" s="0" t="str">
        <f aca="false">H6422&amp;C6422&amp;B6422&amp;D6422&amp;E6422</f>
        <v/>
      </c>
    </row>
    <row r="6423" customFormat="false" ht="12.75" hidden="false" customHeight="false" outlineLevel="0" collapsed="false">
      <c r="A6423" s="0" t="str">
        <f aca="false">H6423&amp;C6423&amp;B6423&amp;D6423&amp;E6423</f>
        <v/>
      </c>
    </row>
    <row r="6424" customFormat="false" ht="12.75" hidden="false" customHeight="false" outlineLevel="0" collapsed="false">
      <c r="A6424" s="0" t="str">
        <f aca="false">H6424&amp;C6424&amp;B6424&amp;D6424&amp;E6424</f>
        <v/>
      </c>
    </row>
    <row r="6425" customFormat="false" ht="12.75" hidden="false" customHeight="false" outlineLevel="0" collapsed="false">
      <c r="A6425" s="0" t="str">
        <f aca="false">H6425&amp;C6425&amp;B6425&amp;D6425&amp;E6425</f>
        <v/>
      </c>
    </row>
    <row r="6426" customFormat="false" ht="12.75" hidden="false" customHeight="false" outlineLevel="0" collapsed="false">
      <c r="A6426" s="0" t="str">
        <f aca="false">H6426&amp;C6426&amp;B6426&amp;D6426&amp;E6426</f>
        <v/>
      </c>
    </row>
    <row r="6427" customFormat="false" ht="12.75" hidden="false" customHeight="false" outlineLevel="0" collapsed="false">
      <c r="A6427" s="0" t="str">
        <f aca="false">H6427&amp;C6427&amp;B6427&amp;D6427&amp;E6427</f>
        <v/>
      </c>
    </row>
    <row r="6428" customFormat="false" ht="12.75" hidden="false" customHeight="false" outlineLevel="0" collapsed="false">
      <c r="A6428" s="0" t="str">
        <f aca="false">H6428&amp;C6428&amp;B6428&amp;D6428&amp;E6428</f>
        <v/>
      </c>
    </row>
    <row r="6429" customFormat="false" ht="12.75" hidden="false" customHeight="false" outlineLevel="0" collapsed="false">
      <c r="A6429" s="0" t="str">
        <f aca="false">H6429&amp;C6429&amp;B6429&amp;D6429&amp;E6429</f>
        <v/>
      </c>
    </row>
    <row r="6430" customFormat="false" ht="12.75" hidden="false" customHeight="false" outlineLevel="0" collapsed="false">
      <c r="A6430" s="0" t="str">
        <f aca="false">H6430&amp;C6430&amp;B6430&amp;D6430&amp;E6430</f>
        <v/>
      </c>
    </row>
    <row r="6431" customFormat="false" ht="12.75" hidden="false" customHeight="false" outlineLevel="0" collapsed="false">
      <c r="A6431" s="0" t="str">
        <f aca="false">H6431&amp;C6431&amp;B6431&amp;D6431&amp;E6431</f>
        <v/>
      </c>
    </row>
    <row r="6432" customFormat="false" ht="12.75" hidden="false" customHeight="false" outlineLevel="0" collapsed="false">
      <c r="A6432" s="0" t="str">
        <f aca="false">H6432&amp;C6432&amp;B6432&amp;D6432&amp;E6432</f>
        <v/>
      </c>
    </row>
    <row r="6433" customFormat="false" ht="12.75" hidden="false" customHeight="false" outlineLevel="0" collapsed="false">
      <c r="A6433" s="0" t="str">
        <f aca="false">H6433&amp;C6433&amp;B6433&amp;D6433&amp;E6433</f>
        <v/>
      </c>
    </row>
    <row r="6434" customFormat="false" ht="12.75" hidden="false" customHeight="false" outlineLevel="0" collapsed="false">
      <c r="A6434" s="0" t="str">
        <f aca="false">H6434&amp;C6434&amp;B6434&amp;D6434&amp;E6434</f>
        <v/>
      </c>
    </row>
    <row r="6435" customFormat="false" ht="12.75" hidden="false" customHeight="false" outlineLevel="0" collapsed="false">
      <c r="A6435" s="0" t="str">
        <f aca="false">H6435&amp;C6435&amp;B6435&amp;D6435&amp;E6435</f>
        <v/>
      </c>
    </row>
    <row r="6436" customFormat="false" ht="12.75" hidden="false" customHeight="false" outlineLevel="0" collapsed="false">
      <c r="A6436" s="0" t="str">
        <f aca="false">H6436&amp;C6436&amp;B6436&amp;D6436&amp;E6436</f>
        <v/>
      </c>
    </row>
    <row r="6437" customFormat="false" ht="12.75" hidden="false" customHeight="false" outlineLevel="0" collapsed="false">
      <c r="A6437" s="0" t="str">
        <f aca="false">H6437&amp;C6437&amp;B6437&amp;D6437&amp;E6437</f>
        <v/>
      </c>
    </row>
    <row r="6438" customFormat="false" ht="12.75" hidden="false" customHeight="false" outlineLevel="0" collapsed="false">
      <c r="A6438" s="0" t="str">
        <f aca="false">H6438&amp;C6438&amp;B6438&amp;D6438&amp;E6438</f>
        <v/>
      </c>
    </row>
    <row r="6439" customFormat="false" ht="12.75" hidden="false" customHeight="false" outlineLevel="0" collapsed="false">
      <c r="A6439" s="0" t="str">
        <f aca="false">H6439&amp;C6439&amp;B6439&amp;D6439&amp;E6439</f>
        <v/>
      </c>
    </row>
    <row r="6440" customFormat="false" ht="12.75" hidden="false" customHeight="false" outlineLevel="0" collapsed="false">
      <c r="A6440" s="0" t="str">
        <f aca="false">H6440&amp;C6440&amp;B6440&amp;D6440&amp;E6440</f>
        <v/>
      </c>
    </row>
    <row r="6441" customFormat="false" ht="12.75" hidden="false" customHeight="false" outlineLevel="0" collapsed="false">
      <c r="A6441" s="0" t="str">
        <f aca="false">H6441&amp;C6441&amp;B6441&amp;D6441&amp;E6441</f>
        <v/>
      </c>
    </row>
    <row r="6442" customFormat="false" ht="12.75" hidden="false" customHeight="false" outlineLevel="0" collapsed="false">
      <c r="A6442" s="0" t="str">
        <f aca="false">H6442&amp;C6442&amp;B6442&amp;D6442&amp;E6442</f>
        <v/>
      </c>
    </row>
    <row r="6443" customFormat="false" ht="12.75" hidden="false" customHeight="false" outlineLevel="0" collapsed="false">
      <c r="A6443" s="0" t="str">
        <f aca="false">H6443&amp;C6443&amp;B6443&amp;D6443&amp;E6443</f>
        <v/>
      </c>
    </row>
    <row r="6444" customFormat="false" ht="12.75" hidden="false" customHeight="false" outlineLevel="0" collapsed="false">
      <c r="A6444" s="0" t="str">
        <f aca="false">H6444&amp;C6444&amp;B6444&amp;D6444&amp;E6444</f>
        <v/>
      </c>
    </row>
    <row r="6445" customFormat="false" ht="12.75" hidden="false" customHeight="false" outlineLevel="0" collapsed="false">
      <c r="A6445" s="0" t="str">
        <f aca="false">H6445&amp;C6445&amp;B6445&amp;D6445&amp;E6445</f>
        <v/>
      </c>
    </row>
    <row r="6446" customFormat="false" ht="12.75" hidden="false" customHeight="false" outlineLevel="0" collapsed="false">
      <c r="A6446" s="0" t="str">
        <f aca="false">H6446&amp;C6446&amp;B6446&amp;D6446&amp;E6446</f>
        <v/>
      </c>
    </row>
    <row r="6447" customFormat="false" ht="12.75" hidden="false" customHeight="false" outlineLevel="0" collapsed="false">
      <c r="A6447" s="0" t="str">
        <f aca="false">H6447&amp;C6447&amp;B6447&amp;D6447&amp;E6447</f>
        <v/>
      </c>
    </row>
    <row r="6448" customFormat="false" ht="12.75" hidden="false" customHeight="false" outlineLevel="0" collapsed="false">
      <c r="A6448" s="0" t="str">
        <f aca="false">H6448&amp;C6448&amp;B6448&amp;D6448&amp;E6448</f>
        <v/>
      </c>
    </row>
    <row r="6449" customFormat="false" ht="12.75" hidden="false" customHeight="false" outlineLevel="0" collapsed="false">
      <c r="A6449" s="0" t="str">
        <f aca="false">H6449&amp;C6449&amp;B6449&amp;D6449&amp;E6449</f>
        <v/>
      </c>
    </row>
    <row r="6450" customFormat="false" ht="12.75" hidden="false" customHeight="false" outlineLevel="0" collapsed="false">
      <c r="A6450" s="0" t="str">
        <f aca="false">H6450&amp;C6450&amp;B6450&amp;D6450&amp;E6450</f>
        <v/>
      </c>
    </row>
    <row r="6451" customFormat="false" ht="12.75" hidden="false" customHeight="false" outlineLevel="0" collapsed="false">
      <c r="A6451" s="0" t="str">
        <f aca="false">H6451&amp;C6451&amp;B6451&amp;D6451&amp;E6451</f>
        <v/>
      </c>
    </row>
    <row r="6452" customFormat="false" ht="12.75" hidden="false" customHeight="false" outlineLevel="0" collapsed="false">
      <c r="A6452" s="0" t="str">
        <f aca="false">H6452&amp;C6452&amp;B6452&amp;D6452&amp;E6452</f>
        <v/>
      </c>
    </row>
    <row r="6453" customFormat="false" ht="12.75" hidden="false" customHeight="false" outlineLevel="0" collapsed="false">
      <c r="A6453" s="0" t="str">
        <f aca="false">H6453&amp;C6453&amp;B6453&amp;D6453&amp;E6453</f>
        <v/>
      </c>
    </row>
    <row r="6454" customFormat="false" ht="12.75" hidden="false" customHeight="false" outlineLevel="0" collapsed="false">
      <c r="A6454" s="0" t="str">
        <f aca="false">H6454&amp;C6454&amp;B6454&amp;D6454&amp;E6454</f>
        <v/>
      </c>
    </row>
    <row r="6455" customFormat="false" ht="12.75" hidden="false" customHeight="false" outlineLevel="0" collapsed="false">
      <c r="A6455" s="0" t="str">
        <f aca="false">H6455&amp;C6455&amp;B6455&amp;D6455&amp;E6455</f>
        <v/>
      </c>
    </row>
    <row r="6456" customFormat="false" ht="12.75" hidden="false" customHeight="false" outlineLevel="0" collapsed="false">
      <c r="A6456" s="0" t="str">
        <f aca="false">H6456&amp;C6456&amp;B6456&amp;D6456&amp;E6456</f>
        <v/>
      </c>
    </row>
    <row r="6457" customFormat="false" ht="12.75" hidden="false" customHeight="false" outlineLevel="0" collapsed="false">
      <c r="A6457" s="0" t="str">
        <f aca="false">H6457&amp;C6457&amp;B6457&amp;D6457&amp;E6457</f>
        <v/>
      </c>
    </row>
    <row r="6458" customFormat="false" ht="12.75" hidden="false" customHeight="false" outlineLevel="0" collapsed="false">
      <c r="A6458" s="0" t="str">
        <f aca="false">H6458&amp;C6458&amp;B6458&amp;D6458&amp;E6458</f>
        <v/>
      </c>
    </row>
    <row r="6459" customFormat="false" ht="12.75" hidden="false" customHeight="false" outlineLevel="0" collapsed="false">
      <c r="A6459" s="0" t="str">
        <f aca="false">H6459&amp;C6459&amp;B6459&amp;D6459&amp;E6459</f>
        <v/>
      </c>
    </row>
    <row r="6460" customFormat="false" ht="12.75" hidden="false" customHeight="false" outlineLevel="0" collapsed="false">
      <c r="A6460" s="0" t="str">
        <f aca="false">H6460&amp;C6460&amp;B6460&amp;D6460&amp;E6460</f>
        <v/>
      </c>
    </row>
    <row r="6461" customFormat="false" ht="12.75" hidden="false" customHeight="false" outlineLevel="0" collapsed="false">
      <c r="A6461" s="0" t="str">
        <f aca="false">H6461&amp;C6461&amp;B6461&amp;D6461&amp;E6461</f>
        <v/>
      </c>
    </row>
    <row r="6462" customFormat="false" ht="12.75" hidden="false" customHeight="false" outlineLevel="0" collapsed="false">
      <c r="A6462" s="0" t="str">
        <f aca="false">H6462&amp;C6462&amp;B6462&amp;D6462&amp;E6462</f>
        <v/>
      </c>
    </row>
    <row r="6463" customFormat="false" ht="12.75" hidden="false" customHeight="false" outlineLevel="0" collapsed="false">
      <c r="A6463" s="0" t="str">
        <f aca="false">H6463&amp;C6463&amp;B6463&amp;D6463&amp;E6463</f>
        <v/>
      </c>
    </row>
    <row r="6464" customFormat="false" ht="12.75" hidden="false" customHeight="false" outlineLevel="0" collapsed="false">
      <c r="A6464" s="0" t="str">
        <f aca="false">H6464&amp;C6464&amp;B6464&amp;D6464&amp;E6464</f>
        <v/>
      </c>
    </row>
    <row r="6465" customFormat="false" ht="12.75" hidden="false" customHeight="false" outlineLevel="0" collapsed="false">
      <c r="A6465" s="0" t="str">
        <f aca="false">H6465&amp;C6465&amp;B6465&amp;D6465&amp;E6465</f>
        <v/>
      </c>
    </row>
    <row r="6466" customFormat="false" ht="12.75" hidden="false" customHeight="false" outlineLevel="0" collapsed="false">
      <c r="A6466" s="0" t="str">
        <f aca="false">H6466&amp;C6466&amp;B6466&amp;D6466&amp;E6466</f>
        <v/>
      </c>
    </row>
    <row r="6467" customFormat="false" ht="12.75" hidden="false" customHeight="false" outlineLevel="0" collapsed="false">
      <c r="A6467" s="0" t="str">
        <f aca="false">H6467&amp;C6467&amp;B6467&amp;D6467&amp;E6467</f>
        <v/>
      </c>
    </row>
    <row r="6468" customFormat="false" ht="12.75" hidden="false" customHeight="false" outlineLevel="0" collapsed="false">
      <c r="A6468" s="0" t="str">
        <f aca="false">H6468&amp;C6468&amp;B6468&amp;D6468&amp;E6468</f>
        <v/>
      </c>
    </row>
    <row r="6469" customFormat="false" ht="12.75" hidden="false" customHeight="false" outlineLevel="0" collapsed="false">
      <c r="A6469" s="0" t="str">
        <f aca="false">H6469&amp;C6469&amp;B6469&amp;D6469&amp;E6469</f>
        <v/>
      </c>
    </row>
    <row r="6470" customFormat="false" ht="12.75" hidden="false" customHeight="false" outlineLevel="0" collapsed="false">
      <c r="A6470" s="0" t="str">
        <f aca="false">H6470&amp;C6470&amp;B6470&amp;D6470&amp;E6470</f>
        <v/>
      </c>
    </row>
    <row r="6471" customFormat="false" ht="12.75" hidden="false" customHeight="false" outlineLevel="0" collapsed="false">
      <c r="A6471" s="0" t="str">
        <f aca="false">H6471&amp;C6471&amp;B6471&amp;D6471&amp;E6471</f>
        <v/>
      </c>
    </row>
    <row r="6472" customFormat="false" ht="12.75" hidden="false" customHeight="false" outlineLevel="0" collapsed="false">
      <c r="A6472" s="0" t="str">
        <f aca="false">H6472&amp;C6472&amp;B6472&amp;D6472&amp;E6472</f>
        <v/>
      </c>
    </row>
    <row r="6473" customFormat="false" ht="12.75" hidden="false" customHeight="false" outlineLevel="0" collapsed="false">
      <c r="A6473" s="0" t="str">
        <f aca="false">H6473&amp;C6473&amp;B6473&amp;D6473&amp;E6473</f>
        <v/>
      </c>
    </row>
    <row r="6474" customFormat="false" ht="12.75" hidden="false" customHeight="false" outlineLevel="0" collapsed="false">
      <c r="A6474" s="0" t="str">
        <f aca="false">H6474&amp;C6474&amp;B6474&amp;D6474&amp;E6474</f>
        <v/>
      </c>
    </row>
    <row r="6475" customFormat="false" ht="12.75" hidden="false" customHeight="false" outlineLevel="0" collapsed="false">
      <c r="A6475" s="0" t="str">
        <f aca="false">H6475&amp;C6475&amp;B6475&amp;D6475&amp;E6475</f>
        <v/>
      </c>
    </row>
    <row r="6476" customFormat="false" ht="12.75" hidden="false" customHeight="false" outlineLevel="0" collapsed="false">
      <c r="A6476" s="0" t="str">
        <f aca="false">H6476&amp;C6476&amp;B6476&amp;D6476&amp;E6476</f>
        <v/>
      </c>
    </row>
    <row r="6477" customFormat="false" ht="12.75" hidden="false" customHeight="false" outlineLevel="0" collapsed="false">
      <c r="A6477" s="0" t="str">
        <f aca="false">H6477&amp;C6477&amp;B6477&amp;D6477&amp;E6477</f>
        <v/>
      </c>
    </row>
    <row r="6478" customFormat="false" ht="12.75" hidden="false" customHeight="false" outlineLevel="0" collapsed="false">
      <c r="A6478" s="0" t="str">
        <f aca="false">H6478&amp;C6478&amp;B6478&amp;D6478&amp;E6478</f>
        <v/>
      </c>
    </row>
    <row r="6479" customFormat="false" ht="12.75" hidden="false" customHeight="false" outlineLevel="0" collapsed="false">
      <c r="A6479" s="0" t="str">
        <f aca="false">H6479&amp;C6479&amp;B6479&amp;D6479&amp;E6479</f>
        <v/>
      </c>
    </row>
    <row r="6480" customFormat="false" ht="12.75" hidden="false" customHeight="false" outlineLevel="0" collapsed="false">
      <c r="A6480" s="0" t="str">
        <f aca="false">H6480&amp;C6480&amp;B6480&amp;D6480&amp;E6480</f>
        <v/>
      </c>
    </row>
    <row r="6481" customFormat="false" ht="12.75" hidden="false" customHeight="false" outlineLevel="0" collapsed="false">
      <c r="A6481" s="0" t="str">
        <f aca="false">H6481&amp;C6481&amp;B6481&amp;D6481&amp;E6481</f>
        <v/>
      </c>
    </row>
    <row r="6482" customFormat="false" ht="12.75" hidden="false" customHeight="false" outlineLevel="0" collapsed="false">
      <c r="A6482" s="0" t="str">
        <f aca="false">H6482&amp;C6482&amp;B6482&amp;D6482&amp;E6482</f>
        <v/>
      </c>
    </row>
    <row r="6483" customFormat="false" ht="12.75" hidden="false" customHeight="false" outlineLevel="0" collapsed="false">
      <c r="A6483" s="0" t="str">
        <f aca="false">H6483&amp;C6483&amp;B6483&amp;D6483&amp;E6483</f>
        <v/>
      </c>
    </row>
    <row r="6484" customFormat="false" ht="12.75" hidden="false" customHeight="false" outlineLevel="0" collapsed="false">
      <c r="A6484" s="0" t="str">
        <f aca="false">H6484&amp;C6484&amp;B6484&amp;D6484&amp;E6484</f>
        <v/>
      </c>
    </row>
    <row r="6485" customFormat="false" ht="12.75" hidden="false" customHeight="false" outlineLevel="0" collapsed="false">
      <c r="A6485" s="0" t="str">
        <f aca="false">H6485&amp;C6485&amp;B6485&amp;D6485&amp;E6485</f>
        <v/>
      </c>
    </row>
    <row r="6486" customFormat="false" ht="12.75" hidden="false" customHeight="false" outlineLevel="0" collapsed="false">
      <c r="A6486" s="0" t="str">
        <f aca="false">H6486&amp;C6486&amp;B6486&amp;D6486&amp;E6486</f>
        <v/>
      </c>
    </row>
    <row r="6487" customFormat="false" ht="12.75" hidden="false" customHeight="false" outlineLevel="0" collapsed="false">
      <c r="A6487" s="0" t="str">
        <f aca="false">H6487&amp;C6487&amp;B6487&amp;D6487&amp;E6487</f>
        <v/>
      </c>
    </row>
    <row r="6488" customFormat="false" ht="12.75" hidden="false" customHeight="false" outlineLevel="0" collapsed="false">
      <c r="A6488" s="0" t="str">
        <f aca="false">H6488&amp;C6488&amp;B6488&amp;D6488&amp;E6488</f>
        <v/>
      </c>
    </row>
    <row r="6489" customFormat="false" ht="12.75" hidden="false" customHeight="false" outlineLevel="0" collapsed="false">
      <c r="A6489" s="0" t="str">
        <f aca="false">H6489&amp;C6489&amp;B6489&amp;D6489&amp;E6489</f>
        <v/>
      </c>
    </row>
    <row r="6490" customFormat="false" ht="12.75" hidden="false" customHeight="false" outlineLevel="0" collapsed="false">
      <c r="A6490" s="0" t="str">
        <f aca="false">H6490&amp;C6490&amp;B6490&amp;D6490&amp;E6490</f>
        <v/>
      </c>
    </row>
    <row r="6491" customFormat="false" ht="12.75" hidden="false" customHeight="false" outlineLevel="0" collapsed="false">
      <c r="A6491" s="0" t="str">
        <f aca="false">H6491&amp;C6491&amp;B6491&amp;D6491&amp;E6491</f>
        <v/>
      </c>
    </row>
    <row r="6492" customFormat="false" ht="12.75" hidden="false" customHeight="false" outlineLevel="0" collapsed="false">
      <c r="A6492" s="0" t="str">
        <f aca="false">H6492&amp;C6492&amp;B6492&amp;D6492&amp;E6492</f>
        <v/>
      </c>
    </row>
    <row r="6493" customFormat="false" ht="12.75" hidden="false" customHeight="false" outlineLevel="0" collapsed="false">
      <c r="A6493" s="0" t="str">
        <f aca="false">H6493&amp;C6493&amp;B6493&amp;D6493&amp;E6493</f>
        <v/>
      </c>
    </row>
    <row r="6494" customFormat="false" ht="12.75" hidden="false" customHeight="false" outlineLevel="0" collapsed="false">
      <c r="A6494" s="0" t="str">
        <f aca="false">H6494&amp;C6494&amp;B6494&amp;D6494&amp;E6494</f>
        <v/>
      </c>
    </row>
    <row r="6495" customFormat="false" ht="12.75" hidden="false" customHeight="false" outlineLevel="0" collapsed="false">
      <c r="A6495" s="0" t="str">
        <f aca="false">H6495&amp;C6495&amp;B6495&amp;D6495&amp;E6495</f>
        <v/>
      </c>
    </row>
    <row r="6496" customFormat="false" ht="12.75" hidden="false" customHeight="false" outlineLevel="0" collapsed="false">
      <c r="A6496" s="0" t="str">
        <f aca="false">H6496&amp;C6496&amp;B6496&amp;D6496&amp;E6496</f>
        <v/>
      </c>
    </row>
    <row r="6497" customFormat="false" ht="12.75" hidden="false" customHeight="false" outlineLevel="0" collapsed="false">
      <c r="A6497" s="0" t="str">
        <f aca="false">H6497&amp;C6497&amp;B6497&amp;D6497&amp;E6497</f>
        <v/>
      </c>
    </row>
    <row r="6498" customFormat="false" ht="12.75" hidden="false" customHeight="false" outlineLevel="0" collapsed="false">
      <c r="A6498" s="0" t="str">
        <f aca="false">H6498&amp;C6498&amp;B6498&amp;D6498&amp;E6498</f>
        <v/>
      </c>
    </row>
    <row r="6499" customFormat="false" ht="12.75" hidden="false" customHeight="false" outlineLevel="0" collapsed="false">
      <c r="A6499" s="0" t="str">
        <f aca="false">H6499&amp;C6499&amp;B6499&amp;D6499&amp;E6499</f>
        <v/>
      </c>
    </row>
    <row r="6500" customFormat="false" ht="12.75" hidden="false" customHeight="false" outlineLevel="0" collapsed="false">
      <c r="A6500" s="0" t="str">
        <f aca="false">H6500&amp;C6500&amp;B6500&amp;D6500&amp;E6500</f>
        <v/>
      </c>
    </row>
    <row r="6501" customFormat="false" ht="12.75" hidden="false" customHeight="false" outlineLevel="0" collapsed="false">
      <c r="A6501" s="0" t="str">
        <f aca="false">H6501&amp;C6501&amp;B6501&amp;D6501&amp;E6501</f>
        <v/>
      </c>
    </row>
    <row r="6502" customFormat="false" ht="12.75" hidden="false" customHeight="false" outlineLevel="0" collapsed="false">
      <c r="A6502" s="0" t="str">
        <f aca="false">H6502&amp;C6502&amp;B6502&amp;D6502&amp;E6502</f>
        <v/>
      </c>
    </row>
    <row r="6503" customFormat="false" ht="12.75" hidden="false" customHeight="false" outlineLevel="0" collapsed="false">
      <c r="A6503" s="0" t="str">
        <f aca="false">H6503&amp;C6503&amp;B6503&amp;D6503&amp;E6503</f>
        <v/>
      </c>
    </row>
    <row r="6504" customFormat="false" ht="12.75" hidden="false" customHeight="false" outlineLevel="0" collapsed="false">
      <c r="A6504" s="0" t="str">
        <f aca="false">H6504&amp;C6504&amp;B6504&amp;D6504&amp;E6504</f>
        <v/>
      </c>
    </row>
    <row r="6505" customFormat="false" ht="12.75" hidden="false" customHeight="false" outlineLevel="0" collapsed="false">
      <c r="A6505" s="0" t="str">
        <f aca="false">H6505&amp;C6505&amp;B6505&amp;D6505&amp;E6505</f>
        <v/>
      </c>
    </row>
    <row r="6506" customFormat="false" ht="12.75" hidden="false" customHeight="false" outlineLevel="0" collapsed="false">
      <c r="A6506" s="0" t="str">
        <f aca="false">H6506&amp;C6506&amp;B6506&amp;D6506&amp;E6506</f>
        <v/>
      </c>
    </row>
    <row r="6507" customFormat="false" ht="12.75" hidden="false" customHeight="false" outlineLevel="0" collapsed="false">
      <c r="A6507" s="0" t="str">
        <f aca="false">H6507&amp;C6507&amp;B6507&amp;D6507&amp;E6507</f>
        <v/>
      </c>
    </row>
    <row r="6508" customFormat="false" ht="12.75" hidden="false" customHeight="false" outlineLevel="0" collapsed="false">
      <c r="A6508" s="0" t="str">
        <f aca="false">H6508&amp;C6508&amp;B6508&amp;D6508&amp;E6508</f>
        <v/>
      </c>
    </row>
    <row r="6509" customFormat="false" ht="12.75" hidden="false" customHeight="false" outlineLevel="0" collapsed="false">
      <c r="A6509" s="0" t="str">
        <f aca="false">H6509&amp;C6509&amp;B6509&amp;D6509&amp;E6509</f>
        <v/>
      </c>
    </row>
    <row r="6510" customFormat="false" ht="12.75" hidden="false" customHeight="false" outlineLevel="0" collapsed="false">
      <c r="A6510" s="0" t="str">
        <f aca="false">H6510&amp;C6510&amp;B6510&amp;D6510&amp;E6510</f>
        <v/>
      </c>
    </row>
    <row r="6511" customFormat="false" ht="12.75" hidden="false" customHeight="false" outlineLevel="0" collapsed="false">
      <c r="A6511" s="0" t="str">
        <f aca="false">H6511&amp;C6511&amp;B6511&amp;D6511&amp;E6511</f>
        <v/>
      </c>
    </row>
    <row r="6512" customFormat="false" ht="12.75" hidden="false" customHeight="false" outlineLevel="0" collapsed="false">
      <c r="A6512" s="0" t="str">
        <f aca="false">H6512&amp;C6512&amp;B6512&amp;D6512&amp;E6512</f>
        <v/>
      </c>
    </row>
    <row r="6513" customFormat="false" ht="12.75" hidden="false" customHeight="false" outlineLevel="0" collapsed="false">
      <c r="A6513" s="0" t="str">
        <f aca="false">H6513&amp;C6513&amp;B6513&amp;D6513&amp;E6513</f>
        <v/>
      </c>
    </row>
    <row r="6514" customFormat="false" ht="12.75" hidden="false" customHeight="false" outlineLevel="0" collapsed="false">
      <c r="A6514" s="0" t="str">
        <f aca="false">H6514&amp;C6514&amp;B6514&amp;D6514&amp;E6514</f>
        <v/>
      </c>
    </row>
    <row r="6515" customFormat="false" ht="12.75" hidden="false" customHeight="false" outlineLevel="0" collapsed="false">
      <c r="A6515" s="0" t="str">
        <f aca="false">H6515&amp;C6515&amp;B6515&amp;D6515&amp;E6515</f>
        <v/>
      </c>
    </row>
    <row r="6516" customFormat="false" ht="12.75" hidden="false" customHeight="false" outlineLevel="0" collapsed="false">
      <c r="A6516" s="0" t="str">
        <f aca="false">H6516&amp;C6516&amp;B6516&amp;D6516&amp;E6516</f>
        <v/>
      </c>
    </row>
    <row r="6517" customFormat="false" ht="12.75" hidden="false" customHeight="false" outlineLevel="0" collapsed="false">
      <c r="A6517" s="0" t="str">
        <f aca="false">H6517&amp;C6517&amp;B6517&amp;D6517&amp;E6517</f>
        <v/>
      </c>
    </row>
    <row r="6518" customFormat="false" ht="12.75" hidden="false" customHeight="false" outlineLevel="0" collapsed="false">
      <c r="A6518" s="0" t="str">
        <f aca="false">H6518&amp;C6518&amp;B6518&amp;D6518&amp;E6518</f>
        <v/>
      </c>
    </row>
    <row r="6519" customFormat="false" ht="12.75" hidden="false" customHeight="false" outlineLevel="0" collapsed="false">
      <c r="A6519" s="0" t="str">
        <f aca="false">H6519&amp;C6519&amp;B6519&amp;D6519&amp;E6519</f>
        <v/>
      </c>
    </row>
    <row r="6520" customFormat="false" ht="12.75" hidden="false" customHeight="false" outlineLevel="0" collapsed="false">
      <c r="A6520" s="0" t="str">
        <f aca="false">H6520&amp;C6520&amp;B6520&amp;D6520&amp;E6520</f>
        <v/>
      </c>
    </row>
    <row r="6521" customFormat="false" ht="12.75" hidden="false" customHeight="false" outlineLevel="0" collapsed="false">
      <c r="A6521" s="0" t="str">
        <f aca="false">H6521&amp;C6521&amp;B6521&amp;D6521&amp;E6521</f>
        <v/>
      </c>
    </row>
    <row r="6522" customFormat="false" ht="12.75" hidden="false" customHeight="false" outlineLevel="0" collapsed="false">
      <c r="A6522" s="0" t="str">
        <f aca="false">H6522&amp;C6522&amp;B6522&amp;D6522&amp;E6522</f>
        <v/>
      </c>
    </row>
    <row r="6523" customFormat="false" ht="12.75" hidden="false" customHeight="false" outlineLevel="0" collapsed="false">
      <c r="A6523" s="0" t="str">
        <f aca="false">H6523&amp;C6523&amp;B6523&amp;D6523&amp;E6523</f>
        <v/>
      </c>
    </row>
    <row r="6524" customFormat="false" ht="12.75" hidden="false" customHeight="false" outlineLevel="0" collapsed="false">
      <c r="A6524" s="0" t="str">
        <f aca="false">H6524&amp;C6524&amp;B6524&amp;D6524&amp;E6524</f>
        <v/>
      </c>
    </row>
    <row r="6525" customFormat="false" ht="12.75" hidden="false" customHeight="false" outlineLevel="0" collapsed="false">
      <c r="A6525" s="0" t="str">
        <f aca="false">H6525&amp;C6525&amp;B6525&amp;D6525&amp;E6525</f>
        <v/>
      </c>
    </row>
    <row r="6526" customFormat="false" ht="12.75" hidden="false" customHeight="false" outlineLevel="0" collapsed="false">
      <c r="A6526" s="0" t="str">
        <f aca="false">H6526&amp;C6526&amp;B6526&amp;D6526&amp;E6526</f>
        <v/>
      </c>
    </row>
    <row r="6527" customFormat="false" ht="12.75" hidden="false" customHeight="false" outlineLevel="0" collapsed="false">
      <c r="A6527" s="0" t="str">
        <f aca="false">H6527&amp;C6527&amp;B6527&amp;D6527&amp;E6527</f>
        <v/>
      </c>
    </row>
    <row r="6528" customFormat="false" ht="12.75" hidden="false" customHeight="false" outlineLevel="0" collapsed="false">
      <c r="A6528" s="0" t="str">
        <f aca="false">H6528&amp;C6528&amp;B6528&amp;D6528&amp;E6528</f>
        <v/>
      </c>
    </row>
    <row r="6529" customFormat="false" ht="12.75" hidden="false" customHeight="false" outlineLevel="0" collapsed="false">
      <c r="A6529" s="0" t="str">
        <f aca="false">H6529&amp;C6529&amp;B6529&amp;D6529&amp;E6529</f>
        <v/>
      </c>
    </row>
    <row r="6530" customFormat="false" ht="12.75" hidden="false" customHeight="false" outlineLevel="0" collapsed="false">
      <c r="A6530" s="0" t="str">
        <f aca="false">H6530&amp;C6530&amp;B6530&amp;D6530&amp;E6530</f>
        <v/>
      </c>
    </row>
    <row r="6531" customFormat="false" ht="12.75" hidden="false" customHeight="false" outlineLevel="0" collapsed="false">
      <c r="A6531" s="0" t="str">
        <f aca="false">H6531&amp;C6531&amp;B6531&amp;D6531&amp;E6531</f>
        <v/>
      </c>
    </row>
    <row r="6532" customFormat="false" ht="12.75" hidden="false" customHeight="false" outlineLevel="0" collapsed="false">
      <c r="A6532" s="0" t="str">
        <f aca="false">H6532&amp;C6532&amp;B6532&amp;D6532&amp;E6532</f>
        <v/>
      </c>
    </row>
    <row r="6533" customFormat="false" ht="12.75" hidden="false" customHeight="false" outlineLevel="0" collapsed="false">
      <c r="A6533" s="0" t="str">
        <f aca="false">H6533&amp;C6533&amp;B6533&amp;D6533&amp;E6533</f>
        <v/>
      </c>
    </row>
    <row r="6534" customFormat="false" ht="12.75" hidden="false" customHeight="false" outlineLevel="0" collapsed="false">
      <c r="A6534" s="0" t="str">
        <f aca="false">H6534&amp;C6534&amp;B6534&amp;D6534&amp;E6534</f>
        <v/>
      </c>
    </row>
    <row r="6535" customFormat="false" ht="12.75" hidden="false" customHeight="false" outlineLevel="0" collapsed="false">
      <c r="A6535" s="0" t="str">
        <f aca="false">H6535&amp;C6535&amp;B6535&amp;D6535&amp;E6535</f>
        <v/>
      </c>
    </row>
    <row r="6536" customFormat="false" ht="12.75" hidden="false" customHeight="false" outlineLevel="0" collapsed="false">
      <c r="A6536" s="0" t="str">
        <f aca="false">H6536&amp;C6536&amp;B6536&amp;D6536&amp;E6536</f>
        <v/>
      </c>
    </row>
    <row r="6537" customFormat="false" ht="12.75" hidden="false" customHeight="false" outlineLevel="0" collapsed="false">
      <c r="A6537" s="0" t="str">
        <f aca="false">H6537&amp;C6537&amp;B6537&amp;D6537&amp;E6537</f>
        <v/>
      </c>
    </row>
    <row r="6538" customFormat="false" ht="12.75" hidden="false" customHeight="false" outlineLevel="0" collapsed="false">
      <c r="A6538" s="0" t="str">
        <f aca="false">H6538&amp;C6538&amp;B6538&amp;D6538&amp;E6538</f>
        <v/>
      </c>
    </row>
    <row r="6539" customFormat="false" ht="12.75" hidden="false" customHeight="false" outlineLevel="0" collapsed="false">
      <c r="A6539" s="0" t="str">
        <f aca="false">H6539&amp;C6539&amp;B6539&amp;D6539&amp;E6539</f>
        <v/>
      </c>
    </row>
    <row r="6540" customFormat="false" ht="12.75" hidden="false" customHeight="false" outlineLevel="0" collapsed="false">
      <c r="A6540" s="0" t="str">
        <f aca="false">H6540&amp;C6540&amp;B6540&amp;D6540&amp;E6540</f>
        <v/>
      </c>
    </row>
    <row r="6541" customFormat="false" ht="12.75" hidden="false" customHeight="false" outlineLevel="0" collapsed="false">
      <c r="A6541" s="0" t="str">
        <f aca="false">H6541&amp;C6541&amp;B6541&amp;D6541&amp;E6541</f>
        <v/>
      </c>
    </row>
    <row r="6542" customFormat="false" ht="12.75" hidden="false" customHeight="false" outlineLevel="0" collapsed="false">
      <c r="A6542" s="0" t="str">
        <f aca="false">H6542&amp;C6542&amp;B6542&amp;D6542&amp;E6542</f>
        <v/>
      </c>
    </row>
    <row r="6543" customFormat="false" ht="12.75" hidden="false" customHeight="false" outlineLevel="0" collapsed="false">
      <c r="A6543" s="0" t="str">
        <f aca="false">H6543&amp;C6543&amp;B6543&amp;D6543&amp;E6543</f>
        <v/>
      </c>
    </row>
    <row r="6544" customFormat="false" ht="12.75" hidden="false" customHeight="false" outlineLevel="0" collapsed="false">
      <c r="A6544" s="0" t="str">
        <f aca="false">H6544&amp;C6544&amp;B6544&amp;D6544&amp;E6544</f>
        <v/>
      </c>
    </row>
    <row r="6545" customFormat="false" ht="12.75" hidden="false" customHeight="false" outlineLevel="0" collapsed="false">
      <c r="A6545" s="0" t="str">
        <f aca="false">H6545&amp;C6545&amp;B6545&amp;D6545&amp;E6545</f>
        <v/>
      </c>
    </row>
    <row r="6546" customFormat="false" ht="12.75" hidden="false" customHeight="false" outlineLevel="0" collapsed="false">
      <c r="A6546" s="0" t="str">
        <f aca="false">H6546&amp;C6546&amp;B6546&amp;D6546&amp;E6546</f>
        <v/>
      </c>
    </row>
    <row r="6547" customFormat="false" ht="12.75" hidden="false" customHeight="false" outlineLevel="0" collapsed="false">
      <c r="A6547" s="0" t="str">
        <f aca="false">H6547&amp;C6547&amp;B6547&amp;D6547&amp;E6547</f>
        <v/>
      </c>
    </row>
    <row r="6548" customFormat="false" ht="12.75" hidden="false" customHeight="false" outlineLevel="0" collapsed="false">
      <c r="A6548" s="0" t="str">
        <f aca="false">H6548&amp;C6548&amp;B6548&amp;D6548&amp;E6548</f>
        <v/>
      </c>
    </row>
    <row r="6549" customFormat="false" ht="12.75" hidden="false" customHeight="false" outlineLevel="0" collapsed="false">
      <c r="A6549" s="0" t="str">
        <f aca="false">H6549&amp;C6549&amp;B6549&amp;D6549&amp;E6549</f>
        <v/>
      </c>
    </row>
    <row r="6550" customFormat="false" ht="12.75" hidden="false" customHeight="false" outlineLevel="0" collapsed="false">
      <c r="A6550" s="0" t="str">
        <f aca="false">H6550&amp;C6550&amp;B6550&amp;D6550&amp;E6550</f>
        <v/>
      </c>
    </row>
    <row r="6551" customFormat="false" ht="12.75" hidden="false" customHeight="false" outlineLevel="0" collapsed="false">
      <c r="A6551" s="0" t="str">
        <f aca="false">H6551&amp;C6551&amp;B6551&amp;D6551&amp;E6551</f>
        <v/>
      </c>
    </row>
    <row r="6552" customFormat="false" ht="12.75" hidden="false" customHeight="false" outlineLevel="0" collapsed="false">
      <c r="A6552" s="0" t="str">
        <f aca="false">H6552&amp;C6552&amp;B6552&amp;D6552&amp;E6552</f>
        <v/>
      </c>
    </row>
    <row r="6553" customFormat="false" ht="12.75" hidden="false" customHeight="false" outlineLevel="0" collapsed="false">
      <c r="A6553" s="0" t="str">
        <f aca="false">H6553&amp;C6553&amp;B6553&amp;D6553&amp;E6553</f>
        <v/>
      </c>
    </row>
    <row r="6554" customFormat="false" ht="12.75" hidden="false" customHeight="false" outlineLevel="0" collapsed="false">
      <c r="A6554" s="0" t="str">
        <f aca="false">H6554&amp;C6554&amp;B6554&amp;D6554&amp;E6554</f>
        <v/>
      </c>
    </row>
    <row r="6555" customFormat="false" ht="12.75" hidden="false" customHeight="false" outlineLevel="0" collapsed="false">
      <c r="A6555" s="0" t="str">
        <f aca="false">H6555&amp;C6555&amp;B6555&amp;D6555&amp;E6555</f>
        <v/>
      </c>
    </row>
    <row r="6556" customFormat="false" ht="12.75" hidden="false" customHeight="false" outlineLevel="0" collapsed="false">
      <c r="A6556" s="0" t="str">
        <f aca="false">H6556&amp;C6556&amp;B6556&amp;D6556&amp;E6556</f>
        <v/>
      </c>
    </row>
    <row r="6557" customFormat="false" ht="12.75" hidden="false" customHeight="false" outlineLevel="0" collapsed="false">
      <c r="A6557" s="0" t="str">
        <f aca="false">H6557&amp;C6557&amp;B6557&amp;D6557&amp;E6557</f>
        <v/>
      </c>
    </row>
    <row r="6558" customFormat="false" ht="12.75" hidden="false" customHeight="false" outlineLevel="0" collapsed="false">
      <c r="A6558" s="0" t="str">
        <f aca="false">H6558&amp;C6558&amp;B6558&amp;D6558&amp;E6558</f>
        <v/>
      </c>
    </row>
    <row r="6559" customFormat="false" ht="12.75" hidden="false" customHeight="false" outlineLevel="0" collapsed="false">
      <c r="A6559" s="0" t="str">
        <f aca="false">H6559&amp;C6559&amp;B6559&amp;D6559&amp;E6559</f>
        <v/>
      </c>
    </row>
    <row r="6560" customFormat="false" ht="12.75" hidden="false" customHeight="false" outlineLevel="0" collapsed="false">
      <c r="A6560" s="0" t="str">
        <f aca="false">H6560&amp;C6560&amp;B6560&amp;D6560&amp;E6560</f>
        <v/>
      </c>
    </row>
    <row r="6561" customFormat="false" ht="12.75" hidden="false" customHeight="false" outlineLevel="0" collapsed="false">
      <c r="A6561" s="0" t="str">
        <f aca="false">H6561&amp;C6561&amp;B6561&amp;D6561&amp;E6561</f>
        <v/>
      </c>
    </row>
    <row r="6562" customFormat="false" ht="12.75" hidden="false" customHeight="false" outlineLevel="0" collapsed="false">
      <c r="A6562" s="0" t="str">
        <f aca="false">H6562&amp;C6562&amp;B6562&amp;D6562&amp;E6562</f>
        <v/>
      </c>
    </row>
    <row r="6563" customFormat="false" ht="12.75" hidden="false" customHeight="false" outlineLevel="0" collapsed="false">
      <c r="A6563" s="0" t="str">
        <f aca="false">H6563&amp;C6563&amp;B6563&amp;D6563&amp;E6563</f>
        <v/>
      </c>
    </row>
    <row r="6564" customFormat="false" ht="12.75" hidden="false" customHeight="false" outlineLevel="0" collapsed="false">
      <c r="A6564" s="0" t="str">
        <f aca="false">H6564&amp;C6564&amp;B6564&amp;D6564&amp;E6564</f>
        <v/>
      </c>
    </row>
    <row r="6565" customFormat="false" ht="12.75" hidden="false" customHeight="false" outlineLevel="0" collapsed="false">
      <c r="A6565" s="0" t="str">
        <f aca="false">H6565&amp;C6565&amp;B6565&amp;D6565&amp;E6565</f>
        <v/>
      </c>
    </row>
    <row r="6566" customFormat="false" ht="12.75" hidden="false" customHeight="false" outlineLevel="0" collapsed="false">
      <c r="A6566" s="0" t="str">
        <f aca="false">H6566&amp;C6566&amp;B6566&amp;D6566&amp;E6566</f>
        <v/>
      </c>
    </row>
    <row r="6567" customFormat="false" ht="12.75" hidden="false" customHeight="false" outlineLevel="0" collapsed="false">
      <c r="A6567" s="0" t="str">
        <f aca="false">H6567&amp;C6567&amp;B6567&amp;D6567&amp;E6567</f>
        <v/>
      </c>
    </row>
    <row r="6568" customFormat="false" ht="12.75" hidden="false" customHeight="false" outlineLevel="0" collapsed="false">
      <c r="A6568" s="0" t="str">
        <f aca="false">H6568&amp;C6568&amp;B6568&amp;D6568&amp;E6568</f>
        <v/>
      </c>
    </row>
    <row r="6569" customFormat="false" ht="12.75" hidden="false" customHeight="false" outlineLevel="0" collapsed="false">
      <c r="A6569" s="0" t="str">
        <f aca="false">H6569&amp;C6569&amp;B6569&amp;D6569&amp;E6569</f>
        <v/>
      </c>
    </row>
    <row r="6570" customFormat="false" ht="12.75" hidden="false" customHeight="false" outlineLevel="0" collapsed="false">
      <c r="A6570" s="0" t="str">
        <f aca="false">H6570&amp;C6570&amp;B6570&amp;D6570&amp;E6570</f>
        <v/>
      </c>
    </row>
    <row r="6571" customFormat="false" ht="12.75" hidden="false" customHeight="false" outlineLevel="0" collapsed="false">
      <c r="A6571" s="0" t="str">
        <f aca="false">H6571&amp;C6571&amp;B6571&amp;D6571&amp;E6571</f>
        <v/>
      </c>
    </row>
    <row r="6572" customFormat="false" ht="12.75" hidden="false" customHeight="false" outlineLevel="0" collapsed="false">
      <c r="A6572" s="0" t="str">
        <f aca="false">H6572&amp;C6572&amp;B6572&amp;D6572&amp;E6572</f>
        <v/>
      </c>
    </row>
    <row r="6573" customFormat="false" ht="12.75" hidden="false" customHeight="false" outlineLevel="0" collapsed="false">
      <c r="A6573" s="0" t="str">
        <f aca="false">H6573&amp;C6573&amp;B6573&amp;D6573&amp;E6573</f>
        <v/>
      </c>
    </row>
    <row r="6574" customFormat="false" ht="12.75" hidden="false" customHeight="false" outlineLevel="0" collapsed="false">
      <c r="A6574" s="0" t="str">
        <f aca="false">H6574&amp;C6574&amp;B6574&amp;D6574&amp;E6574</f>
        <v/>
      </c>
    </row>
    <row r="6575" customFormat="false" ht="12.75" hidden="false" customHeight="false" outlineLevel="0" collapsed="false">
      <c r="A6575" s="0" t="str">
        <f aca="false">H6575&amp;C6575&amp;B6575&amp;D6575&amp;E6575</f>
        <v/>
      </c>
    </row>
    <row r="6576" customFormat="false" ht="12.75" hidden="false" customHeight="false" outlineLevel="0" collapsed="false">
      <c r="A6576" s="0" t="str">
        <f aca="false">H6576&amp;C6576&amp;B6576&amp;D6576&amp;E6576</f>
        <v/>
      </c>
    </row>
    <row r="6577" customFormat="false" ht="12.75" hidden="false" customHeight="false" outlineLevel="0" collapsed="false">
      <c r="A6577" s="0" t="str">
        <f aca="false">H6577&amp;C6577&amp;B6577&amp;D6577&amp;E6577</f>
        <v/>
      </c>
    </row>
    <row r="6578" customFormat="false" ht="12.75" hidden="false" customHeight="false" outlineLevel="0" collapsed="false">
      <c r="A6578" s="0" t="str">
        <f aca="false">H6578&amp;C6578&amp;B6578&amp;D6578&amp;E6578</f>
        <v/>
      </c>
    </row>
    <row r="6579" customFormat="false" ht="12.75" hidden="false" customHeight="false" outlineLevel="0" collapsed="false">
      <c r="A6579" s="0" t="str">
        <f aca="false">H6579&amp;C6579&amp;B6579&amp;D6579&amp;E6579</f>
        <v/>
      </c>
    </row>
    <row r="6580" customFormat="false" ht="12.75" hidden="false" customHeight="false" outlineLevel="0" collapsed="false">
      <c r="A6580" s="0" t="str">
        <f aca="false">H6580&amp;C6580&amp;B6580&amp;D6580&amp;E6580</f>
        <v/>
      </c>
    </row>
    <row r="6581" customFormat="false" ht="12.75" hidden="false" customHeight="false" outlineLevel="0" collapsed="false">
      <c r="A6581" s="0" t="str">
        <f aca="false">H6581&amp;C6581&amp;B6581&amp;D6581&amp;E6581</f>
        <v/>
      </c>
    </row>
    <row r="6582" customFormat="false" ht="12.75" hidden="false" customHeight="false" outlineLevel="0" collapsed="false">
      <c r="A6582" s="0" t="str">
        <f aca="false">H6582&amp;C6582&amp;B6582&amp;D6582&amp;E6582</f>
        <v/>
      </c>
    </row>
    <row r="6583" customFormat="false" ht="12.75" hidden="false" customHeight="false" outlineLevel="0" collapsed="false">
      <c r="A6583" s="0" t="str">
        <f aca="false">H6583&amp;C6583&amp;B6583&amp;D6583&amp;E6583</f>
        <v/>
      </c>
    </row>
    <row r="6584" customFormat="false" ht="12.75" hidden="false" customHeight="false" outlineLevel="0" collapsed="false">
      <c r="A6584" s="0" t="str">
        <f aca="false">H6584&amp;C6584&amp;B6584&amp;D6584&amp;E6584</f>
        <v/>
      </c>
    </row>
    <row r="6585" customFormat="false" ht="12.75" hidden="false" customHeight="false" outlineLevel="0" collapsed="false">
      <c r="A6585" s="0" t="str">
        <f aca="false">H6585&amp;C6585&amp;B6585&amp;D6585&amp;E6585</f>
        <v/>
      </c>
    </row>
    <row r="6586" customFormat="false" ht="12.75" hidden="false" customHeight="false" outlineLevel="0" collapsed="false">
      <c r="A6586" s="0" t="str">
        <f aca="false">H6586&amp;C6586&amp;B6586&amp;D6586&amp;E6586</f>
        <v/>
      </c>
    </row>
    <row r="6587" customFormat="false" ht="12.75" hidden="false" customHeight="false" outlineLevel="0" collapsed="false">
      <c r="A6587" s="0" t="str">
        <f aca="false">H6587&amp;C6587&amp;B6587&amp;D6587&amp;E6587</f>
        <v/>
      </c>
    </row>
    <row r="6588" customFormat="false" ht="12.75" hidden="false" customHeight="false" outlineLevel="0" collapsed="false">
      <c r="A6588" s="0" t="str">
        <f aca="false">H6588&amp;C6588&amp;B6588&amp;D6588&amp;E6588</f>
        <v/>
      </c>
    </row>
    <row r="6589" customFormat="false" ht="12.75" hidden="false" customHeight="false" outlineLevel="0" collapsed="false">
      <c r="A6589" s="0" t="str">
        <f aca="false">H6589&amp;C6589&amp;B6589&amp;D6589&amp;E6589</f>
        <v/>
      </c>
    </row>
    <row r="6590" customFormat="false" ht="12.75" hidden="false" customHeight="false" outlineLevel="0" collapsed="false">
      <c r="A6590" s="0" t="str">
        <f aca="false">H6590&amp;C6590&amp;B6590&amp;D6590&amp;E6590</f>
        <v/>
      </c>
    </row>
    <row r="6591" customFormat="false" ht="12.75" hidden="false" customHeight="false" outlineLevel="0" collapsed="false">
      <c r="A6591" s="0" t="str">
        <f aca="false">H6591&amp;C6591&amp;B6591&amp;D6591&amp;E6591</f>
        <v/>
      </c>
    </row>
    <row r="6592" customFormat="false" ht="12.75" hidden="false" customHeight="false" outlineLevel="0" collapsed="false">
      <c r="A6592" s="0" t="str">
        <f aca="false">H6592&amp;C6592&amp;B6592&amp;D6592&amp;E6592</f>
        <v/>
      </c>
    </row>
    <row r="6593" customFormat="false" ht="12.75" hidden="false" customHeight="false" outlineLevel="0" collapsed="false">
      <c r="A6593" s="0" t="str">
        <f aca="false">H6593&amp;C6593&amp;B6593&amp;D6593&amp;E6593</f>
        <v/>
      </c>
    </row>
    <row r="6594" customFormat="false" ht="12.75" hidden="false" customHeight="false" outlineLevel="0" collapsed="false">
      <c r="A6594" s="0" t="str">
        <f aca="false">H6594&amp;C6594&amp;B6594&amp;D6594&amp;E6594</f>
        <v/>
      </c>
    </row>
    <row r="6595" customFormat="false" ht="12.75" hidden="false" customHeight="false" outlineLevel="0" collapsed="false">
      <c r="A6595" s="0" t="str">
        <f aca="false">H6595&amp;C6595&amp;B6595&amp;D6595&amp;E6595</f>
        <v/>
      </c>
    </row>
    <row r="6596" customFormat="false" ht="12.75" hidden="false" customHeight="false" outlineLevel="0" collapsed="false">
      <c r="A6596" s="0" t="str">
        <f aca="false">H6596&amp;C6596&amp;B6596&amp;D6596&amp;E6596</f>
        <v/>
      </c>
    </row>
    <row r="6597" customFormat="false" ht="12.75" hidden="false" customHeight="false" outlineLevel="0" collapsed="false">
      <c r="A6597" s="0" t="str">
        <f aca="false">H6597&amp;C6597&amp;B6597&amp;D6597&amp;E6597</f>
        <v/>
      </c>
    </row>
    <row r="6598" customFormat="false" ht="12.75" hidden="false" customHeight="false" outlineLevel="0" collapsed="false">
      <c r="A6598" s="0" t="str">
        <f aca="false">H6598&amp;C6598&amp;B6598&amp;D6598&amp;E6598</f>
        <v/>
      </c>
    </row>
    <row r="6599" customFormat="false" ht="12.75" hidden="false" customHeight="false" outlineLevel="0" collapsed="false">
      <c r="A6599" s="0" t="str">
        <f aca="false">H6599&amp;C6599&amp;B6599&amp;D6599&amp;E6599</f>
        <v/>
      </c>
    </row>
    <row r="6600" customFormat="false" ht="12.75" hidden="false" customHeight="false" outlineLevel="0" collapsed="false">
      <c r="A6600" s="0" t="str">
        <f aca="false">H6600&amp;C6600&amp;B6600&amp;D6600&amp;E6600</f>
        <v/>
      </c>
    </row>
    <row r="6601" customFormat="false" ht="12.75" hidden="false" customHeight="false" outlineLevel="0" collapsed="false">
      <c r="A6601" s="0" t="str">
        <f aca="false">H6601&amp;C6601&amp;B6601&amp;D6601&amp;E6601</f>
        <v/>
      </c>
    </row>
    <row r="6602" customFormat="false" ht="12.75" hidden="false" customHeight="false" outlineLevel="0" collapsed="false">
      <c r="A6602" s="0" t="str">
        <f aca="false">H6602&amp;C6602&amp;B6602&amp;D6602&amp;E6602</f>
        <v/>
      </c>
    </row>
    <row r="6603" customFormat="false" ht="12.75" hidden="false" customHeight="false" outlineLevel="0" collapsed="false">
      <c r="A6603" s="0" t="str">
        <f aca="false">H6603&amp;C6603&amp;B6603&amp;D6603&amp;E6603</f>
        <v/>
      </c>
    </row>
    <row r="6604" customFormat="false" ht="12.75" hidden="false" customHeight="false" outlineLevel="0" collapsed="false">
      <c r="A6604" s="0" t="str">
        <f aca="false">H6604&amp;C6604&amp;B6604&amp;D6604&amp;E6604</f>
        <v/>
      </c>
    </row>
    <row r="6605" customFormat="false" ht="12.75" hidden="false" customHeight="false" outlineLevel="0" collapsed="false">
      <c r="A6605" s="0" t="str">
        <f aca="false">H6605&amp;C6605&amp;B6605&amp;D6605&amp;E6605</f>
        <v/>
      </c>
    </row>
    <row r="6606" customFormat="false" ht="12.75" hidden="false" customHeight="false" outlineLevel="0" collapsed="false">
      <c r="A6606" s="0" t="str">
        <f aca="false">H6606&amp;C6606&amp;B6606&amp;D6606&amp;E6606</f>
        <v/>
      </c>
    </row>
    <row r="6607" customFormat="false" ht="12.75" hidden="false" customHeight="false" outlineLevel="0" collapsed="false">
      <c r="A6607" s="0" t="str">
        <f aca="false">H6607&amp;C6607&amp;B6607&amp;D6607&amp;E6607</f>
        <v/>
      </c>
    </row>
    <row r="6608" customFormat="false" ht="12.75" hidden="false" customHeight="false" outlineLevel="0" collapsed="false">
      <c r="A6608" s="0" t="str">
        <f aca="false">H6608&amp;C6608&amp;B6608&amp;D6608&amp;E6608</f>
        <v/>
      </c>
    </row>
    <row r="6609" customFormat="false" ht="12.75" hidden="false" customHeight="false" outlineLevel="0" collapsed="false">
      <c r="A6609" s="0" t="str">
        <f aca="false">H6609&amp;C6609&amp;B6609&amp;D6609&amp;E6609</f>
        <v/>
      </c>
    </row>
    <row r="6610" customFormat="false" ht="12.75" hidden="false" customHeight="false" outlineLevel="0" collapsed="false">
      <c r="A6610" s="0" t="str">
        <f aca="false">H6610&amp;C6610&amp;B6610&amp;D6610&amp;E6610</f>
        <v/>
      </c>
    </row>
    <row r="6611" customFormat="false" ht="12.75" hidden="false" customHeight="false" outlineLevel="0" collapsed="false">
      <c r="A6611" s="0" t="str">
        <f aca="false">H6611&amp;C6611&amp;B6611&amp;D6611&amp;E6611</f>
        <v/>
      </c>
    </row>
    <row r="6612" customFormat="false" ht="12.75" hidden="false" customHeight="false" outlineLevel="0" collapsed="false">
      <c r="A6612" s="0" t="str">
        <f aca="false">H6612&amp;C6612&amp;B6612&amp;D6612&amp;E6612</f>
        <v/>
      </c>
    </row>
    <row r="6613" customFormat="false" ht="12.75" hidden="false" customHeight="false" outlineLevel="0" collapsed="false">
      <c r="A6613" s="0" t="str">
        <f aca="false">H6613&amp;C6613&amp;B6613&amp;D6613&amp;E6613</f>
        <v/>
      </c>
    </row>
    <row r="6614" customFormat="false" ht="12.75" hidden="false" customHeight="false" outlineLevel="0" collapsed="false">
      <c r="A6614" s="0" t="str">
        <f aca="false">H6614&amp;C6614&amp;B6614&amp;D6614&amp;E6614</f>
        <v/>
      </c>
    </row>
    <row r="6615" customFormat="false" ht="12.75" hidden="false" customHeight="false" outlineLevel="0" collapsed="false">
      <c r="A6615" s="0" t="str">
        <f aca="false">H6615&amp;C6615&amp;B6615&amp;D6615&amp;E6615</f>
        <v/>
      </c>
    </row>
    <row r="6616" customFormat="false" ht="12.75" hidden="false" customHeight="false" outlineLevel="0" collapsed="false">
      <c r="A6616" s="0" t="str">
        <f aca="false">H6616&amp;C6616&amp;B6616&amp;D6616&amp;E6616</f>
        <v/>
      </c>
    </row>
    <row r="6617" customFormat="false" ht="12.75" hidden="false" customHeight="false" outlineLevel="0" collapsed="false">
      <c r="A6617" s="0" t="str">
        <f aca="false">H6617&amp;C6617&amp;B6617&amp;D6617&amp;E6617</f>
        <v/>
      </c>
    </row>
    <row r="6618" customFormat="false" ht="12.75" hidden="false" customHeight="false" outlineLevel="0" collapsed="false">
      <c r="A6618" s="0" t="str">
        <f aca="false">H6618&amp;C6618&amp;B6618&amp;D6618&amp;E6618</f>
        <v/>
      </c>
    </row>
    <row r="6619" customFormat="false" ht="12.75" hidden="false" customHeight="false" outlineLevel="0" collapsed="false">
      <c r="A6619" s="0" t="str">
        <f aca="false">H6619&amp;C6619&amp;B6619&amp;D6619&amp;E6619</f>
        <v/>
      </c>
    </row>
    <row r="6620" customFormat="false" ht="12.75" hidden="false" customHeight="false" outlineLevel="0" collapsed="false">
      <c r="A6620" s="0" t="str">
        <f aca="false">H6620&amp;C6620&amp;B6620&amp;D6620&amp;E6620</f>
        <v/>
      </c>
    </row>
    <row r="6621" customFormat="false" ht="12.75" hidden="false" customHeight="false" outlineLevel="0" collapsed="false">
      <c r="A6621" s="0" t="str">
        <f aca="false">H6621&amp;C6621&amp;B6621&amp;D6621&amp;E6621</f>
        <v/>
      </c>
    </row>
    <row r="6622" customFormat="false" ht="12.75" hidden="false" customHeight="false" outlineLevel="0" collapsed="false">
      <c r="A6622" s="0" t="str">
        <f aca="false">H6622&amp;C6622&amp;B6622&amp;D6622&amp;E6622</f>
        <v/>
      </c>
    </row>
    <row r="6623" customFormat="false" ht="12.75" hidden="false" customHeight="false" outlineLevel="0" collapsed="false">
      <c r="A6623" s="0" t="str">
        <f aca="false">H6623&amp;C6623&amp;B6623&amp;D6623&amp;E6623</f>
        <v/>
      </c>
    </row>
    <row r="6624" customFormat="false" ht="12.75" hidden="false" customHeight="false" outlineLevel="0" collapsed="false">
      <c r="A6624" s="0" t="str">
        <f aca="false">H6624&amp;C6624&amp;B6624&amp;D6624&amp;E6624</f>
        <v/>
      </c>
    </row>
    <row r="6625" customFormat="false" ht="12.75" hidden="false" customHeight="false" outlineLevel="0" collapsed="false">
      <c r="A6625" s="0" t="str">
        <f aca="false">H6625&amp;C6625&amp;B6625&amp;D6625&amp;E6625</f>
        <v/>
      </c>
    </row>
    <row r="6626" customFormat="false" ht="12.75" hidden="false" customHeight="false" outlineLevel="0" collapsed="false">
      <c r="A6626" s="0" t="str">
        <f aca="false">H6626&amp;C6626&amp;B6626&amp;D6626&amp;E6626</f>
        <v/>
      </c>
    </row>
    <row r="6627" customFormat="false" ht="12.75" hidden="false" customHeight="false" outlineLevel="0" collapsed="false">
      <c r="A6627" s="0" t="str">
        <f aca="false">H6627&amp;C6627&amp;B6627&amp;D6627&amp;E6627</f>
        <v/>
      </c>
    </row>
    <row r="6628" customFormat="false" ht="12.75" hidden="false" customHeight="false" outlineLevel="0" collapsed="false">
      <c r="A6628" s="0" t="str">
        <f aca="false">H6628&amp;C6628&amp;B6628&amp;D6628&amp;E6628</f>
        <v/>
      </c>
    </row>
    <row r="6629" customFormat="false" ht="12.75" hidden="false" customHeight="false" outlineLevel="0" collapsed="false">
      <c r="A6629" s="0" t="str">
        <f aca="false">H6629&amp;C6629&amp;B6629&amp;D6629&amp;E6629</f>
        <v/>
      </c>
    </row>
    <row r="6630" customFormat="false" ht="12.75" hidden="false" customHeight="false" outlineLevel="0" collapsed="false">
      <c r="A6630" s="0" t="str">
        <f aca="false">H6630&amp;C6630&amp;B6630&amp;D6630&amp;E6630</f>
        <v/>
      </c>
    </row>
    <row r="6631" customFormat="false" ht="12.75" hidden="false" customHeight="false" outlineLevel="0" collapsed="false">
      <c r="A6631" s="0" t="str">
        <f aca="false">H6631&amp;C6631&amp;B6631&amp;D6631&amp;E6631</f>
        <v/>
      </c>
    </row>
    <row r="6632" customFormat="false" ht="12.75" hidden="false" customHeight="false" outlineLevel="0" collapsed="false">
      <c r="A6632" s="0" t="str">
        <f aca="false">H6632&amp;C6632&amp;B6632&amp;D6632&amp;E6632</f>
        <v/>
      </c>
    </row>
    <row r="6633" customFormat="false" ht="12.75" hidden="false" customHeight="false" outlineLevel="0" collapsed="false">
      <c r="A6633" s="0" t="str">
        <f aca="false">H6633&amp;C6633&amp;B6633&amp;D6633&amp;E6633</f>
        <v/>
      </c>
    </row>
    <row r="6634" customFormat="false" ht="12.75" hidden="false" customHeight="false" outlineLevel="0" collapsed="false">
      <c r="A6634" s="0" t="str">
        <f aca="false">H6634&amp;C6634&amp;B6634&amp;D6634&amp;E6634</f>
        <v/>
      </c>
    </row>
    <row r="6635" customFormat="false" ht="12.75" hidden="false" customHeight="false" outlineLevel="0" collapsed="false">
      <c r="A6635" s="0" t="str">
        <f aca="false">H6635&amp;C6635&amp;B6635&amp;D6635&amp;E6635</f>
        <v/>
      </c>
    </row>
    <row r="6636" customFormat="false" ht="12.75" hidden="false" customHeight="false" outlineLevel="0" collapsed="false">
      <c r="A6636" s="0" t="str">
        <f aca="false">H6636&amp;C6636&amp;B6636&amp;D6636&amp;E6636</f>
        <v/>
      </c>
    </row>
    <row r="6637" customFormat="false" ht="12.75" hidden="false" customHeight="false" outlineLevel="0" collapsed="false">
      <c r="A6637" s="0" t="str">
        <f aca="false">H6637&amp;C6637&amp;B6637&amp;D6637&amp;E6637</f>
        <v/>
      </c>
    </row>
    <row r="6638" customFormat="false" ht="12.75" hidden="false" customHeight="false" outlineLevel="0" collapsed="false">
      <c r="A6638" s="0" t="str">
        <f aca="false">H6638&amp;C6638&amp;B6638&amp;D6638&amp;E6638</f>
        <v/>
      </c>
    </row>
    <row r="6639" customFormat="false" ht="12.75" hidden="false" customHeight="false" outlineLevel="0" collapsed="false">
      <c r="A6639" s="0" t="str">
        <f aca="false">H6639&amp;C6639&amp;B6639&amp;D6639&amp;E6639</f>
        <v/>
      </c>
    </row>
    <row r="6640" customFormat="false" ht="12.75" hidden="false" customHeight="false" outlineLevel="0" collapsed="false">
      <c r="A6640" s="0" t="str">
        <f aca="false">H6640&amp;C6640&amp;B6640&amp;D6640&amp;E6640</f>
        <v/>
      </c>
    </row>
    <row r="6641" customFormat="false" ht="12.75" hidden="false" customHeight="false" outlineLevel="0" collapsed="false">
      <c r="A6641" s="0" t="str">
        <f aca="false">H6641&amp;C6641&amp;B6641&amp;D6641&amp;E6641</f>
        <v/>
      </c>
    </row>
    <row r="6642" customFormat="false" ht="12.75" hidden="false" customHeight="false" outlineLevel="0" collapsed="false">
      <c r="A6642" s="0" t="str">
        <f aca="false">H6642&amp;C6642&amp;B6642&amp;D6642&amp;E6642</f>
        <v/>
      </c>
    </row>
    <row r="6643" customFormat="false" ht="12.75" hidden="false" customHeight="false" outlineLevel="0" collapsed="false">
      <c r="A6643" s="0" t="str">
        <f aca="false">H6643&amp;C6643&amp;B6643&amp;D6643&amp;E6643</f>
        <v/>
      </c>
    </row>
    <row r="6644" customFormat="false" ht="12.75" hidden="false" customHeight="false" outlineLevel="0" collapsed="false">
      <c r="A6644" s="0" t="str">
        <f aca="false">H6644&amp;C6644&amp;B6644&amp;D6644&amp;E6644</f>
        <v/>
      </c>
    </row>
    <row r="6645" customFormat="false" ht="12.75" hidden="false" customHeight="false" outlineLevel="0" collapsed="false">
      <c r="A6645" s="0" t="str">
        <f aca="false">H6645&amp;C6645&amp;B6645&amp;D6645&amp;E6645</f>
        <v/>
      </c>
    </row>
    <row r="6646" customFormat="false" ht="12.75" hidden="false" customHeight="false" outlineLevel="0" collapsed="false">
      <c r="A6646" s="0" t="str">
        <f aca="false">H6646&amp;C6646&amp;B6646&amp;D6646&amp;E6646</f>
        <v/>
      </c>
    </row>
    <row r="6647" customFormat="false" ht="12.75" hidden="false" customHeight="false" outlineLevel="0" collapsed="false">
      <c r="A6647" s="0" t="str">
        <f aca="false">H6647&amp;C6647&amp;B6647&amp;D6647&amp;E6647</f>
        <v/>
      </c>
    </row>
    <row r="6648" customFormat="false" ht="12.75" hidden="false" customHeight="false" outlineLevel="0" collapsed="false">
      <c r="A6648" s="0" t="str">
        <f aca="false">H6648&amp;C6648&amp;B6648&amp;D6648&amp;E6648</f>
        <v/>
      </c>
    </row>
    <row r="6649" customFormat="false" ht="12.75" hidden="false" customHeight="false" outlineLevel="0" collapsed="false">
      <c r="A6649" s="0" t="str">
        <f aca="false">H6649&amp;C6649&amp;B6649&amp;D6649&amp;E6649</f>
        <v/>
      </c>
    </row>
    <row r="6650" customFormat="false" ht="12.75" hidden="false" customHeight="false" outlineLevel="0" collapsed="false">
      <c r="A6650" s="0" t="str">
        <f aca="false">H6650&amp;C6650&amp;B6650&amp;D6650&amp;E6650</f>
        <v/>
      </c>
    </row>
    <row r="6651" customFormat="false" ht="12.75" hidden="false" customHeight="false" outlineLevel="0" collapsed="false">
      <c r="A6651" s="0" t="str">
        <f aca="false">H6651&amp;C6651&amp;B6651&amp;D6651&amp;E6651</f>
        <v/>
      </c>
    </row>
    <row r="6652" customFormat="false" ht="12.75" hidden="false" customHeight="false" outlineLevel="0" collapsed="false">
      <c r="A6652" s="0" t="str">
        <f aca="false">H6652&amp;C6652&amp;B6652&amp;D6652&amp;E6652</f>
        <v/>
      </c>
    </row>
    <row r="6653" customFormat="false" ht="12.75" hidden="false" customHeight="false" outlineLevel="0" collapsed="false">
      <c r="A6653" s="0" t="str">
        <f aca="false">H6653&amp;C6653&amp;B6653&amp;D6653&amp;E6653</f>
        <v/>
      </c>
    </row>
    <row r="6654" customFormat="false" ht="12.75" hidden="false" customHeight="false" outlineLevel="0" collapsed="false">
      <c r="A6654" s="0" t="str">
        <f aca="false">H6654&amp;C6654&amp;B6654&amp;D6654&amp;E6654</f>
        <v/>
      </c>
    </row>
    <row r="6655" customFormat="false" ht="12.75" hidden="false" customHeight="false" outlineLevel="0" collapsed="false">
      <c r="A6655" s="0" t="str">
        <f aca="false">H6655&amp;C6655&amp;B6655&amp;D6655&amp;E6655</f>
        <v/>
      </c>
    </row>
    <row r="6656" customFormat="false" ht="12.75" hidden="false" customHeight="false" outlineLevel="0" collapsed="false">
      <c r="A6656" s="0" t="str">
        <f aca="false">H6656&amp;C6656&amp;B6656&amp;D6656&amp;E6656</f>
        <v/>
      </c>
    </row>
    <row r="6657" customFormat="false" ht="12.75" hidden="false" customHeight="false" outlineLevel="0" collapsed="false">
      <c r="A6657" s="0" t="str">
        <f aca="false">H6657&amp;C6657&amp;B6657&amp;D6657&amp;E6657</f>
        <v/>
      </c>
    </row>
    <row r="6658" customFormat="false" ht="12.75" hidden="false" customHeight="false" outlineLevel="0" collapsed="false">
      <c r="A6658" s="0" t="str">
        <f aca="false">H6658&amp;C6658&amp;B6658&amp;D6658&amp;E6658</f>
        <v/>
      </c>
    </row>
    <row r="6659" customFormat="false" ht="12.75" hidden="false" customHeight="false" outlineLevel="0" collapsed="false">
      <c r="A6659" s="0" t="str">
        <f aca="false">H6659&amp;C6659&amp;B6659&amp;D6659&amp;E6659</f>
        <v/>
      </c>
    </row>
    <row r="6660" customFormat="false" ht="12.75" hidden="false" customHeight="false" outlineLevel="0" collapsed="false">
      <c r="A6660" s="0" t="str">
        <f aca="false">H6660&amp;C6660&amp;B6660&amp;D6660&amp;E6660</f>
        <v/>
      </c>
    </row>
    <row r="6661" customFormat="false" ht="12.75" hidden="false" customHeight="false" outlineLevel="0" collapsed="false">
      <c r="A6661" s="0" t="str">
        <f aca="false">H6661&amp;C6661&amp;B6661&amp;D6661&amp;E6661</f>
        <v/>
      </c>
    </row>
    <row r="6662" customFormat="false" ht="12.75" hidden="false" customHeight="false" outlineLevel="0" collapsed="false">
      <c r="A6662" s="0" t="str">
        <f aca="false">H6662&amp;C6662&amp;B6662&amp;D6662&amp;E6662</f>
        <v/>
      </c>
    </row>
    <row r="6663" customFormat="false" ht="12.75" hidden="false" customHeight="false" outlineLevel="0" collapsed="false">
      <c r="A6663" s="0" t="str">
        <f aca="false">H6663&amp;C6663&amp;B6663&amp;D6663&amp;E6663</f>
        <v/>
      </c>
    </row>
    <row r="6664" customFormat="false" ht="12.75" hidden="false" customHeight="false" outlineLevel="0" collapsed="false">
      <c r="A6664" s="0" t="str">
        <f aca="false">H6664&amp;C6664&amp;B6664&amp;D6664&amp;E6664</f>
        <v/>
      </c>
    </row>
    <row r="6665" customFormat="false" ht="12.75" hidden="false" customHeight="false" outlineLevel="0" collapsed="false">
      <c r="A6665" s="0" t="str">
        <f aca="false">H6665&amp;C6665&amp;B6665&amp;D6665&amp;E6665</f>
        <v/>
      </c>
    </row>
    <row r="6666" customFormat="false" ht="12.75" hidden="false" customHeight="false" outlineLevel="0" collapsed="false">
      <c r="A6666" s="0" t="str">
        <f aca="false">H6666&amp;C6666&amp;B6666&amp;D6666&amp;E6666</f>
        <v/>
      </c>
    </row>
    <row r="6667" customFormat="false" ht="12.75" hidden="false" customHeight="false" outlineLevel="0" collapsed="false">
      <c r="A6667" s="0" t="str">
        <f aca="false">H6667&amp;C6667&amp;B6667&amp;D6667&amp;E6667</f>
        <v/>
      </c>
    </row>
    <row r="6668" customFormat="false" ht="12.75" hidden="false" customHeight="false" outlineLevel="0" collapsed="false">
      <c r="A6668" s="0" t="str">
        <f aca="false">H6668&amp;C6668&amp;B6668&amp;D6668&amp;E6668</f>
        <v/>
      </c>
    </row>
    <row r="6669" customFormat="false" ht="12.75" hidden="false" customHeight="false" outlineLevel="0" collapsed="false">
      <c r="A6669" s="0" t="str">
        <f aca="false">H6669&amp;C6669&amp;B6669&amp;D6669&amp;E6669</f>
        <v/>
      </c>
    </row>
    <row r="6670" customFormat="false" ht="12.75" hidden="false" customHeight="false" outlineLevel="0" collapsed="false">
      <c r="A6670" s="0" t="str">
        <f aca="false">H6670&amp;C6670&amp;B6670&amp;D6670&amp;E6670</f>
        <v/>
      </c>
    </row>
    <row r="6671" customFormat="false" ht="12.75" hidden="false" customHeight="false" outlineLevel="0" collapsed="false">
      <c r="A6671" s="0" t="str">
        <f aca="false">H6671&amp;C6671&amp;B6671&amp;D6671&amp;E6671</f>
        <v/>
      </c>
    </row>
    <row r="6672" customFormat="false" ht="12.75" hidden="false" customHeight="false" outlineLevel="0" collapsed="false">
      <c r="A6672" s="0" t="str">
        <f aca="false">H6672&amp;C6672&amp;B6672&amp;D6672&amp;E6672</f>
        <v/>
      </c>
    </row>
    <row r="6673" customFormat="false" ht="12.75" hidden="false" customHeight="false" outlineLevel="0" collapsed="false">
      <c r="A6673" s="0" t="str">
        <f aca="false">H6673&amp;C6673&amp;B6673&amp;D6673&amp;E6673</f>
        <v/>
      </c>
    </row>
    <row r="6674" customFormat="false" ht="12.75" hidden="false" customHeight="false" outlineLevel="0" collapsed="false">
      <c r="A6674" s="0" t="str">
        <f aca="false">H6674&amp;C6674&amp;B6674&amp;D6674&amp;E6674</f>
        <v/>
      </c>
    </row>
    <row r="6675" customFormat="false" ht="12.75" hidden="false" customHeight="false" outlineLevel="0" collapsed="false">
      <c r="A6675" s="0" t="str">
        <f aca="false">H6675&amp;C6675&amp;B6675&amp;D6675&amp;E6675</f>
        <v/>
      </c>
    </row>
    <row r="6676" customFormat="false" ht="12.75" hidden="false" customHeight="false" outlineLevel="0" collapsed="false">
      <c r="A6676" s="0" t="str">
        <f aca="false">H6676&amp;C6676&amp;B6676&amp;D6676&amp;E6676</f>
        <v/>
      </c>
    </row>
    <row r="6677" customFormat="false" ht="12.75" hidden="false" customHeight="false" outlineLevel="0" collapsed="false">
      <c r="A6677" s="0" t="str">
        <f aca="false">H6677&amp;C6677&amp;B6677&amp;D6677&amp;E6677</f>
        <v/>
      </c>
    </row>
    <row r="6678" customFormat="false" ht="12.75" hidden="false" customHeight="false" outlineLevel="0" collapsed="false">
      <c r="A6678" s="0" t="str">
        <f aca="false">H6678&amp;C6678&amp;B6678&amp;D6678&amp;E6678</f>
        <v/>
      </c>
    </row>
    <row r="6679" customFormat="false" ht="12.75" hidden="false" customHeight="false" outlineLevel="0" collapsed="false">
      <c r="A6679" s="0" t="str">
        <f aca="false">H6679&amp;C6679&amp;B6679&amp;D6679&amp;E6679</f>
        <v/>
      </c>
    </row>
    <row r="6680" customFormat="false" ht="12.75" hidden="false" customHeight="false" outlineLevel="0" collapsed="false">
      <c r="A6680" s="0" t="str">
        <f aca="false">H6680&amp;C6680&amp;B6680&amp;D6680&amp;E6680</f>
        <v/>
      </c>
    </row>
    <row r="6681" customFormat="false" ht="12.75" hidden="false" customHeight="false" outlineLevel="0" collapsed="false">
      <c r="A6681" s="0" t="str">
        <f aca="false">H6681&amp;C6681&amp;B6681&amp;D6681&amp;E6681</f>
        <v/>
      </c>
    </row>
    <row r="6682" customFormat="false" ht="12.75" hidden="false" customHeight="false" outlineLevel="0" collapsed="false">
      <c r="A6682" s="0" t="str">
        <f aca="false">H6682&amp;C6682&amp;B6682&amp;D6682&amp;E6682</f>
        <v/>
      </c>
    </row>
    <row r="6683" customFormat="false" ht="12.75" hidden="false" customHeight="false" outlineLevel="0" collapsed="false">
      <c r="A6683" s="0" t="str">
        <f aca="false">H6683&amp;C6683&amp;B6683&amp;D6683&amp;E6683</f>
        <v/>
      </c>
    </row>
    <row r="6684" customFormat="false" ht="12.75" hidden="false" customHeight="false" outlineLevel="0" collapsed="false">
      <c r="A6684" s="0" t="str">
        <f aca="false">H6684&amp;C6684&amp;B6684&amp;D6684&amp;E6684</f>
        <v/>
      </c>
    </row>
    <row r="6685" customFormat="false" ht="12.75" hidden="false" customHeight="false" outlineLevel="0" collapsed="false">
      <c r="A6685" s="0" t="str">
        <f aca="false">H6685&amp;C6685&amp;B6685&amp;D6685&amp;E6685</f>
        <v/>
      </c>
    </row>
    <row r="6686" customFormat="false" ht="12.75" hidden="false" customHeight="false" outlineLevel="0" collapsed="false">
      <c r="A6686" s="0" t="str">
        <f aca="false">H6686&amp;C6686&amp;B6686&amp;D6686&amp;E6686</f>
        <v/>
      </c>
    </row>
    <row r="6687" customFormat="false" ht="12.75" hidden="false" customHeight="false" outlineLevel="0" collapsed="false">
      <c r="A6687" s="0" t="str">
        <f aca="false">H6687&amp;C6687&amp;B6687&amp;D6687&amp;E6687</f>
        <v/>
      </c>
    </row>
    <row r="6688" customFormat="false" ht="12.75" hidden="false" customHeight="false" outlineLevel="0" collapsed="false">
      <c r="A6688" s="0" t="str">
        <f aca="false">H6688&amp;C6688&amp;B6688&amp;D6688&amp;E6688</f>
        <v/>
      </c>
    </row>
    <row r="6689" customFormat="false" ht="12.75" hidden="false" customHeight="false" outlineLevel="0" collapsed="false">
      <c r="A6689" s="0" t="str">
        <f aca="false">H6689&amp;C6689&amp;B6689&amp;D6689&amp;E6689</f>
        <v/>
      </c>
    </row>
    <row r="6690" customFormat="false" ht="12.75" hidden="false" customHeight="false" outlineLevel="0" collapsed="false">
      <c r="A6690" s="0" t="str">
        <f aca="false">H6690&amp;C6690&amp;B6690&amp;D6690&amp;E6690</f>
        <v/>
      </c>
    </row>
    <row r="6691" customFormat="false" ht="12.75" hidden="false" customHeight="false" outlineLevel="0" collapsed="false">
      <c r="A6691" s="0" t="str">
        <f aca="false">H6691&amp;C6691&amp;B6691&amp;D6691&amp;E6691</f>
        <v/>
      </c>
    </row>
    <row r="6692" customFormat="false" ht="12.75" hidden="false" customHeight="false" outlineLevel="0" collapsed="false">
      <c r="A6692" s="0" t="str">
        <f aca="false">H6692&amp;C6692&amp;B6692&amp;D6692&amp;E6692</f>
        <v/>
      </c>
    </row>
    <row r="6693" customFormat="false" ht="12.75" hidden="false" customHeight="false" outlineLevel="0" collapsed="false">
      <c r="A6693" s="0" t="str">
        <f aca="false">H6693&amp;C6693&amp;B6693&amp;D6693&amp;E6693</f>
        <v/>
      </c>
    </row>
    <row r="6694" customFormat="false" ht="12.75" hidden="false" customHeight="false" outlineLevel="0" collapsed="false">
      <c r="A6694" s="0" t="str">
        <f aca="false">H6694&amp;C6694&amp;B6694&amp;D6694&amp;E6694</f>
        <v/>
      </c>
    </row>
    <row r="6695" customFormat="false" ht="12.75" hidden="false" customHeight="false" outlineLevel="0" collapsed="false">
      <c r="A6695" s="0" t="str">
        <f aca="false">H6695&amp;C6695&amp;B6695&amp;D6695&amp;E6695</f>
        <v/>
      </c>
    </row>
    <row r="6696" customFormat="false" ht="12.75" hidden="false" customHeight="false" outlineLevel="0" collapsed="false">
      <c r="A6696" s="0" t="str">
        <f aca="false">H6696&amp;C6696&amp;B6696&amp;D6696&amp;E6696</f>
        <v/>
      </c>
    </row>
    <row r="6697" customFormat="false" ht="12.75" hidden="false" customHeight="false" outlineLevel="0" collapsed="false">
      <c r="A6697" s="0" t="str">
        <f aca="false">H6697&amp;C6697&amp;B6697&amp;D6697&amp;E6697</f>
        <v/>
      </c>
    </row>
    <row r="6698" customFormat="false" ht="12.75" hidden="false" customHeight="false" outlineLevel="0" collapsed="false">
      <c r="A6698" s="0" t="str">
        <f aca="false">H6698&amp;C6698&amp;B6698&amp;D6698&amp;E6698</f>
        <v/>
      </c>
    </row>
    <row r="6699" customFormat="false" ht="12.75" hidden="false" customHeight="false" outlineLevel="0" collapsed="false">
      <c r="A6699" s="0" t="str">
        <f aca="false">H6699&amp;C6699&amp;B6699&amp;D6699&amp;E6699</f>
        <v/>
      </c>
    </row>
    <row r="6700" customFormat="false" ht="12.75" hidden="false" customHeight="false" outlineLevel="0" collapsed="false">
      <c r="A6700" s="0" t="str">
        <f aca="false">H6700&amp;C6700&amp;B6700&amp;D6700&amp;E6700</f>
        <v/>
      </c>
    </row>
    <row r="6701" customFormat="false" ht="12.75" hidden="false" customHeight="false" outlineLevel="0" collapsed="false">
      <c r="A6701" s="0" t="str">
        <f aca="false">H6701&amp;C6701&amp;B6701&amp;D6701&amp;E6701</f>
        <v/>
      </c>
    </row>
    <row r="6702" customFormat="false" ht="12.75" hidden="false" customHeight="false" outlineLevel="0" collapsed="false">
      <c r="A6702" s="0" t="str">
        <f aca="false">H6702&amp;C6702&amp;B6702&amp;D6702&amp;E6702</f>
        <v/>
      </c>
    </row>
    <row r="6703" customFormat="false" ht="12.75" hidden="false" customHeight="false" outlineLevel="0" collapsed="false">
      <c r="A6703" s="0" t="str">
        <f aca="false">H6703&amp;C6703&amp;B6703&amp;D6703&amp;E6703</f>
        <v/>
      </c>
    </row>
    <row r="6704" customFormat="false" ht="12.75" hidden="false" customHeight="false" outlineLevel="0" collapsed="false">
      <c r="A6704" s="0" t="str">
        <f aca="false">H6704&amp;C6704&amp;B6704&amp;D6704&amp;E6704</f>
        <v/>
      </c>
    </row>
    <row r="6705" customFormat="false" ht="12.75" hidden="false" customHeight="false" outlineLevel="0" collapsed="false">
      <c r="A6705" s="0" t="str">
        <f aca="false">H6705&amp;C6705&amp;B6705&amp;D6705&amp;E6705</f>
        <v/>
      </c>
    </row>
    <row r="6706" customFormat="false" ht="12.75" hidden="false" customHeight="false" outlineLevel="0" collapsed="false">
      <c r="A6706" s="0" t="str">
        <f aca="false">H6706&amp;C6706&amp;B6706&amp;D6706&amp;E6706</f>
        <v/>
      </c>
    </row>
    <row r="6707" customFormat="false" ht="12.75" hidden="false" customHeight="false" outlineLevel="0" collapsed="false">
      <c r="A6707" s="0" t="str">
        <f aca="false">H6707&amp;C6707&amp;B6707&amp;D6707&amp;E6707</f>
        <v/>
      </c>
    </row>
    <row r="6708" customFormat="false" ht="12.75" hidden="false" customHeight="false" outlineLevel="0" collapsed="false">
      <c r="A6708" s="0" t="str">
        <f aca="false">H6708&amp;C6708&amp;B6708&amp;D6708&amp;E6708</f>
        <v/>
      </c>
    </row>
    <row r="6709" customFormat="false" ht="12.75" hidden="false" customHeight="false" outlineLevel="0" collapsed="false">
      <c r="A6709" s="0" t="str">
        <f aca="false">H6709&amp;C6709&amp;B6709&amp;D6709&amp;E6709</f>
        <v/>
      </c>
    </row>
    <row r="6710" customFormat="false" ht="12.75" hidden="false" customHeight="false" outlineLevel="0" collapsed="false">
      <c r="A6710" s="0" t="str">
        <f aca="false">H6710&amp;C6710&amp;B6710&amp;D6710&amp;E6710</f>
        <v/>
      </c>
    </row>
    <row r="6711" customFormat="false" ht="12.75" hidden="false" customHeight="false" outlineLevel="0" collapsed="false">
      <c r="A6711" s="0" t="str">
        <f aca="false">H6711&amp;C6711&amp;B6711&amp;D6711&amp;E6711</f>
        <v/>
      </c>
    </row>
    <row r="6712" customFormat="false" ht="12.75" hidden="false" customHeight="false" outlineLevel="0" collapsed="false">
      <c r="A6712" s="0" t="str">
        <f aca="false">H6712&amp;C6712&amp;B6712&amp;D6712&amp;E6712</f>
        <v/>
      </c>
    </row>
    <row r="6713" customFormat="false" ht="12.75" hidden="false" customHeight="false" outlineLevel="0" collapsed="false">
      <c r="A6713" s="0" t="str">
        <f aca="false">H6713&amp;C6713&amp;B6713&amp;D6713&amp;E6713</f>
        <v/>
      </c>
    </row>
    <row r="6714" customFormat="false" ht="12.75" hidden="false" customHeight="false" outlineLevel="0" collapsed="false">
      <c r="A6714" s="0" t="str">
        <f aca="false">H6714&amp;C6714&amp;B6714&amp;D6714&amp;E6714</f>
        <v/>
      </c>
    </row>
    <row r="6715" customFormat="false" ht="12.75" hidden="false" customHeight="false" outlineLevel="0" collapsed="false">
      <c r="A6715" s="0" t="str">
        <f aca="false">H6715&amp;C6715&amp;B6715&amp;D6715&amp;E6715</f>
        <v/>
      </c>
    </row>
    <row r="6716" customFormat="false" ht="12.75" hidden="false" customHeight="false" outlineLevel="0" collapsed="false">
      <c r="A6716" s="0" t="str">
        <f aca="false">H6716&amp;C6716&amp;B6716&amp;D6716&amp;E6716</f>
        <v/>
      </c>
    </row>
    <row r="6717" customFormat="false" ht="12.75" hidden="false" customHeight="false" outlineLevel="0" collapsed="false">
      <c r="A6717" s="0" t="str">
        <f aca="false">H6717&amp;C6717&amp;B6717&amp;D6717&amp;E6717</f>
        <v/>
      </c>
    </row>
    <row r="6718" customFormat="false" ht="12.75" hidden="false" customHeight="false" outlineLevel="0" collapsed="false">
      <c r="A6718" s="0" t="str">
        <f aca="false">H6718&amp;C6718&amp;B6718&amp;D6718&amp;E6718</f>
        <v/>
      </c>
    </row>
    <row r="6719" customFormat="false" ht="12.75" hidden="false" customHeight="false" outlineLevel="0" collapsed="false">
      <c r="A6719" s="0" t="str">
        <f aca="false">H6719&amp;C6719&amp;B6719&amp;D6719&amp;E6719</f>
        <v/>
      </c>
    </row>
    <row r="6720" customFormat="false" ht="12.75" hidden="false" customHeight="false" outlineLevel="0" collapsed="false">
      <c r="A6720" s="0" t="str">
        <f aca="false">H6720&amp;C6720&amp;B6720&amp;D6720&amp;E6720</f>
        <v/>
      </c>
    </row>
    <row r="6721" customFormat="false" ht="12.75" hidden="false" customHeight="false" outlineLevel="0" collapsed="false">
      <c r="A6721" s="0" t="str">
        <f aca="false">H6721&amp;C6721&amp;B6721&amp;D6721&amp;E6721</f>
        <v/>
      </c>
    </row>
    <row r="6722" customFormat="false" ht="12.75" hidden="false" customHeight="false" outlineLevel="0" collapsed="false">
      <c r="A6722" s="0" t="str">
        <f aca="false">H6722&amp;C6722&amp;B6722&amp;D6722&amp;E6722</f>
        <v/>
      </c>
    </row>
    <row r="6723" customFormat="false" ht="12.75" hidden="false" customHeight="false" outlineLevel="0" collapsed="false">
      <c r="A6723" s="0" t="str">
        <f aca="false">H6723&amp;C6723&amp;B6723&amp;D6723&amp;E6723</f>
        <v/>
      </c>
    </row>
    <row r="6724" customFormat="false" ht="12.75" hidden="false" customHeight="false" outlineLevel="0" collapsed="false">
      <c r="A6724" s="0" t="str">
        <f aca="false">H6724&amp;C6724&amp;B6724&amp;D6724&amp;E6724</f>
        <v/>
      </c>
    </row>
    <row r="6725" customFormat="false" ht="12.75" hidden="false" customHeight="false" outlineLevel="0" collapsed="false">
      <c r="A6725" s="0" t="str">
        <f aca="false">H6725&amp;C6725&amp;B6725&amp;D6725&amp;E6725</f>
        <v/>
      </c>
    </row>
    <row r="6726" customFormat="false" ht="12.75" hidden="false" customHeight="false" outlineLevel="0" collapsed="false">
      <c r="A6726" s="0" t="str">
        <f aca="false">H6726&amp;C6726&amp;B6726&amp;D6726&amp;E6726</f>
        <v/>
      </c>
    </row>
    <row r="6727" customFormat="false" ht="12.75" hidden="false" customHeight="false" outlineLevel="0" collapsed="false">
      <c r="A6727" s="0" t="str">
        <f aca="false">H6727&amp;C6727&amp;B6727&amp;D6727&amp;E6727</f>
        <v/>
      </c>
    </row>
    <row r="6728" customFormat="false" ht="12.75" hidden="false" customHeight="false" outlineLevel="0" collapsed="false">
      <c r="A6728" s="0" t="str">
        <f aca="false">H6728&amp;C6728&amp;B6728&amp;D6728&amp;E6728</f>
        <v/>
      </c>
    </row>
    <row r="6729" customFormat="false" ht="12.75" hidden="false" customHeight="false" outlineLevel="0" collapsed="false">
      <c r="A6729" s="0" t="str">
        <f aca="false">H6729&amp;C6729&amp;B6729&amp;D6729&amp;E6729</f>
        <v/>
      </c>
    </row>
    <row r="6730" customFormat="false" ht="12.75" hidden="false" customHeight="false" outlineLevel="0" collapsed="false">
      <c r="A6730" s="0" t="str">
        <f aca="false">H6730&amp;C6730&amp;B6730&amp;D6730&amp;E6730</f>
        <v/>
      </c>
    </row>
    <row r="6731" customFormat="false" ht="12.75" hidden="false" customHeight="false" outlineLevel="0" collapsed="false">
      <c r="A6731" s="0" t="str">
        <f aca="false">H6731&amp;C6731&amp;B6731&amp;D6731&amp;E6731</f>
        <v/>
      </c>
    </row>
    <row r="6732" customFormat="false" ht="12.75" hidden="false" customHeight="false" outlineLevel="0" collapsed="false">
      <c r="A6732" s="0" t="str">
        <f aca="false">H6732&amp;C6732&amp;B6732&amp;D6732&amp;E6732</f>
        <v/>
      </c>
    </row>
    <row r="6733" customFormat="false" ht="12.75" hidden="false" customHeight="false" outlineLevel="0" collapsed="false">
      <c r="A6733" s="0" t="str">
        <f aca="false">H6733&amp;C6733&amp;B6733&amp;D6733&amp;E6733</f>
        <v/>
      </c>
    </row>
    <row r="6734" customFormat="false" ht="12.75" hidden="false" customHeight="false" outlineLevel="0" collapsed="false">
      <c r="A6734" s="0" t="str">
        <f aca="false">H6734&amp;C6734&amp;B6734&amp;D6734&amp;E6734</f>
        <v/>
      </c>
    </row>
    <row r="6735" customFormat="false" ht="12.75" hidden="false" customHeight="false" outlineLevel="0" collapsed="false">
      <c r="A6735" s="0" t="str">
        <f aca="false">H6735&amp;C6735&amp;B6735&amp;D6735&amp;E6735</f>
        <v/>
      </c>
    </row>
    <row r="6736" customFormat="false" ht="12.75" hidden="false" customHeight="false" outlineLevel="0" collapsed="false">
      <c r="A6736" s="0" t="str">
        <f aca="false">H6736&amp;C6736&amp;B6736&amp;D6736&amp;E6736</f>
        <v/>
      </c>
    </row>
    <row r="6737" customFormat="false" ht="12.75" hidden="false" customHeight="false" outlineLevel="0" collapsed="false">
      <c r="A6737" s="0" t="str">
        <f aca="false">H6737&amp;C6737&amp;B6737&amp;D6737&amp;E6737</f>
        <v/>
      </c>
    </row>
    <row r="6738" customFormat="false" ht="12.75" hidden="false" customHeight="false" outlineLevel="0" collapsed="false">
      <c r="A6738" s="0" t="str">
        <f aca="false">H6738&amp;C6738&amp;B6738&amp;D6738&amp;E6738</f>
        <v/>
      </c>
    </row>
    <row r="6739" customFormat="false" ht="12.75" hidden="false" customHeight="false" outlineLevel="0" collapsed="false">
      <c r="A6739" s="0" t="str">
        <f aca="false">H6739&amp;C6739&amp;B6739&amp;D6739&amp;E6739</f>
        <v/>
      </c>
    </row>
    <row r="6740" customFormat="false" ht="12.75" hidden="false" customHeight="false" outlineLevel="0" collapsed="false">
      <c r="A6740" s="0" t="str">
        <f aca="false">H6740&amp;C6740&amp;B6740&amp;D6740&amp;E6740</f>
        <v/>
      </c>
    </row>
    <row r="6741" customFormat="false" ht="12.75" hidden="false" customHeight="false" outlineLevel="0" collapsed="false">
      <c r="A6741" s="0" t="str">
        <f aca="false">H6741&amp;C6741&amp;B6741&amp;D6741&amp;E6741</f>
        <v/>
      </c>
    </row>
    <row r="6742" customFormat="false" ht="12.75" hidden="false" customHeight="false" outlineLevel="0" collapsed="false">
      <c r="A6742" s="0" t="str">
        <f aca="false">H6742&amp;C6742&amp;B6742&amp;D6742&amp;E6742</f>
        <v/>
      </c>
    </row>
    <row r="6743" customFormat="false" ht="12.75" hidden="false" customHeight="false" outlineLevel="0" collapsed="false">
      <c r="A6743" s="0" t="str">
        <f aca="false">H6743&amp;C6743&amp;B6743&amp;D6743&amp;E6743</f>
        <v/>
      </c>
    </row>
    <row r="6744" customFormat="false" ht="12.75" hidden="false" customHeight="false" outlineLevel="0" collapsed="false">
      <c r="A6744" s="0" t="str">
        <f aca="false">H6744&amp;C6744&amp;B6744&amp;D6744&amp;E6744</f>
        <v/>
      </c>
    </row>
    <row r="6745" customFormat="false" ht="12.75" hidden="false" customHeight="false" outlineLevel="0" collapsed="false">
      <c r="A6745" s="0" t="str">
        <f aca="false">H6745&amp;C6745&amp;B6745&amp;D6745&amp;E6745</f>
        <v/>
      </c>
    </row>
    <row r="6746" customFormat="false" ht="12.75" hidden="false" customHeight="false" outlineLevel="0" collapsed="false">
      <c r="A6746" s="0" t="str">
        <f aca="false">H6746&amp;C6746&amp;B6746&amp;D6746&amp;E6746</f>
        <v/>
      </c>
    </row>
    <row r="6747" customFormat="false" ht="12.75" hidden="false" customHeight="false" outlineLevel="0" collapsed="false">
      <c r="A6747" s="0" t="str">
        <f aca="false">H6747&amp;C6747&amp;B6747&amp;D6747&amp;E6747</f>
        <v/>
      </c>
    </row>
    <row r="6748" customFormat="false" ht="12.75" hidden="false" customHeight="false" outlineLevel="0" collapsed="false">
      <c r="A6748" s="0" t="str">
        <f aca="false">H6748&amp;C6748&amp;B6748&amp;D6748&amp;E6748</f>
        <v/>
      </c>
    </row>
    <row r="6749" customFormat="false" ht="12.75" hidden="false" customHeight="false" outlineLevel="0" collapsed="false">
      <c r="A6749" s="0" t="str">
        <f aca="false">H6749&amp;C6749&amp;B6749&amp;D6749&amp;E6749</f>
        <v/>
      </c>
    </row>
    <row r="6750" customFormat="false" ht="12.75" hidden="false" customHeight="false" outlineLevel="0" collapsed="false">
      <c r="A6750" s="0" t="str">
        <f aca="false">H6750&amp;C6750&amp;B6750&amp;D6750&amp;E6750</f>
        <v/>
      </c>
    </row>
    <row r="6751" customFormat="false" ht="12.75" hidden="false" customHeight="false" outlineLevel="0" collapsed="false">
      <c r="A6751" s="0" t="str">
        <f aca="false">H6751&amp;C6751&amp;B6751&amp;D6751&amp;E6751</f>
        <v/>
      </c>
    </row>
    <row r="6752" customFormat="false" ht="12.75" hidden="false" customHeight="false" outlineLevel="0" collapsed="false">
      <c r="A6752" s="0" t="str">
        <f aca="false">H6752&amp;C6752&amp;B6752&amp;D6752&amp;E6752</f>
        <v/>
      </c>
    </row>
    <row r="6753" customFormat="false" ht="12.75" hidden="false" customHeight="false" outlineLevel="0" collapsed="false">
      <c r="A6753" s="0" t="str">
        <f aca="false">H6753&amp;C6753&amp;B6753&amp;D6753&amp;E6753</f>
        <v/>
      </c>
    </row>
    <row r="6754" customFormat="false" ht="12.75" hidden="false" customHeight="false" outlineLevel="0" collapsed="false">
      <c r="A6754" s="0" t="str">
        <f aca="false">H6754&amp;C6754&amp;B6754&amp;D6754&amp;E6754</f>
        <v/>
      </c>
    </row>
    <row r="6755" customFormat="false" ht="12.75" hidden="false" customHeight="false" outlineLevel="0" collapsed="false">
      <c r="A6755" s="0" t="str">
        <f aca="false">H6755&amp;C6755&amp;B6755&amp;D6755&amp;E6755</f>
        <v/>
      </c>
    </row>
    <row r="6756" customFormat="false" ht="12.75" hidden="false" customHeight="false" outlineLevel="0" collapsed="false">
      <c r="A6756" s="0" t="str">
        <f aca="false">H6756&amp;C6756&amp;B6756&amp;D6756&amp;E6756</f>
        <v/>
      </c>
    </row>
    <row r="6757" customFormat="false" ht="12.75" hidden="false" customHeight="false" outlineLevel="0" collapsed="false">
      <c r="A6757" s="0" t="str">
        <f aca="false">H6757&amp;C6757&amp;B6757&amp;D6757&amp;E6757</f>
        <v/>
      </c>
    </row>
    <row r="6758" customFormat="false" ht="12.75" hidden="false" customHeight="false" outlineLevel="0" collapsed="false">
      <c r="A6758" s="0" t="str">
        <f aca="false">H6758&amp;C6758&amp;B6758&amp;D6758&amp;E6758</f>
        <v/>
      </c>
    </row>
    <row r="6759" customFormat="false" ht="12.75" hidden="false" customHeight="false" outlineLevel="0" collapsed="false">
      <c r="A6759" s="0" t="str">
        <f aca="false">H6759&amp;C6759&amp;B6759&amp;D6759&amp;E6759</f>
        <v/>
      </c>
    </row>
    <row r="6760" customFormat="false" ht="12.75" hidden="false" customHeight="false" outlineLevel="0" collapsed="false">
      <c r="A6760" s="0" t="str">
        <f aca="false">H6760&amp;C6760&amp;B6760&amp;D6760&amp;E6760</f>
        <v/>
      </c>
    </row>
    <row r="6761" customFormat="false" ht="12.75" hidden="false" customHeight="false" outlineLevel="0" collapsed="false">
      <c r="A6761" s="0" t="str">
        <f aca="false">H6761&amp;C6761&amp;B6761&amp;D6761&amp;E6761</f>
        <v/>
      </c>
    </row>
    <row r="6762" customFormat="false" ht="12.75" hidden="false" customHeight="false" outlineLevel="0" collapsed="false">
      <c r="A6762" s="0" t="str">
        <f aca="false">H6762&amp;C6762&amp;B6762&amp;D6762&amp;E6762</f>
        <v/>
      </c>
    </row>
    <row r="6763" customFormat="false" ht="12.75" hidden="false" customHeight="false" outlineLevel="0" collapsed="false">
      <c r="A6763" s="0" t="str">
        <f aca="false">H6763&amp;C6763&amp;B6763&amp;D6763&amp;E6763</f>
        <v/>
      </c>
    </row>
    <row r="6764" customFormat="false" ht="12.75" hidden="false" customHeight="false" outlineLevel="0" collapsed="false">
      <c r="A6764" s="0" t="str">
        <f aca="false">H6764&amp;C6764&amp;B6764&amp;D6764&amp;E6764</f>
        <v/>
      </c>
    </row>
    <row r="6765" customFormat="false" ht="12.75" hidden="false" customHeight="false" outlineLevel="0" collapsed="false">
      <c r="A6765" s="0" t="str">
        <f aca="false">H6765&amp;C6765&amp;B6765&amp;D6765&amp;E6765</f>
        <v/>
      </c>
    </row>
    <row r="6766" customFormat="false" ht="12.75" hidden="false" customHeight="false" outlineLevel="0" collapsed="false">
      <c r="A6766" s="0" t="str">
        <f aca="false">H6766&amp;C6766&amp;B6766&amp;D6766&amp;E6766</f>
        <v/>
      </c>
    </row>
    <row r="6767" customFormat="false" ht="12.75" hidden="false" customHeight="false" outlineLevel="0" collapsed="false">
      <c r="A6767" s="0" t="str">
        <f aca="false">H6767&amp;C6767&amp;B6767&amp;D6767&amp;E6767</f>
        <v/>
      </c>
    </row>
    <row r="6768" customFormat="false" ht="12.75" hidden="false" customHeight="false" outlineLevel="0" collapsed="false">
      <c r="A6768" s="0" t="str">
        <f aca="false">H6768&amp;C6768&amp;B6768&amp;D6768&amp;E6768</f>
        <v/>
      </c>
    </row>
    <row r="6769" customFormat="false" ht="12.75" hidden="false" customHeight="false" outlineLevel="0" collapsed="false">
      <c r="A6769" s="0" t="str">
        <f aca="false">H6769&amp;C6769&amp;B6769&amp;D6769&amp;E6769</f>
        <v/>
      </c>
    </row>
    <row r="6770" customFormat="false" ht="12.75" hidden="false" customHeight="false" outlineLevel="0" collapsed="false">
      <c r="A6770" s="0" t="str">
        <f aca="false">H6770&amp;C6770&amp;B6770&amp;D6770&amp;E6770</f>
        <v/>
      </c>
    </row>
    <row r="6771" customFormat="false" ht="12.75" hidden="false" customHeight="false" outlineLevel="0" collapsed="false">
      <c r="A6771" s="0" t="str">
        <f aca="false">H6771&amp;C6771&amp;B6771&amp;D6771&amp;E6771</f>
        <v/>
      </c>
    </row>
    <row r="6772" customFormat="false" ht="12.75" hidden="false" customHeight="false" outlineLevel="0" collapsed="false">
      <c r="A6772" s="0" t="str">
        <f aca="false">H6772&amp;C6772&amp;B6772&amp;D6772&amp;E6772</f>
        <v/>
      </c>
    </row>
    <row r="6773" customFormat="false" ht="12.75" hidden="false" customHeight="false" outlineLevel="0" collapsed="false">
      <c r="A6773" s="0" t="str">
        <f aca="false">H6773&amp;C6773&amp;B6773&amp;D6773&amp;E6773</f>
        <v/>
      </c>
    </row>
    <row r="6774" customFormat="false" ht="12.75" hidden="false" customHeight="false" outlineLevel="0" collapsed="false">
      <c r="A6774" s="0" t="str">
        <f aca="false">H6774&amp;C6774&amp;B6774&amp;D6774&amp;E6774</f>
        <v/>
      </c>
    </row>
    <row r="6775" customFormat="false" ht="12.75" hidden="false" customHeight="false" outlineLevel="0" collapsed="false">
      <c r="A6775" s="0" t="str">
        <f aca="false">H6775&amp;C6775&amp;B6775&amp;D6775&amp;E6775</f>
        <v/>
      </c>
    </row>
    <row r="6776" customFormat="false" ht="12.75" hidden="false" customHeight="false" outlineLevel="0" collapsed="false">
      <c r="A6776" s="0" t="str">
        <f aca="false">H6776&amp;C6776&amp;B6776&amp;D6776&amp;E6776</f>
        <v/>
      </c>
    </row>
    <row r="6777" customFormat="false" ht="12.75" hidden="false" customHeight="false" outlineLevel="0" collapsed="false">
      <c r="A6777" s="0" t="str">
        <f aca="false">H6777&amp;C6777&amp;B6777&amp;D6777&amp;E6777</f>
        <v/>
      </c>
    </row>
    <row r="6778" customFormat="false" ht="12.75" hidden="false" customHeight="false" outlineLevel="0" collapsed="false">
      <c r="A6778" s="0" t="str">
        <f aca="false">H6778&amp;C6778&amp;B6778&amp;D6778&amp;E6778</f>
        <v/>
      </c>
    </row>
    <row r="6779" customFormat="false" ht="12.75" hidden="false" customHeight="false" outlineLevel="0" collapsed="false">
      <c r="A6779" s="0" t="str">
        <f aca="false">H6779&amp;C6779&amp;B6779&amp;D6779&amp;E6779</f>
        <v/>
      </c>
    </row>
    <row r="6780" customFormat="false" ht="12.75" hidden="false" customHeight="false" outlineLevel="0" collapsed="false">
      <c r="A6780" s="0" t="str">
        <f aca="false">H6780&amp;C6780&amp;B6780&amp;D6780&amp;E6780</f>
        <v/>
      </c>
    </row>
    <row r="6781" customFormat="false" ht="12.75" hidden="false" customHeight="false" outlineLevel="0" collapsed="false">
      <c r="A6781" s="0" t="str">
        <f aca="false">H6781&amp;C6781&amp;B6781&amp;D6781&amp;E6781</f>
        <v/>
      </c>
    </row>
    <row r="6782" customFormat="false" ht="12.75" hidden="false" customHeight="false" outlineLevel="0" collapsed="false">
      <c r="A6782" s="0" t="str">
        <f aca="false">H6782&amp;C6782&amp;B6782&amp;D6782&amp;E6782</f>
        <v/>
      </c>
    </row>
    <row r="6783" customFormat="false" ht="12.75" hidden="false" customHeight="false" outlineLevel="0" collapsed="false">
      <c r="A6783" s="0" t="str">
        <f aca="false">H6783&amp;C6783&amp;B6783&amp;D6783&amp;E6783</f>
        <v/>
      </c>
    </row>
    <row r="6784" customFormat="false" ht="12.75" hidden="false" customHeight="false" outlineLevel="0" collapsed="false">
      <c r="A6784" s="0" t="str">
        <f aca="false">H6784&amp;C6784&amp;B6784&amp;D6784&amp;E6784</f>
        <v/>
      </c>
    </row>
    <row r="6785" customFormat="false" ht="12.75" hidden="false" customHeight="false" outlineLevel="0" collapsed="false">
      <c r="A6785" s="0" t="str">
        <f aca="false">H6785&amp;C6785&amp;B6785&amp;D6785&amp;E6785</f>
        <v/>
      </c>
    </row>
    <row r="6786" customFormat="false" ht="12.75" hidden="false" customHeight="false" outlineLevel="0" collapsed="false">
      <c r="A6786" s="0" t="str">
        <f aca="false">H6786&amp;C6786&amp;B6786&amp;D6786&amp;E6786</f>
        <v/>
      </c>
    </row>
    <row r="6787" customFormat="false" ht="12.75" hidden="false" customHeight="false" outlineLevel="0" collapsed="false">
      <c r="A6787" s="0" t="str">
        <f aca="false">H6787&amp;C6787&amp;B6787&amp;D6787&amp;E6787</f>
        <v/>
      </c>
    </row>
    <row r="6788" customFormat="false" ht="12.75" hidden="false" customHeight="false" outlineLevel="0" collapsed="false">
      <c r="A6788" s="0" t="str">
        <f aca="false">H6788&amp;C6788&amp;B6788&amp;D6788&amp;E6788</f>
        <v/>
      </c>
    </row>
    <row r="6789" customFormat="false" ht="12.75" hidden="false" customHeight="false" outlineLevel="0" collapsed="false">
      <c r="A6789" s="0" t="str">
        <f aca="false">H6789&amp;C6789&amp;B6789&amp;D6789&amp;E6789</f>
        <v/>
      </c>
    </row>
    <row r="6790" customFormat="false" ht="12.75" hidden="false" customHeight="false" outlineLevel="0" collapsed="false">
      <c r="A6790" s="0" t="str">
        <f aca="false">H6790&amp;C6790&amp;B6790&amp;D6790&amp;E6790</f>
        <v/>
      </c>
    </row>
    <row r="6791" customFormat="false" ht="12.75" hidden="false" customHeight="false" outlineLevel="0" collapsed="false">
      <c r="A6791" s="0" t="str">
        <f aca="false">H6791&amp;C6791&amp;B6791&amp;D6791&amp;E6791</f>
        <v/>
      </c>
    </row>
    <row r="6792" customFormat="false" ht="12.75" hidden="false" customHeight="false" outlineLevel="0" collapsed="false">
      <c r="A6792" s="0" t="str">
        <f aca="false">H6792&amp;C6792&amp;B6792&amp;D6792&amp;E6792</f>
        <v/>
      </c>
    </row>
    <row r="6793" customFormat="false" ht="12.75" hidden="false" customHeight="false" outlineLevel="0" collapsed="false">
      <c r="A6793" s="0" t="str">
        <f aca="false">H6793&amp;C6793&amp;B6793&amp;D6793&amp;E6793</f>
        <v/>
      </c>
    </row>
    <row r="6794" customFormat="false" ht="12.75" hidden="false" customHeight="false" outlineLevel="0" collapsed="false">
      <c r="A6794" s="0" t="str">
        <f aca="false">H6794&amp;C6794&amp;B6794&amp;D6794&amp;E6794</f>
        <v/>
      </c>
    </row>
    <row r="6795" customFormat="false" ht="12.75" hidden="false" customHeight="false" outlineLevel="0" collapsed="false">
      <c r="A6795" s="0" t="str">
        <f aca="false">H6795&amp;C6795&amp;B6795&amp;D6795&amp;E6795</f>
        <v/>
      </c>
    </row>
    <row r="6796" customFormat="false" ht="12.75" hidden="false" customHeight="false" outlineLevel="0" collapsed="false">
      <c r="A6796" s="0" t="str">
        <f aca="false">H6796&amp;C6796&amp;B6796&amp;D6796&amp;E6796</f>
        <v/>
      </c>
    </row>
    <row r="6797" customFormat="false" ht="12.75" hidden="false" customHeight="false" outlineLevel="0" collapsed="false">
      <c r="A6797" s="0" t="str">
        <f aca="false">H6797&amp;C6797&amp;B6797&amp;D6797&amp;E6797</f>
        <v/>
      </c>
    </row>
    <row r="6798" customFormat="false" ht="12.75" hidden="false" customHeight="false" outlineLevel="0" collapsed="false">
      <c r="A6798" s="0" t="str">
        <f aca="false">H6798&amp;C6798&amp;B6798&amp;D6798&amp;E6798</f>
        <v/>
      </c>
    </row>
    <row r="6799" customFormat="false" ht="12.75" hidden="false" customHeight="false" outlineLevel="0" collapsed="false">
      <c r="A6799" s="0" t="str">
        <f aca="false">H6799&amp;C6799&amp;B6799&amp;D6799&amp;E6799</f>
        <v/>
      </c>
    </row>
    <row r="6800" customFormat="false" ht="12.75" hidden="false" customHeight="false" outlineLevel="0" collapsed="false">
      <c r="A6800" s="0" t="str">
        <f aca="false">H6800&amp;C6800&amp;B6800&amp;D6800&amp;E6800</f>
        <v/>
      </c>
    </row>
    <row r="6801" customFormat="false" ht="12.75" hidden="false" customHeight="false" outlineLevel="0" collapsed="false">
      <c r="A6801" s="0" t="str">
        <f aca="false">H6801&amp;C6801&amp;B6801&amp;D6801&amp;E6801</f>
        <v/>
      </c>
    </row>
    <row r="6802" customFormat="false" ht="12.75" hidden="false" customHeight="false" outlineLevel="0" collapsed="false">
      <c r="A6802" s="0" t="str">
        <f aca="false">H6802&amp;C6802&amp;B6802&amp;D6802&amp;E6802</f>
        <v/>
      </c>
    </row>
    <row r="6803" customFormat="false" ht="12.75" hidden="false" customHeight="false" outlineLevel="0" collapsed="false">
      <c r="A6803" s="0" t="str">
        <f aca="false">H6803&amp;C6803&amp;B6803&amp;D6803&amp;E6803</f>
        <v/>
      </c>
    </row>
    <row r="6804" customFormat="false" ht="12.75" hidden="false" customHeight="false" outlineLevel="0" collapsed="false">
      <c r="A6804" s="0" t="str">
        <f aca="false">H6804&amp;C6804&amp;B6804&amp;D6804&amp;E6804</f>
        <v/>
      </c>
    </row>
    <row r="6805" customFormat="false" ht="12.75" hidden="false" customHeight="false" outlineLevel="0" collapsed="false">
      <c r="A6805" s="0" t="str">
        <f aca="false">H6805&amp;C6805&amp;B6805&amp;D6805&amp;E6805</f>
        <v/>
      </c>
    </row>
    <row r="6806" customFormat="false" ht="12.75" hidden="false" customHeight="false" outlineLevel="0" collapsed="false">
      <c r="A6806" s="0" t="str">
        <f aca="false">H6806&amp;C6806&amp;B6806&amp;D6806&amp;E6806</f>
        <v/>
      </c>
    </row>
    <row r="6807" customFormat="false" ht="12.75" hidden="false" customHeight="false" outlineLevel="0" collapsed="false">
      <c r="A6807" s="0" t="str">
        <f aca="false">H6807&amp;C6807&amp;B6807&amp;D6807&amp;E6807</f>
        <v/>
      </c>
    </row>
    <row r="6808" customFormat="false" ht="12.75" hidden="false" customHeight="false" outlineLevel="0" collapsed="false">
      <c r="A6808" s="0" t="str">
        <f aca="false">H6808&amp;C6808&amp;B6808&amp;D6808&amp;E6808</f>
        <v/>
      </c>
    </row>
    <row r="6809" customFormat="false" ht="12.75" hidden="false" customHeight="false" outlineLevel="0" collapsed="false">
      <c r="A6809" s="0" t="str">
        <f aca="false">H6809&amp;C6809&amp;B6809&amp;D6809&amp;E6809</f>
        <v/>
      </c>
    </row>
    <row r="6810" customFormat="false" ht="12.75" hidden="false" customHeight="false" outlineLevel="0" collapsed="false">
      <c r="A6810" s="0" t="str">
        <f aca="false">H6810&amp;C6810&amp;B6810&amp;D6810&amp;E6810</f>
        <v/>
      </c>
    </row>
    <row r="6811" customFormat="false" ht="12.75" hidden="false" customHeight="false" outlineLevel="0" collapsed="false">
      <c r="A6811" s="0" t="str">
        <f aca="false">H6811&amp;C6811&amp;B6811&amp;D6811&amp;E6811</f>
        <v/>
      </c>
    </row>
    <row r="6812" customFormat="false" ht="12.75" hidden="false" customHeight="false" outlineLevel="0" collapsed="false">
      <c r="A6812" s="0" t="str">
        <f aca="false">H6812&amp;C6812&amp;B6812&amp;D6812&amp;E6812</f>
        <v/>
      </c>
    </row>
    <row r="6813" customFormat="false" ht="12.75" hidden="false" customHeight="false" outlineLevel="0" collapsed="false">
      <c r="A6813" s="0" t="str">
        <f aca="false">H6813&amp;C6813&amp;B6813&amp;D6813&amp;E6813</f>
        <v/>
      </c>
    </row>
    <row r="6814" customFormat="false" ht="12.75" hidden="false" customHeight="false" outlineLevel="0" collapsed="false">
      <c r="A6814" s="0" t="str">
        <f aca="false">H6814&amp;C6814&amp;B6814&amp;D6814&amp;E6814</f>
        <v/>
      </c>
    </row>
    <row r="6815" customFormat="false" ht="12.75" hidden="false" customHeight="false" outlineLevel="0" collapsed="false">
      <c r="A6815" s="0" t="str">
        <f aca="false">H6815&amp;C6815&amp;B6815&amp;D6815&amp;E6815</f>
        <v/>
      </c>
    </row>
    <row r="6816" customFormat="false" ht="12.75" hidden="false" customHeight="false" outlineLevel="0" collapsed="false">
      <c r="A6816" s="0" t="str">
        <f aca="false">H6816&amp;C6816&amp;B6816&amp;D6816&amp;E6816</f>
        <v/>
      </c>
    </row>
    <row r="6817" customFormat="false" ht="12.75" hidden="false" customHeight="false" outlineLevel="0" collapsed="false">
      <c r="A6817" s="0" t="str">
        <f aca="false">H6817&amp;C6817&amp;B6817&amp;D6817&amp;E6817</f>
        <v/>
      </c>
    </row>
    <row r="6818" customFormat="false" ht="12.75" hidden="false" customHeight="false" outlineLevel="0" collapsed="false">
      <c r="A6818" s="0" t="str">
        <f aca="false">H6818&amp;C6818&amp;B6818&amp;D6818&amp;E6818</f>
        <v/>
      </c>
    </row>
    <row r="6819" customFormat="false" ht="12.75" hidden="false" customHeight="false" outlineLevel="0" collapsed="false">
      <c r="A6819" s="0" t="str">
        <f aca="false">H6819&amp;C6819&amp;B6819&amp;D6819&amp;E6819</f>
        <v/>
      </c>
    </row>
    <row r="6820" customFormat="false" ht="12.75" hidden="false" customHeight="false" outlineLevel="0" collapsed="false">
      <c r="A6820" s="0" t="str">
        <f aca="false">H6820&amp;C6820&amp;B6820&amp;D6820&amp;E6820</f>
        <v/>
      </c>
    </row>
    <row r="6821" customFormat="false" ht="12.75" hidden="false" customHeight="false" outlineLevel="0" collapsed="false">
      <c r="A6821" s="0" t="str">
        <f aca="false">H6821&amp;C6821&amp;B6821&amp;D6821&amp;E6821</f>
        <v/>
      </c>
    </row>
    <row r="6822" customFormat="false" ht="12.75" hidden="false" customHeight="false" outlineLevel="0" collapsed="false">
      <c r="A6822" s="0" t="str">
        <f aca="false">H6822&amp;C6822&amp;B6822&amp;D6822&amp;E6822</f>
        <v/>
      </c>
    </row>
    <row r="6823" customFormat="false" ht="12.75" hidden="false" customHeight="false" outlineLevel="0" collapsed="false">
      <c r="A6823" s="0" t="str">
        <f aca="false">H6823&amp;C6823&amp;B6823&amp;D6823&amp;E6823</f>
        <v/>
      </c>
    </row>
    <row r="6824" customFormat="false" ht="12.75" hidden="false" customHeight="false" outlineLevel="0" collapsed="false">
      <c r="A6824" s="0" t="str">
        <f aca="false">H6824&amp;C6824&amp;B6824&amp;D6824&amp;E6824</f>
        <v/>
      </c>
    </row>
    <row r="6825" customFormat="false" ht="12.75" hidden="false" customHeight="false" outlineLevel="0" collapsed="false">
      <c r="A6825" s="0" t="str">
        <f aca="false">H6825&amp;C6825&amp;B6825&amp;D6825&amp;E6825</f>
        <v/>
      </c>
    </row>
    <row r="6826" customFormat="false" ht="12.75" hidden="false" customHeight="false" outlineLevel="0" collapsed="false">
      <c r="A6826" s="0" t="str">
        <f aca="false">H6826&amp;C6826&amp;B6826&amp;D6826&amp;E6826</f>
        <v/>
      </c>
    </row>
    <row r="6827" customFormat="false" ht="12.75" hidden="false" customHeight="false" outlineLevel="0" collapsed="false">
      <c r="A6827" s="0" t="str">
        <f aca="false">H6827&amp;C6827&amp;B6827&amp;D6827&amp;E6827</f>
        <v/>
      </c>
    </row>
    <row r="6828" customFormat="false" ht="12.75" hidden="false" customHeight="false" outlineLevel="0" collapsed="false">
      <c r="A6828" s="0" t="str">
        <f aca="false">H6828&amp;C6828&amp;B6828&amp;D6828&amp;E6828</f>
        <v/>
      </c>
    </row>
    <row r="6829" customFormat="false" ht="12.75" hidden="false" customHeight="false" outlineLevel="0" collapsed="false">
      <c r="A6829" s="0" t="str">
        <f aca="false">H6829&amp;C6829&amp;B6829&amp;D6829&amp;E6829</f>
        <v/>
      </c>
    </row>
    <row r="6830" customFormat="false" ht="12.75" hidden="false" customHeight="false" outlineLevel="0" collapsed="false">
      <c r="A6830" s="0" t="str">
        <f aca="false">H6830&amp;C6830&amp;B6830&amp;D6830&amp;E6830</f>
        <v/>
      </c>
    </row>
    <row r="6831" customFormat="false" ht="12.75" hidden="false" customHeight="false" outlineLevel="0" collapsed="false">
      <c r="A6831" s="0" t="str">
        <f aca="false">H6831&amp;C6831&amp;B6831&amp;D6831&amp;E6831</f>
        <v/>
      </c>
    </row>
    <row r="6832" customFormat="false" ht="12.75" hidden="false" customHeight="false" outlineLevel="0" collapsed="false">
      <c r="A6832" s="0" t="str">
        <f aca="false">H6832&amp;C6832&amp;B6832&amp;D6832&amp;E6832</f>
        <v/>
      </c>
    </row>
    <row r="6833" customFormat="false" ht="12.75" hidden="false" customHeight="false" outlineLevel="0" collapsed="false">
      <c r="A6833" s="0" t="str">
        <f aca="false">H6833&amp;C6833&amp;B6833&amp;D6833&amp;E6833</f>
        <v/>
      </c>
    </row>
    <row r="6834" customFormat="false" ht="12.75" hidden="false" customHeight="false" outlineLevel="0" collapsed="false">
      <c r="A6834" s="0" t="str">
        <f aca="false">H6834&amp;C6834&amp;B6834&amp;D6834&amp;E6834</f>
        <v/>
      </c>
    </row>
    <row r="6835" customFormat="false" ht="12.75" hidden="false" customHeight="false" outlineLevel="0" collapsed="false">
      <c r="A6835" s="0" t="str">
        <f aca="false">H6835&amp;C6835&amp;B6835&amp;D6835&amp;E6835</f>
        <v/>
      </c>
    </row>
    <row r="6836" customFormat="false" ht="12.75" hidden="false" customHeight="false" outlineLevel="0" collapsed="false">
      <c r="A6836" s="0" t="str">
        <f aca="false">H6836&amp;C6836&amp;B6836&amp;D6836&amp;E6836</f>
        <v/>
      </c>
    </row>
    <row r="6837" customFormat="false" ht="12.75" hidden="false" customHeight="false" outlineLevel="0" collapsed="false">
      <c r="A6837" s="0" t="str">
        <f aca="false">H6837&amp;C6837&amp;B6837&amp;D6837&amp;E6837</f>
        <v/>
      </c>
    </row>
    <row r="6838" customFormat="false" ht="12.75" hidden="false" customHeight="false" outlineLevel="0" collapsed="false">
      <c r="A6838" s="0" t="str">
        <f aca="false">H6838&amp;C6838&amp;B6838&amp;D6838&amp;E6838</f>
        <v/>
      </c>
    </row>
    <row r="6839" customFormat="false" ht="12.75" hidden="false" customHeight="false" outlineLevel="0" collapsed="false">
      <c r="A6839" s="0" t="str">
        <f aca="false">H6839&amp;C6839&amp;B6839&amp;D6839&amp;E6839</f>
        <v/>
      </c>
    </row>
    <row r="6840" customFormat="false" ht="12.75" hidden="false" customHeight="false" outlineLevel="0" collapsed="false">
      <c r="A6840" s="0" t="str">
        <f aca="false">H6840&amp;C6840&amp;B6840&amp;D6840&amp;E6840</f>
        <v/>
      </c>
    </row>
    <row r="6841" customFormat="false" ht="12.75" hidden="false" customHeight="false" outlineLevel="0" collapsed="false">
      <c r="A6841" s="0" t="str">
        <f aca="false">H6841&amp;C6841&amp;B6841&amp;D6841&amp;E6841</f>
        <v/>
      </c>
    </row>
    <row r="6842" customFormat="false" ht="12.75" hidden="false" customHeight="false" outlineLevel="0" collapsed="false">
      <c r="A6842" s="0" t="str">
        <f aca="false">H6842&amp;C6842&amp;B6842&amp;D6842&amp;E6842</f>
        <v/>
      </c>
    </row>
    <row r="6843" customFormat="false" ht="12.75" hidden="false" customHeight="false" outlineLevel="0" collapsed="false">
      <c r="A6843" s="0" t="str">
        <f aca="false">H6843&amp;C6843&amp;B6843&amp;D6843&amp;E6843</f>
        <v/>
      </c>
    </row>
    <row r="6844" customFormat="false" ht="12.75" hidden="false" customHeight="false" outlineLevel="0" collapsed="false">
      <c r="A6844" s="0" t="str">
        <f aca="false">H6844&amp;C6844&amp;B6844&amp;D6844&amp;E6844</f>
        <v/>
      </c>
    </row>
    <row r="6845" customFormat="false" ht="12.75" hidden="false" customHeight="false" outlineLevel="0" collapsed="false">
      <c r="A6845" s="0" t="str">
        <f aca="false">H6845&amp;C6845&amp;B6845&amp;D6845&amp;E6845</f>
        <v/>
      </c>
    </row>
    <row r="6846" customFormat="false" ht="12.75" hidden="false" customHeight="false" outlineLevel="0" collapsed="false">
      <c r="A6846" s="0" t="str">
        <f aca="false">H6846&amp;C6846&amp;B6846&amp;D6846&amp;E6846</f>
        <v/>
      </c>
    </row>
    <row r="6847" customFormat="false" ht="12.75" hidden="false" customHeight="false" outlineLevel="0" collapsed="false">
      <c r="A6847" s="0" t="str">
        <f aca="false">H6847&amp;C6847&amp;B6847&amp;D6847&amp;E6847</f>
        <v/>
      </c>
    </row>
    <row r="6848" customFormat="false" ht="12.75" hidden="false" customHeight="false" outlineLevel="0" collapsed="false">
      <c r="A6848" s="0" t="str">
        <f aca="false">H6848&amp;C6848&amp;B6848&amp;D6848&amp;E6848</f>
        <v/>
      </c>
    </row>
    <row r="6849" customFormat="false" ht="12.75" hidden="false" customHeight="false" outlineLevel="0" collapsed="false">
      <c r="A6849" s="0" t="str">
        <f aca="false">H6849&amp;C6849&amp;B6849&amp;D6849&amp;E6849</f>
        <v/>
      </c>
    </row>
    <row r="6850" customFormat="false" ht="12.75" hidden="false" customHeight="false" outlineLevel="0" collapsed="false">
      <c r="A6850" s="0" t="str">
        <f aca="false">H6850&amp;C6850&amp;B6850&amp;D6850&amp;E6850</f>
        <v/>
      </c>
    </row>
    <row r="6851" customFormat="false" ht="12.75" hidden="false" customHeight="false" outlineLevel="0" collapsed="false">
      <c r="A6851" s="0" t="str">
        <f aca="false">H6851&amp;C6851&amp;B6851&amp;D6851&amp;E6851</f>
        <v/>
      </c>
    </row>
    <row r="6852" customFormat="false" ht="12.75" hidden="false" customHeight="false" outlineLevel="0" collapsed="false">
      <c r="A6852" s="0" t="str">
        <f aca="false">H6852&amp;C6852&amp;B6852&amp;D6852&amp;E6852</f>
        <v/>
      </c>
    </row>
    <row r="6853" customFormat="false" ht="12.75" hidden="false" customHeight="false" outlineLevel="0" collapsed="false">
      <c r="A6853" s="0" t="str">
        <f aca="false">H6853&amp;C6853&amp;B6853&amp;D6853&amp;E6853</f>
        <v/>
      </c>
    </row>
    <row r="6854" customFormat="false" ht="12.75" hidden="false" customHeight="false" outlineLevel="0" collapsed="false">
      <c r="A6854" s="0" t="str">
        <f aca="false">H6854&amp;C6854&amp;B6854&amp;D6854&amp;E6854</f>
        <v/>
      </c>
    </row>
    <row r="6855" customFormat="false" ht="12.75" hidden="false" customHeight="false" outlineLevel="0" collapsed="false">
      <c r="A6855" s="0" t="str">
        <f aca="false">H6855&amp;C6855&amp;B6855&amp;D6855&amp;E6855</f>
        <v/>
      </c>
    </row>
    <row r="6856" customFormat="false" ht="12.75" hidden="false" customHeight="false" outlineLevel="0" collapsed="false">
      <c r="A6856" s="0" t="str">
        <f aca="false">H6856&amp;C6856&amp;B6856&amp;D6856&amp;E6856</f>
        <v/>
      </c>
    </row>
    <row r="6857" customFormat="false" ht="12.75" hidden="false" customHeight="false" outlineLevel="0" collapsed="false">
      <c r="A6857" s="0" t="str">
        <f aca="false">H6857&amp;C6857&amp;B6857&amp;D6857&amp;E6857</f>
        <v/>
      </c>
    </row>
    <row r="6858" customFormat="false" ht="12.75" hidden="false" customHeight="false" outlineLevel="0" collapsed="false">
      <c r="A6858" s="0" t="str">
        <f aca="false">H6858&amp;C6858&amp;B6858&amp;D6858&amp;E6858</f>
        <v/>
      </c>
    </row>
    <row r="6859" customFormat="false" ht="12.75" hidden="false" customHeight="false" outlineLevel="0" collapsed="false">
      <c r="A6859" s="0" t="str">
        <f aca="false">H6859&amp;C6859&amp;B6859&amp;D6859&amp;E6859</f>
        <v/>
      </c>
    </row>
    <row r="6860" customFormat="false" ht="12.75" hidden="false" customHeight="false" outlineLevel="0" collapsed="false">
      <c r="A6860" s="0" t="str">
        <f aca="false">H6860&amp;C6860&amp;B6860&amp;D6860&amp;E6860</f>
        <v/>
      </c>
    </row>
    <row r="6861" customFormat="false" ht="12.75" hidden="false" customHeight="false" outlineLevel="0" collapsed="false">
      <c r="A6861" s="0" t="str">
        <f aca="false">H6861&amp;C6861&amp;B6861&amp;D6861&amp;E6861</f>
        <v/>
      </c>
    </row>
    <row r="6862" customFormat="false" ht="12.75" hidden="false" customHeight="false" outlineLevel="0" collapsed="false">
      <c r="A6862" s="0" t="str">
        <f aca="false">H6862&amp;C6862&amp;B6862&amp;D6862&amp;E6862</f>
        <v/>
      </c>
    </row>
    <row r="6863" customFormat="false" ht="12.75" hidden="false" customHeight="false" outlineLevel="0" collapsed="false">
      <c r="A6863" s="0" t="str">
        <f aca="false">H6863&amp;C6863&amp;B6863&amp;D6863&amp;E6863</f>
        <v/>
      </c>
    </row>
    <row r="6864" customFormat="false" ht="12.75" hidden="false" customHeight="false" outlineLevel="0" collapsed="false">
      <c r="A6864" s="0" t="str">
        <f aca="false">H6864&amp;C6864&amp;B6864&amp;D6864&amp;E6864</f>
        <v/>
      </c>
    </row>
    <row r="6865" customFormat="false" ht="12.75" hidden="false" customHeight="false" outlineLevel="0" collapsed="false">
      <c r="A6865" s="0" t="str">
        <f aca="false">H6865&amp;C6865&amp;B6865&amp;D6865&amp;E6865</f>
        <v/>
      </c>
    </row>
    <row r="6866" customFormat="false" ht="12.75" hidden="false" customHeight="false" outlineLevel="0" collapsed="false">
      <c r="A6866" s="0" t="str">
        <f aca="false">H6866&amp;C6866&amp;B6866&amp;D6866&amp;E6866</f>
        <v/>
      </c>
    </row>
    <row r="6867" customFormat="false" ht="12.75" hidden="false" customHeight="false" outlineLevel="0" collapsed="false">
      <c r="A6867" s="0" t="str">
        <f aca="false">H6867&amp;C6867&amp;B6867&amp;D6867&amp;E6867</f>
        <v/>
      </c>
    </row>
    <row r="6868" customFormat="false" ht="12.75" hidden="false" customHeight="false" outlineLevel="0" collapsed="false">
      <c r="A6868" s="0" t="str">
        <f aca="false">H6868&amp;C6868&amp;B6868&amp;D6868&amp;E6868</f>
        <v/>
      </c>
    </row>
    <row r="6869" customFormat="false" ht="12.75" hidden="false" customHeight="false" outlineLevel="0" collapsed="false">
      <c r="A6869" s="0" t="str">
        <f aca="false">H6869&amp;C6869&amp;B6869&amp;D6869&amp;E6869</f>
        <v/>
      </c>
    </row>
    <row r="6870" customFormat="false" ht="12.75" hidden="false" customHeight="false" outlineLevel="0" collapsed="false">
      <c r="A6870" s="0" t="str">
        <f aca="false">H6870&amp;C6870&amp;B6870&amp;D6870&amp;E6870</f>
        <v/>
      </c>
    </row>
    <row r="6871" customFormat="false" ht="12.75" hidden="false" customHeight="false" outlineLevel="0" collapsed="false">
      <c r="A6871" s="0" t="str">
        <f aca="false">H6871&amp;C6871&amp;B6871&amp;D6871&amp;E6871</f>
        <v/>
      </c>
    </row>
    <row r="6872" customFormat="false" ht="12.75" hidden="false" customHeight="false" outlineLevel="0" collapsed="false">
      <c r="A6872" s="0" t="str">
        <f aca="false">H6872&amp;C6872&amp;B6872&amp;D6872&amp;E6872</f>
        <v/>
      </c>
    </row>
    <row r="6873" customFormat="false" ht="12.75" hidden="false" customHeight="false" outlineLevel="0" collapsed="false">
      <c r="A6873" s="0" t="str">
        <f aca="false">H6873&amp;C6873&amp;B6873&amp;D6873&amp;E6873</f>
        <v/>
      </c>
    </row>
    <row r="6874" customFormat="false" ht="12.75" hidden="false" customHeight="false" outlineLevel="0" collapsed="false">
      <c r="A6874" s="0" t="str">
        <f aca="false">H6874&amp;C6874&amp;B6874&amp;D6874&amp;E6874</f>
        <v/>
      </c>
    </row>
    <row r="6875" customFormat="false" ht="12.75" hidden="false" customHeight="false" outlineLevel="0" collapsed="false">
      <c r="A6875" s="0" t="str">
        <f aca="false">H6875&amp;C6875&amp;B6875&amp;D6875&amp;E6875</f>
        <v/>
      </c>
    </row>
    <row r="6876" customFormat="false" ht="12.75" hidden="false" customHeight="false" outlineLevel="0" collapsed="false">
      <c r="A6876" s="0" t="str">
        <f aca="false">H6876&amp;C6876&amp;B6876&amp;D6876&amp;E6876</f>
        <v/>
      </c>
    </row>
    <row r="6877" customFormat="false" ht="12.75" hidden="false" customHeight="false" outlineLevel="0" collapsed="false">
      <c r="A6877" s="0" t="str">
        <f aca="false">H6877&amp;C6877&amp;B6877&amp;D6877&amp;E6877</f>
        <v/>
      </c>
    </row>
    <row r="6878" customFormat="false" ht="12.75" hidden="false" customHeight="false" outlineLevel="0" collapsed="false">
      <c r="A6878" s="0" t="str">
        <f aca="false">H6878&amp;C6878&amp;B6878&amp;D6878&amp;E6878</f>
        <v/>
      </c>
    </row>
    <row r="6879" customFormat="false" ht="12.75" hidden="false" customHeight="false" outlineLevel="0" collapsed="false">
      <c r="A6879" s="0" t="str">
        <f aca="false">H6879&amp;C6879&amp;B6879&amp;D6879&amp;E6879</f>
        <v/>
      </c>
    </row>
    <row r="6880" customFormat="false" ht="12.75" hidden="false" customHeight="false" outlineLevel="0" collapsed="false">
      <c r="A6880" s="0" t="str">
        <f aca="false">H6880&amp;C6880&amp;B6880&amp;D6880&amp;E6880</f>
        <v/>
      </c>
    </row>
    <row r="6881" customFormat="false" ht="12.75" hidden="false" customHeight="false" outlineLevel="0" collapsed="false">
      <c r="A6881" s="0" t="str">
        <f aca="false">H6881&amp;C6881&amp;B6881&amp;D6881&amp;E6881</f>
        <v/>
      </c>
    </row>
    <row r="6882" customFormat="false" ht="12.75" hidden="false" customHeight="false" outlineLevel="0" collapsed="false">
      <c r="A6882" s="0" t="str">
        <f aca="false">H6882&amp;C6882&amp;B6882&amp;D6882&amp;E6882</f>
        <v/>
      </c>
    </row>
    <row r="6883" customFormat="false" ht="12.75" hidden="false" customHeight="false" outlineLevel="0" collapsed="false">
      <c r="A6883" s="0" t="str">
        <f aca="false">H6883&amp;C6883&amp;B6883&amp;D6883&amp;E6883</f>
        <v/>
      </c>
    </row>
    <row r="6884" customFormat="false" ht="12.75" hidden="false" customHeight="false" outlineLevel="0" collapsed="false">
      <c r="A6884" s="0" t="str">
        <f aca="false">H6884&amp;C6884&amp;B6884&amp;D6884&amp;E6884</f>
        <v/>
      </c>
    </row>
    <row r="6885" customFormat="false" ht="12.75" hidden="false" customHeight="false" outlineLevel="0" collapsed="false">
      <c r="A6885" s="0" t="str">
        <f aca="false">H6885&amp;C6885&amp;B6885&amp;D6885&amp;E6885</f>
        <v/>
      </c>
    </row>
    <row r="6886" customFormat="false" ht="12.75" hidden="false" customHeight="false" outlineLevel="0" collapsed="false">
      <c r="A6886" s="0" t="str">
        <f aca="false">H6886&amp;C6886&amp;B6886&amp;D6886&amp;E6886</f>
        <v/>
      </c>
    </row>
    <row r="6887" customFormat="false" ht="12.75" hidden="false" customHeight="false" outlineLevel="0" collapsed="false">
      <c r="A6887" s="0" t="str">
        <f aca="false">H6887&amp;C6887&amp;B6887&amp;D6887&amp;E6887</f>
        <v/>
      </c>
    </row>
    <row r="6888" customFormat="false" ht="12.75" hidden="false" customHeight="false" outlineLevel="0" collapsed="false">
      <c r="A6888" s="0" t="str">
        <f aca="false">H6888&amp;C6888&amp;B6888&amp;D6888&amp;E6888</f>
        <v/>
      </c>
    </row>
    <row r="6889" customFormat="false" ht="12.75" hidden="false" customHeight="false" outlineLevel="0" collapsed="false">
      <c r="A6889" s="0" t="str">
        <f aca="false">H6889&amp;C6889&amp;B6889&amp;D6889&amp;E6889</f>
        <v/>
      </c>
    </row>
    <row r="6890" customFormat="false" ht="12.75" hidden="false" customHeight="false" outlineLevel="0" collapsed="false">
      <c r="A6890" s="0" t="str">
        <f aca="false">H6890&amp;C6890&amp;B6890&amp;D6890&amp;E6890</f>
        <v/>
      </c>
    </row>
    <row r="6891" customFormat="false" ht="12.75" hidden="false" customHeight="false" outlineLevel="0" collapsed="false">
      <c r="A6891" s="0" t="str">
        <f aca="false">H6891&amp;C6891&amp;B6891&amp;D6891&amp;E6891</f>
        <v/>
      </c>
    </row>
    <row r="6892" customFormat="false" ht="12.75" hidden="false" customHeight="false" outlineLevel="0" collapsed="false">
      <c r="A6892" s="0" t="str">
        <f aca="false">H6892&amp;C6892&amp;B6892&amp;D6892&amp;E6892</f>
        <v/>
      </c>
    </row>
    <row r="6893" customFormat="false" ht="12.75" hidden="false" customHeight="false" outlineLevel="0" collapsed="false">
      <c r="A6893" s="0" t="str">
        <f aca="false">H6893&amp;C6893&amp;B6893&amp;D6893&amp;E6893</f>
        <v/>
      </c>
    </row>
    <row r="6894" customFormat="false" ht="12.75" hidden="false" customHeight="false" outlineLevel="0" collapsed="false">
      <c r="A6894" s="0" t="str">
        <f aca="false">H6894&amp;C6894&amp;B6894&amp;D6894&amp;E6894</f>
        <v/>
      </c>
    </row>
    <row r="6895" customFormat="false" ht="12.75" hidden="false" customHeight="false" outlineLevel="0" collapsed="false">
      <c r="A6895" s="0" t="str">
        <f aca="false">H6895&amp;C6895&amp;B6895&amp;D6895&amp;E6895</f>
        <v/>
      </c>
    </row>
    <row r="6896" customFormat="false" ht="12.75" hidden="false" customHeight="false" outlineLevel="0" collapsed="false">
      <c r="A6896" s="0" t="str">
        <f aca="false">H6896&amp;C6896&amp;B6896&amp;D6896&amp;E6896</f>
        <v/>
      </c>
    </row>
    <row r="6897" customFormat="false" ht="12.75" hidden="false" customHeight="false" outlineLevel="0" collapsed="false">
      <c r="A6897" s="0" t="str">
        <f aca="false">H6897&amp;C6897&amp;B6897&amp;D6897&amp;E6897</f>
        <v/>
      </c>
    </row>
    <row r="6898" customFormat="false" ht="12.75" hidden="false" customHeight="false" outlineLevel="0" collapsed="false">
      <c r="A6898" s="0" t="str">
        <f aca="false">H6898&amp;C6898&amp;B6898&amp;D6898&amp;E6898</f>
        <v/>
      </c>
    </row>
    <row r="6899" customFormat="false" ht="12.75" hidden="false" customHeight="false" outlineLevel="0" collapsed="false">
      <c r="A6899" s="0" t="str">
        <f aca="false">H6899&amp;C6899&amp;B6899&amp;D6899&amp;E6899</f>
        <v/>
      </c>
    </row>
    <row r="6900" customFormat="false" ht="12.75" hidden="false" customHeight="false" outlineLevel="0" collapsed="false">
      <c r="A6900" s="0" t="str">
        <f aca="false">H6900&amp;C6900&amp;B6900&amp;D6900&amp;E6900</f>
        <v/>
      </c>
    </row>
    <row r="6901" customFormat="false" ht="12.75" hidden="false" customHeight="false" outlineLevel="0" collapsed="false">
      <c r="A6901" s="0" t="str">
        <f aca="false">H6901&amp;C6901&amp;B6901&amp;D6901&amp;E6901</f>
        <v/>
      </c>
    </row>
    <row r="6902" customFormat="false" ht="12.75" hidden="false" customHeight="false" outlineLevel="0" collapsed="false">
      <c r="A6902" s="0" t="str">
        <f aca="false">H6902&amp;C6902&amp;B6902&amp;D6902&amp;E6902</f>
        <v/>
      </c>
    </row>
    <row r="6903" customFormat="false" ht="12.75" hidden="false" customHeight="false" outlineLevel="0" collapsed="false">
      <c r="A6903" s="0" t="str">
        <f aca="false">H6903&amp;C6903&amp;B6903&amp;D6903&amp;E6903</f>
        <v/>
      </c>
    </row>
    <row r="6904" customFormat="false" ht="12.75" hidden="false" customHeight="false" outlineLevel="0" collapsed="false">
      <c r="A6904" s="0" t="str">
        <f aca="false">H6904&amp;C6904&amp;B6904&amp;D6904&amp;E6904</f>
        <v/>
      </c>
    </row>
    <row r="6905" customFormat="false" ht="12.75" hidden="false" customHeight="false" outlineLevel="0" collapsed="false">
      <c r="A6905" s="0" t="str">
        <f aca="false">H6905&amp;C6905&amp;B6905&amp;D6905&amp;E6905</f>
        <v/>
      </c>
    </row>
    <row r="6906" customFormat="false" ht="12.75" hidden="false" customHeight="false" outlineLevel="0" collapsed="false">
      <c r="A6906" s="0" t="str">
        <f aca="false">H6906&amp;C6906&amp;B6906&amp;D6906&amp;E6906</f>
        <v/>
      </c>
    </row>
    <row r="6907" customFormat="false" ht="12.75" hidden="false" customHeight="false" outlineLevel="0" collapsed="false">
      <c r="A6907" s="0" t="str">
        <f aca="false">H6907&amp;C6907&amp;B6907&amp;D6907&amp;E6907</f>
        <v/>
      </c>
    </row>
    <row r="6908" customFormat="false" ht="12.75" hidden="false" customHeight="false" outlineLevel="0" collapsed="false">
      <c r="A6908" s="0" t="str">
        <f aca="false">H6908&amp;C6908&amp;B6908&amp;D6908&amp;E6908</f>
        <v/>
      </c>
    </row>
    <row r="6909" customFormat="false" ht="12.75" hidden="false" customHeight="false" outlineLevel="0" collapsed="false">
      <c r="A6909" s="0" t="str">
        <f aca="false">H6909&amp;C6909&amp;B6909&amp;D6909&amp;E6909</f>
        <v/>
      </c>
    </row>
    <row r="6910" customFormat="false" ht="12.75" hidden="false" customHeight="false" outlineLevel="0" collapsed="false">
      <c r="A6910" s="0" t="str">
        <f aca="false">H6910&amp;C6910&amp;B6910&amp;D6910&amp;E6910</f>
        <v/>
      </c>
    </row>
    <row r="6911" customFormat="false" ht="12.75" hidden="false" customHeight="false" outlineLevel="0" collapsed="false">
      <c r="A6911" s="0" t="str">
        <f aca="false">H6911&amp;C6911&amp;B6911&amp;D6911&amp;E6911</f>
        <v/>
      </c>
    </row>
    <row r="6912" customFormat="false" ht="12.75" hidden="false" customHeight="false" outlineLevel="0" collapsed="false">
      <c r="A6912" s="0" t="str">
        <f aca="false">H6912&amp;C6912&amp;B6912&amp;D6912&amp;E6912</f>
        <v/>
      </c>
    </row>
    <row r="6913" customFormat="false" ht="12.75" hidden="false" customHeight="false" outlineLevel="0" collapsed="false">
      <c r="A6913" s="0" t="str">
        <f aca="false">H6913&amp;C6913&amp;B6913&amp;D6913&amp;E6913</f>
        <v/>
      </c>
    </row>
    <row r="6914" customFormat="false" ht="12.75" hidden="false" customHeight="false" outlineLevel="0" collapsed="false">
      <c r="A6914" s="0" t="str">
        <f aca="false">H6914&amp;C6914&amp;B6914&amp;D6914&amp;E6914</f>
        <v/>
      </c>
    </row>
    <row r="6915" customFormat="false" ht="12.75" hidden="false" customHeight="false" outlineLevel="0" collapsed="false">
      <c r="A6915" s="0" t="str">
        <f aca="false">H6915&amp;C6915&amp;B6915&amp;D6915&amp;E6915</f>
        <v/>
      </c>
    </row>
    <row r="6916" customFormat="false" ht="12.75" hidden="false" customHeight="false" outlineLevel="0" collapsed="false">
      <c r="A6916" s="0" t="str">
        <f aca="false">H6916&amp;C6916&amp;B6916&amp;D6916&amp;E6916</f>
        <v/>
      </c>
    </row>
    <row r="6917" customFormat="false" ht="12.75" hidden="false" customHeight="false" outlineLevel="0" collapsed="false">
      <c r="A6917" s="0" t="str">
        <f aca="false">H6917&amp;C6917&amp;B6917&amp;D6917&amp;E6917</f>
        <v/>
      </c>
    </row>
    <row r="6918" customFormat="false" ht="12.75" hidden="false" customHeight="false" outlineLevel="0" collapsed="false">
      <c r="A6918" s="0" t="str">
        <f aca="false">H6918&amp;C6918&amp;B6918&amp;D6918&amp;E6918</f>
        <v/>
      </c>
    </row>
    <row r="6919" customFormat="false" ht="12.75" hidden="false" customHeight="false" outlineLevel="0" collapsed="false">
      <c r="A6919" s="0" t="str">
        <f aca="false">H6919&amp;C6919&amp;B6919&amp;D6919&amp;E6919</f>
        <v/>
      </c>
    </row>
    <row r="6920" customFormat="false" ht="12.75" hidden="false" customHeight="false" outlineLevel="0" collapsed="false">
      <c r="A6920" s="0" t="str">
        <f aca="false">H6920&amp;C6920&amp;B6920&amp;D6920&amp;E6920</f>
        <v/>
      </c>
    </row>
    <row r="6921" customFormat="false" ht="12.75" hidden="false" customHeight="false" outlineLevel="0" collapsed="false">
      <c r="A6921" s="0" t="str">
        <f aca="false">H6921&amp;C6921&amp;B6921&amp;D6921&amp;E6921</f>
        <v/>
      </c>
    </row>
    <row r="6922" customFormat="false" ht="12.75" hidden="false" customHeight="false" outlineLevel="0" collapsed="false">
      <c r="A6922" s="0" t="str">
        <f aca="false">H6922&amp;C6922&amp;B6922&amp;D6922&amp;E6922</f>
        <v/>
      </c>
    </row>
    <row r="6923" customFormat="false" ht="12.75" hidden="false" customHeight="false" outlineLevel="0" collapsed="false">
      <c r="A6923" s="0" t="str">
        <f aca="false">H6923&amp;C6923&amp;B6923&amp;D6923&amp;E6923</f>
        <v/>
      </c>
    </row>
    <row r="6924" customFormat="false" ht="12.75" hidden="false" customHeight="false" outlineLevel="0" collapsed="false">
      <c r="A6924" s="0" t="str">
        <f aca="false">H6924&amp;C6924&amp;B6924&amp;D6924&amp;E6924</f>
        <v/>
      </c>
    </row>
    <row r="6925" customFormat="false" ht="12.75" hidden="false" customHeight="false" outlineLevel="0" collapsed="false">
      <c r="A6925" s="0" t="str">
        <f aca="false">H6925&amp;C6925&amp;B6925&amp;D6925&amp;E6925</f>
        <v/>
      </c>
    </row>
    <row r="6926" customFormat="false" ht="12.75" hidden="false" customHeight="false" outlineLevel="0" collapsed="false">
      <c r="A6926" s="0" t="str">
        <f aca="false">H6926&amp;C6926&amp;B6926&amp;D6926&amp;E6926</f>
        <v/>
      </c>
    </row>
    <row r="6927" customFormat="false" ht="12.75" hidden="false" customHeight="false" outlineLevel="0" collapsed="false">
      <c r="A6927" s="0" t="str">
        <f aca="false">H6927&amp;C6927&amp;B6927&amp;D6927&amp;E6927</f>
        <v/>
      </c>
    </row>
    <row r="6928" customFormat="false" ht="12.75" hidden="false" customHeight="false" outlineLevel="0" collapsed="false">
      <c r="A6928" s="0" t="str">
        <f aca="false">H6928&amp;C6928&amp;B6928&amp;D6928&amp;E6928</f>
        <v/>
      </c>
    </row>
    <row r="6929" customFormat="false" ht="12.75" hidden="false" customHeight="false" outlineLevel="0" collapsed="false">
      <c r="A6929" s="0" t="str">
        <f aca="false">H6929&amp;C6929&amp;B6929&amp;D6929&amp;E6929</f>
        <v/>
      </c>
    </row>
    <row r="6930" customFormat="false" ht="12.75" hidden="false" customHeight="false" outlineLevel="0" collapsed="false">
      <c r="A6930" s="0" t="str">
        <f aca="false">H6930&amp;C6930&amp;B6930&amp;D6930&amp;E6930</f>
        <v/>
      </c>
    </row>
    <row r="6931" customFormat="false" ht="12.75" hidden="false" customHeight="false" outlineLevel="0" collapsed="false">
      <c r="A6931" s="0" t="str">
        <f aca="false">H6931&amp;C6931&amp;B6931&amp;D6931&amp;E6931</f>
        <v/>
      </c>
    </row>
    <row r="6932" customFormat="false" ht="12.75" hidden="false" customHeight="false" outlineLevel="0" collapsed="false">
      <c r="A6932" s="0" t="str">
        <f aca="false">H6932&amp;C6932&amp;B6932&amp;D6932&amp;E6932</f>
        <v/>
      </c>
    </row>
    <row r="6933" customFormat="false" ht="12.75" hidden="false" customHeight="false" outlineLevel="0" collapsed="false">
      <c r="A6933" s="0" t="str">
        <f aca="false">H6933&amp;C6933&amp;B6933&amp;D6933&amp;E6933</f>
        <v/>
      </c>
    </row>
    <row r="6934" customFormat="false" ht="12.75" hidden="false" customHeight="false" outlineLevel="0" collapsed="false">
      <c r="A6934" s="0" t="str">
        <f aca="false">H6934&amp;C6934&amp;B6934&amp;D6934&amp;E6934</f>
        <v/>
      </c>
    </row>
    <row r="6935" customFormat="false" ht="12.75" hidden="false" customHeight="false" outlineLevel="0" collapsed="false">
      <c r="A6935" s="0" t="str">
        <f aca="false">H6935&amp;C6935&amp;B6935&amp;D6935&amp;E6935</f>
        <v/>
      </c>
    </row>
    <row r="6936" customFormat="false" ht="12.75" hidden="false" customHeight="false" outlineLevel="0" collapsed="false">
      <c r="A6936" s="0" t="str">
        <f aca="false">H6936&amp;C6936&amp;B6936&amp;D6936&amp;E6936</f>
        <v/>
      </c>
    </row>
    <row r="6937" customFormat="false" ht="12.75" hidden="false" customHeight="false" outlineLevel="0" collapsed="false">
      <c r="A6937" s="0" t="str">
        <f aca="false">H6937&amp;C6937&amp;B6937&amp;D6937&amp;E6937</f>
        <v/>
      </c>
    </row>
    <row r="6938" customFormat="false" ht="12.75" hidden="false" customHeight="false" outlineLevel="0" collapsed="false">
      <c r="A6938" s="0" t="str">
        <f aca="false">H6938&amp;C6938&amp;B6938&amp;D6938&amp;E6938</f>
        <v/>
      </c>
    </row>
    <row r="6939" customFormat="false" ht="12.75" hidden="false" customHeight="false" outlineLevel="0" collapsed="false">
      <c r="A6939" s="0" t="str">
        <f aca="false">H6939&amp;C6939&amp;B6939&amp;D6939&amp;E6939</f>
        <v/>
      </c>
    </row>
    <row r="6940" customFormat="false" ht="12.75" hidden="false" customHeight="false" outlineLevel="0" collapsed="false">
      <c r="A6940" s="0" t="str">
        <f aca="false">H6940&amp;C6940&amp;B6940&amp;D6940&amp;E6940</f>
        <v/>
      </c>
    </row>
    <row r="6941" customFormat="false" ht="12.75" hidden="false" customHeight="false" outlineLevel="0" collapsed="false">
      <c r="A6941" s="0" t="str">
        <f aca="false">H6941&amp;C6941&amp;B6941&amp;D6941&amp;E6941</f>
        <v/>
      </c>
    </row>
    <row r="6942" customFormat="false" ht="12.75" hidden="false" customHeight="false" outlineLevel="0" collapsed="false">
      <c r="A6942" s="0" t="str">
        <f aca="false">H6942&amp;C6942&amp;B6942&amp;D6942&amp;E6942</f>
        <v/>
      </c>
    </row>
    <row r="6943" customFormat="false" ht="12.75" hidden="false" customHeight="false" outlineLevel="0" collapsed="false">
      <c r="A6943" s="0" t="str">
        <f aca="false">H6943&amp;C6943&amp;B6943&amp;D6943&amp;E6943</f>
        <v/>
      </c>
    </row>
    <row r="6944" customFormat="false" ht="12.75" hidden="false" customHeight="false" outlineLevel="0" collapsed="false">
      <c r="A6944" s="0" t="str">
        <f aca="false">H6944&amp;C6944&amp;B6944&amp;D6944&amp;E6944</f>
        <v/>
      </c>
    </row>
    <row r="6945" customFormat="false" ht="12.75" hidden="false" customHeight="false" outlineLevel="0" collapsed="false">
      <c r="A6945" s="0" t="str">
        <f aca="false">H6945&amp;C6945&amp;B6945&amp;D6945&amp;E6945</f>
        <v/>
      </c>
    </row>
    <row r="6946" customFormat="false" ht="12.75" hidden="false" customHeight="false" outlineLevel="0" collapsed="false">
      <c r="A6946" s="0" t="str">
        <f aca="false">H6946&amp;C6946&amp;B6946&amp;D6946&amp;E6946</f>
        <v/>
      </c>
    </row>
    <row r="6947" customFormat="false" ht="12.75" hidden="false" customHeight="false" outlineLevel="0" collapsed="false">
      <c r="A6947" s="0" t="str">
        <f aca="false">H6947&amp;C6947&amp;B6947&amp;D6947&amp;E6947</f>
        <v/>
      </c>
    </row>
    <row r="6948" customFormat="false" ht="12.75" hidden="false" customHeight="false" outlineLevel="0" collapsed="false">
      <c r="A6948" s="0" t="str">
        <f aca="false">H6948&amp;C6948&amp;B6948&amp;D6948&amp;E6948</f>
        <v/>
      </c>
    </row>
    <row r="6949" customFormat="false" ht="12.75" hidden="false" customHeight="false" outlineLevel="0" collapsed="false">
      <c r="A6949" s="0" t="str">
        <f aca="false">H6949&amp;C6949&amp;B6949&amp;D6949&amp;E6949</f>
        <v/>
      </c>
    </row>
    <row r="6950" customFormat="false" ht="12.75" hidden="false" customHeight="false" outlineLevel="0" collapsed="false">
      <c r="A6950" s="0" t="str">
        <f aca="false">H6950&amp;C6950&amp;B6950&amp;D6950&amp;E6950</f>
        <v/>
      </c>
    </row>
    <row r="6951" customFormat="false" ht="12.75" hidden="false" customHeight="false" outlineLevel="0" collapsed="false">
      <c r="A6951" s="0" t="str">
        <f aca="false">H6951&amp;C6951&amp;B6951&amp;D6951&amp;E6951</f>
        <v/>
      </c>
    </row>
    <row r="6952" customFormat="false" ht="12.75" hidden="false" customHeight="false" outlineLevel="0" collapsed="false">
      <c r="A6952" s="0" t="str">
        <f aca="false">H6952&amp;C6952&amp;B6952&amp;D6952&amp;E6952</f>
        <v/>
      </c>
    </row>
    <row r="6953" customFormat="false" ht="12.75" hidden="false" customHeight="false" outlineLevel="0" collapsed="false">
      <c r="A6953" s="0" t="str">
        <f aca="false">H6953&amp;C6953&amp;B6953&amp;D6953&amp;E6953</f>
        <v/>
      </c>
    </row>
    <row r="6954" customFormat="false" ht="12.75" hidden="false" customHeight="false" outlineLevel="0" collapsed="false">
      <c r="A6954" s="0" t="str">
        <f aca="false">H6954&amp;C6954&amp;B6954&amp;D6954&amp;E6954</f>
        <v/>
      </c>
    </row>
    <row r="6955" customFormat="false" ht="12.75" hidden="false" customHeight="false" outlineLevel="0" collapsed="false">
      <c r="A6955" s="0" t="str">
        <f aca="false">H6955&amp;C6955&amp;B6955&amp;D6955&amp;E6955</f>
        <v/>
      </c>
    </row>
    <row r="6956" customFormat="false" ht="12.75" hidden="false" customHeight="false" outlineLevel="0" collapsed="false">
      <c r="A6956" s="0" t="str">
        <f aca="false">H6956&amp;C6956&amp;B6956&amp;D6956&amp;E6956</f>
        <v/>
      </c>
    </row>
    <row r="6957" customFormat="false" ht="12.75" hidden="false" customHeight="false" outlineLevel="0" collapsed="false">
      <c r="A6957" s="0" t="str">
        <f aca="false">H6957&amp;C6957&amp;B6957&amp;D6957&amp;E6957</f>
        <v/>
      </c>
    </row>
    <row r="6958" customFormat="false" ht="12.75" hidden="false" customHeight="false" outlineLevel="0" collapsed="false">
      <c r="A6958" s="0" t="str">
        <f aca="false">H6958&amp;C6958&amp;B6958&amp;D6958&amp;E6958</f>
        <v/>
      </c>
    </row>
    <row r="6959" customFormat="false" ht="12.75" hidden="false" customHeight="false" outlineLevel="0" collapsed="false">
      <c r="A6959" s="0" t="str">
        <f aca="false">H6959&amp;C6959&amp;B6959&amp;D6959&amp;E6959</f>
        <v/>
      </c>
    </row>
    <row r="6960" customFormat="false" ht="12.75" hidden="false" customHeight="false" outlineLevel="0" collapsed="false">
      <c r="A6960" s="0" t="str">
        <f aca="false">H6960&amp;C6960&amp;B6960&amp;D6960&amp;E6960</f>
        <v/>
      </c>
    </row>
    <row r="6961" customFormat="false" ht="12.75" hidden="false" customHeight="false" outlineLevel="0" collapsed="false">
      <c r="A6961" s="0" t="str">
        <f aca="false">H6961&amp;C6961&amp;B6961&amp;D6961&amp;E6961</f>
        <v/>
      </c>
    </row>
    <row r="6962" customFormat="false" ht="12.75" hidden="false" customHeight="false" outlineLevel="0" collapsed="false">
      <c r="A6962" s="0" t="str">
        <f aca="false">H6962&amp;C6962&amp;B6962&amp;D6962&amp;E6962</f>
        <v/>
      </c>
    </row>
    <row r="6963" customFormat="false" ht="12.75" hidden="false" customHeight="false" outlineLevel="0" collapsed="false">
      <c r="A6963" s="0" t="str">
        <f aca="false">H6963&amp;C6963&amp;B6963&amp;D6963&amp;E6963</f>
        <v/>
      </c>
    </row>
    <row r="6964" customFormat="false" ht="12.75" hidden="false" customHeight="false" outlineLevel="0" collapsed="false">
      <c r="A6964" s="0" t="str">
        <f aca="false">H6964&amp;C6964&amp;B6964&amp;D6964&amp;E6964</f>
        <v/>
      </c>
    </row>
    <row r="6965" customFormat="false" ht="12.75" hidden="false" customHeight="false" outlineLevel="0" collapsed="false">
      <c r="A6965" s="0" t="str">
        <f aca="false">H6965&amp;C6965&amp;B6965&amp;D6965&amp;E6965</f>
        <v/>
      </c>
    </row>
    <row r="6966" customFormat="false" ht="12.75" hidden="false" customHeight="false" outlineLevel="0" collapsed="false">
      <c r="A6966" s="0" t="str">
        <f aca="false">H6966&amp;C6966&amp;B6966&amp;D6966&amp;E6966</f>
        <v/>
      </c>
    </row>
    <row r="6967" customFormat="false" ht="12.75" hidden="false" customHeight="false" outlineLevel="0" collapsed="false">
      <c r="A6967" s="0" t="str">
        <f aca="false">H6967&amp;C6967&amp;B6967&amp;D6967&amp;E6967</f>
        <v/>
      </c>
    </row>
    <row r="6968" customFormat="false" ht="12.75" hidden="false" customHeight="false" outlineLevel="0" collapsed="false">
      <c r="A6968" s="0" t="str">
        <f aca="false">H6968&amp;C6968&amp;B6968&amp;D6968&amp;E6968</f>
        <v/>
      </c>
    </row>
    <row r="6969" customFormat="false" ht="12.75" hidden="false" customHeight="false" outlineLevel="0" collapsed="false">
      <c r="A6969" s="0" t="str">
        <f aca="false">H6969&amp;C6969&amp;B6969&amp;D6969&amp;E6969</f>
        <v/>
      </c>
    </row>
    <row r="6970" customFormat="false" ht="12.75" hidden="false" customHeight="false" outlineLevel="0" collapsed="false">
      <c r="A6970" s="0" t="str">
        <f aca="false">H6970&amp;C6970&amp;B6970&amp;D6970&amp;E6970</f>
        <v/>
      </c>
    </row>
    <row r="6971" customFormat="false" ht="12.75" hidden="false" customHeight="false" outlineLevel="0" collapsed="false">
      <c r="A6971" s="0" t="str">
        <f aca="false">H6971&amp;C6971&amp;B6971&amp;D6971&amp;E6971</f>
        <v/>
      </c>
    </row>
    <row r="6972" customFormat="false" ht="12.75" hidden="false" customHeight="false" outlineLevel="0" collapsed="false">
      <c r="A6972" s="0" t="str">
        <f aca="false">H6972&amp;C6972&amp;B6972&amp;D6972&amp;E6972</f>
        <v/>
      </c>
    </row>
    <row r="6973" customFormat="false" ht="12.75" hidden="false" customHeight="false" outlineLevel="0" collapsed="false">
      <c r="A6973" s="0" t="str">
        <f aca="false">H6973&amp;C6973&amp;B6973&amp;D6973&amp;E6973</f>
        <v/>
      </c>
    </row>
    <row r="6974" customFormat="false" ht="12.75" hidden="false" customHeight="false" outlineLevel="0" collapsed="false">
      <c r="A6974" s="0" t="str">
        <f aca="false">H6974&amp;C6974&amp;B6974&amp;D6974&amp;E6974</f>
        <v/>
      </c>
    </row>
    <row r="6975" customFormat="false" ht="12.75" hidden="false" customHeight="false" outlineLevel="0" collapsed="false">
      <c r="A6975" s="0" t="str">
        <f aca="false">H6975&amp;C6975&amp;B6975&amp;D6975&amp;E6975</f>
        <v/>
      </c>
    </row>
    <row r="6976" customFormat="false" ht="12.75" hidden="false" customHeight="false" outlineLevel="0" collapsed="false">
      <c r="A6976" s="0" t="str">
        <f aca="false">H6976&amp;C6976&amp;B6976&amp;D6976&amp;E6976</f>
        <v/>
      </c>
    </row>
    <row r="6977" customFormat="false" ht="12.75" hidden="false" customHeight="false" outlineLevel="0" collapsed="false">
      <c r="A6977" s="0" t="str">
        <f aca="false">H6977&amp;C6977&amp;B6977&amp;D6977&amp;E6977</f>
        <v/>
      </c>
    </row>
    <row r="6978" customFormat="false" ht="12.75" hidden="false" customHeight="false" outlineLevel="0" collapsed="false">
      <c r="A6978" s="0" t="str">
        <f aca="false">H6978&amp;C6978&amp;B6978&amp;D6978&amp;E6978</f>
        <v/>
      </c>
    </row>
    <row r="6979" customFormat="false" ht="12.75" hidden="false" customHeight="false" outlineLevel="0" collapsed="false">
      <c r="A6979" s="0" t="str">
        <f aca="false">H6979&amp;C6979&amp;B6979&amp;D6979&amp;E6979</f>
        <v/>
      </c>
    </row>
    <row r="6980" customFormat="false" ht="12.75" hidden="false" customHeight="false" outlineLevel="0" collapsed="false">
      <c r="A6980" s="0" t="str">
        <f aca="false">H6980&amp;C6980&amp;B6980&amp;D6980&amp;E6980</f>
        <v/>
      </c>
    </row>
    <row r="6981" customFormat="false" ht="12.75" hidden="false" customHeight="false" outlineLevel="0" collapsed="false">
      <c r="A6981" s="0" t="str">
        <f aca="false">H6981&amp;C6981&amp;B6981&amp;D6981&amp;E6981</f>
        <v/>
      </c>
    </row>
    <row r="6982" customFormat="false" ht="12.75" hidden="false" customHeight="false" outlineLevel="0" collapsed="false">
      <c r="A6982" s="0" t="str">
        <f aca="false">H6982&amp;C6982&amp;B6982&amp;D6982&amp;E6982</f>
        <v/>
      </c>
    </row>
    <row r="6983" customFormat="false" ht="12.75" hidden="false" customHeight="false" outlineLevel="0" collapsed="false">
      <c r="A6983" s="0" t="str">
        <f aca="false">H6983&amp;C6983&amp;B6983&amp;D6983&amp;E6983</f>
        <v/>
      </c>
    </row>
    <row r="6984" customFormat="false" ht="12.75" hidden="false" customHeight="false" outlineLevel="0" collapsed="false">
      <c r="A6984" s="0" t="str">
        <f aca="false">H6984&amp;C6984&amp;B6984&amp;D6984&amp;E6984</f>
        <v/>
      </c>
    </row>
    <row r="6985" customFormat="false" ht="12.75" hidden="false" customHeight="false" outlineLevel="0" collapsed="false">
      <c r="A6985" s="0" t="str">
        <f aca="false">H6985&amp;C6985&amp;B6985&amp;D6985&amp;E6985</f>
        <v/>
      </c>
    </row>
    <row r="6986" customFormat="false" ht="12.75" hidden="false" customHeight="false" outlineLevel="0" collapsed="false">
      <c r="A6986" s="0" t="str">
        <f aca="false">H6986&amp;C6986&amp;B6986&amp;D6986&amp;E6986</f>
        <v/>
      </c>
    </row>
    <row r="6987" customFormat="false" ht="12.75" hidden="false" customHeight="false" outlineLevel="0" collapsed="false">
      <c r="A6987" s="0" t="str">
        <f aca="false">H6987&amp;C6987&amp;B6987&amp;D6987&amp;E6987</f>
        <v/>
      </c>
    </row>
    <row r="6988" customFormat="false" ht="12.75" hidden="false" customHeight="false" outlineLevel="0" collapsed="false">
      <c r="A6988" s="0" t="str">
        <f aca="false">H6988&amp;C6988&amp;B6988&amp;D6988&amp;E6988</f>
        <v/>
      </c>
    </row>
    <row r="6989" customFormat="false" ht="12.75" hidden="false" customHeight="false" outlineLevel="0" collapsed="false">
      <c r="A6989" s="0" t="str">
        <f aca="false">H6989&amp;C6989&amp;B6989&amp;D6989&amp;E6989</f>
        <v/>
      </c>
    </row>
    <row r="6990" customFormat="false" ht="12.75" hidden="false" customHeight="false" outlineLevel="0" collapsed="false">
      <c r="A6990" s="0" t="str">
        <f aca="false">H6990&amp;C6990&amp;B6990&amp;D6990&amp;E6990</f>
        <v/>
      </c>
    </row>
    <row r="6991" customFormat="false" ht="12.75" hidden="false" customHeight="false" outlineLevel="0" collapsed="false">
      <c r="A6991" s="0" t="str">
        <f aca="false">H6991&amp;C6991&amp;B6991&amp;D6991&amp;E6991</f>
        <v/>
      </c>
    </row>
    <row r="6992" customFormat="false" ht="12.75" hidden="false" customHeight="false" outlineLevel="0" collapsed="false">
      <c r="A6992" s="0" t="str">
        <f aca="false">H6992&amp;C6992&amp;B6992&amp;D6992&amp;E6992</f>
        <v/>
      </c>
    </row>
    <row r="6993" customFormat="false" ht="12.75" hidden="false" customHeight="false" outlineLevel="0" collapsed="false">
      <c r="A6993" s="0" t="str">
        <f aca="false">H6993&amp;C6993&amp;B6993&amp;D6993&amp;E6993</f>
        <v/>
      </c>
    </row>
    <row r="6994" customFormat="false" ht="12.75" hidden="false" customHeight="false" outlineLevel="0" collapsed="false">
      <c r="A6994" s="0" t="str">
        <f aca="false">H6994&amp;C6994&amp;B6994&amp;D6994&amp;E6994</f>
        <v/>
      </c>
    </row>
    <row r="6995" customFormat="false" ht="12.75" hidden="false" customHeight="false" outlineLevel="0" collapsed="false">
      <c r="A6995" s="0" t="str">
        <f aca="false">H6995&amp;C6995&amp;B6995&amp;D6995&amp;E6995</f>
        <v/>
      </c>
    </row>
    <row r="6996" customFormat="false" ht="12.75" hidden="false" customHeight="false" outlineLevel="0" collapsed="false">
      <c r="A6996" s="0" t="str">
        <f aca="false">H6996&amp;C6996&amp;B6996&amp;D6996&amp;E6996</f>
        <v/>
      </c>
    </row>
    <row r="6997" customFormat="false" ht="12.75" hidden="false" customHeight="false" outlineLevel="0" collapsed="false">
      <c r="A6997" s="0" t="str">
        <f aca="false">H6997&amp;C6997&amp;B6997&amp;D6997&amp;E6997</f>
        <v/>
      </c>
    </row>
    <row r="6998" customFormat="false" ht="12.75" hidden="false" customHeight="false" outlineLevel="0" collapsed="false">
      <c r="A6998" s="0" t="str">
        <f aca="false">H6998&amp;C6998&amp;B6998&amp;D6998&amp;E6998</f>
        <v/>
      </c>
    </row>
    <row r="6999" customFormat="false" ht="12.75" hidden="false" customHeight="false" outlineLevel="0" collapsed="false">
      <c r="A6999" s="0" t="str">
        <f aca="false">H6999&amp;C6999&amp;B6999&amp;D6999&amp;E6999</f>
        <v/>
      </c>
    </row>
    <row r="7000" customFormat="false" ht="12.75" hidden="false" customHeight="false" outlineLevel="0" collapsed="false">
      <c r="A7000" s="0" t="str">
        <f aca="false">H7000&amp;C7000&amp;B7000&amp;D7000&amp;E7000</f>
        <v/>
      </c>
    </row>
    <row r="7001" customFormat="false" ht="12.75" hidden="false" customHeight="false" outlineLevel="0" collapsed="false">
      <c r="A7001" s="0" t="str">
        <f aca="false">H7001&amp;C7001&amp;B7001&amp;D7001&amp;E7001</f>
        <v/>
      </c>
    </row>
    <row r="7002" customFormat="false" ht="12.75" hidden="false" customHeight="false" outlineLevel="0" collapsed="false">
      <c r="A7002" s="0" t="str">
        <f aca="false">H7002&amp;C7002&amp;B7002&amp;D7002&amp;E7002</f>
        <v/>
      </c>
    </row>
    <row r="7003" customFormat="false" ht="12.75" hidden="false" customHeight="false" outlineLevel="0" collapsed="false">
      <c r="A7003" s="0" t="str">
        <f aca="false">H7003&amp;C7003&amp;B7003&amp;D7003&amp;E7003</f>
        <v/>
      </c>
    </row>
    <row r="7004" customFormat="false" ht="12.75" hidden="false" customHeight="false" outlineLevel="0" collapsed="false">
      <c r="A7004" s="0" t="str">
        <f aca="false">H7004&amp;C7004&amp;B7004&amp;D7004&amp;E7004</f>
        <v/>
      </c>
    </row>
    <row r="7005" customFormat="false" ht="12.75" hidden="false" customHeight="false" outlineLevel="0" collapsed="false">
      <c r="A7005" s="0" t="str">
        <f aca="false">H7005&amp;C7005&amp;B7005&amp;D7005&amp;E7005</f>
        <v/>
      </c>
    </row>
    <row r="7006" customFormat="false" ht="12.75" hidden="false" customHeight="false" outlineLevel="0" collapsed="false">
      <c r="A7006" s="0" t="str">
        <f aca="false">H7006&amp;C7006&amp;B7006&amp;D7006&amp;E7006</f>
        <v/>
      </c>
    </row>
    <row r="7007" customFormat="false" ht="12.75" hidden="false" customHeight="false" outlineLevel="0" collapsed="false">
      <c r="A7007" s="0" t="str">
        <f aca="false">H7007&amp;C7007&amp;B7007&amp;D7007&amp;E7007</f>
        <v/>
      </c>
    </row>
    <row r="7008" customFormat="false" ht="12.75" hidden="false" customHeight="false" outlineLevel="0" collapsed="false">
      <c r="A7008" s="0" t="str">
        <f aca="false">H7008&amp;C7008&amp;B7008&amp;D7008&amp;E7008</f>
        <v/>
      </c>
    </row>
    <row r="7009" customFormat="false" ht="12.75" hidden="false" customHeight="false" outlineLevel="0" collapsed="false">
      <c r="A7009" s="0" t="str">
        <f aca="false">H7009&amp;C7009&amp;B7009&amp;D7009&amp;E7009</f>
        <v/>
      </c>
    </row>
    <row r="7010" customFormat="false" ht="12.75" hidden="false" customHeight="false" outlineLevel="0" collapsed="false">
      <c r="A7010" s="0" t="str">
        <f aca="false">H7010&amp;C7010&amp;B7010&amp;D7010&amp;E7010</f>
        <v/>
      </c>
    </row>
    <row r="7011" customFormat="false" ht="12.75" hidden="false" customHeight="false" outlineLevel="0" collapsed="false">
      <c r="A7011" s="0" t="str">
        <f aca="false">H7011&amp;C7011&amp;B7011&amp;D7011&amp;E7011</f>
        <v/>
      </c>
    </row>
    <row r="7012" customFormat="false" ht="12.75" hidden="false" customHeight="false" outlineLevel="0" collapsed="false">
      <c r="A7012" s="0" t="str">
        <f aca="false">H7012&amp;C7012&amp;B7012&amp;D7012&amp;E7012</f>
        <v/>
      </c>
    </row>
    <row r="7013" customFormat="false" ht="12.75" hidden="false" customHeight="false" outlineLevel="0" collapsed="false">
      <c r="A7013" s="0" t="str">
        <f aca="false">H7013&amp;C7013&amp;B7013&amp;D7013&amp;E7013</f>
        <v/>
      </c>
    </row>
    <row r="7014" customFormat="false" ht="12.75" hidden="false" customHeight="false" outlineLevel="0" collapsed="false">
      <c r="A7014" s="0" t="str">
        <f aca="false">H7014&amp;C7014&amp;B7014&amp;D7014&amp;E7014</f>
        <v/>
      </c>
    </row>
    <row r="7015" customFormat="false" ht="12.75" hidden="false" customHeight="false" outlineLevel="0" collapsed="false">
      <c r="A7015" s="0" t="str">
        <f aca="false">H7015&amp;C7015&amp;B7015&amp;D7015&amp;E7015</f>
        <v/>
      </c>
    </row>
    <row r="7016" customFormat="false" ht="12.75" hidden="false" customHeight="false" outlineLevel="0" collapsed="false">
      <c r="A7016" s="0" t="str">
        <f aca="false">H7016&amp;C7016&amp;B7016&amp;D7016&amp;E7016</f>
        <v/>
      </c>
    </row>
    <row r="7017" customFormat="false" ht="12.75" hidden="false" customHeight="false" outlineLevel="0" collapsed="false">
      <c r="A7017" s="0" t="str">
        <f aca="false">H7017&amp;C7017&amp;B7017&amp;D7017&amp;E7017</f>
        <v/>
      </c>
    </row>
    <row r="7018" customFormat="false" ht="12.75" hidden="false" customHeight="false" outlineLevel="0" collapsed="false">
      <c r="A7018" s="0" t="str">
        <f aca="false">H7018&amp;C7018&amp;B7018&amp;D7018&amp;E7018</f>
        <v/>
      </c>
    </row>
    <row r="7019" customFormat="false" ht="12.75" hidden="false" customHeight="false" outlineLevel="0" collapsed="false">
      <c r="A7019" s="0" t="str">
        <f aca="false">H7019&amp;C7019&amp;B7019&amp;D7019&amp;E7019</f>
        <v/>
      </c>
    </row>
    <row r="7020" customFormat="false" ht="12.75" hidden="false" customHeight="false" outlineLevel="0" collapsed="false">
      <c r="A7020" s="0" t="str">
        <f aca="false">H7020&amp;C7020&amp;B7020&amp;D7020&amp;E7020</f>
        <v/>
      </c>
    </row>
    <row r="7021" customFormat="false" ht="12.75" hidden="false" customHeight="false" outlineLevel="0" collapsed="false">
      <c r="A7021" s="0" t="str">
        <f aca="false">H7021&amp;C7021&amp;B7021&amp;D7021&amp;E7021</f>
        <v/>
      </c>
    </row>
    <row r="7022" customFormat="false" ht="12.75" hidden="false" customHeight="false" outlineLevel="0" collapsed="false">
      <c r="A7022" s="0" t="str">
        <f aca="false">H7022&amp;C7022&amp;B7022&amp;D7022&amp;E7022</f>
        <v/>
      </c>
    </row>
    <row r="7023" customFormat="false" ht="12.75" hidden="false" customHeight="false" outlineLevel="0" collapsed="false">
      <c r="A7023" s="0" t="str">
        <f aca="false">H7023&amp;C7023&amp;B7023&amp;D7023&amp;E7023</f>
        <v/>
      </c>
    </row>
    <row r="7024" customFormat="false" ht="12.75" hidden="false" customHeight="false" outlineLevel="0" collapsed="false">
      <c r="A7024" s="0" t="str">
        <f aca="false">H7024&amp;C7024&amp;B7024&amp;D7024&amp;E7024</f>
        <v/>
      </c>
    </row>
    <row r="7025" customFormat="false" ht="12.75" hidden="false" customHeight="false" outlineLevel="0" collapsed="false">
      <c r="A7025" s="0" t="str">
        <f aca="false">H7025&amp;C7025&amp;B7025&amp;D7025&amp;E7025</f>
        <v/>
      </c>
    </row>
    <row r="7026" customFormat="false" ht="12.75" hidden="false" customHeight="false" outlineLevel="0" collapsed="false">
      <c r="A7026" s="0" t="str">
        <f aca="false">H7026&amp;C7026&amp;B7026&amp;D7026&amp;E7026</f>
        <v/>
      </c>
    </row>
    <row r="7027" customFormat="false" ht="12.75" hidden="false" customHeight="false" outlineLevel="0" collapsed="false">
      <c r="A7027" s="0" t="str">
        <f aca="false">H7027&amp;C7027&amp;B7027&amp;D7027&amp;E7027</f>
        <v/>
      </c>
    </row>
    <row r="7028" customFormat="false" ht="12.75" hidden="false" customHeight="false" outlineLevel="0" collapsed="false">
      <c r="A7028" s="0" t="str">
        <f aca="false">H7028&amp;C7028&amp;B7028&amp;D7028&amp;E7028</f>
        <v/>
      </c>
    </row>
    <row r="7029" customFormat="false" ht="12.75" hidden="false" customHeight="false" outlineLevel="0" collapsed="false">
      <c r="A7029" s="0" t="str">
        <f aca="false">H7029&amp;C7029&amp;B7029&amp;D7029&amp;E7029</f>
        <v/>
      </c>
    </row>
    <row r="7030" customFormat="false" ht="12.75" hidden="false" customHeight="false" outlineLevel="0" collapsed="false">
      <c r="A7030" s="0" t="str">
        <f aca="false">H7030&amp;C7030&amp;B7030&amp;D7030&amp;E7030</f>
        <v/>
      </c>
    </row>
    <row r="7031" customFormat="false" ht="12.75" hidden="false" customHeight="false" outlineLevel="0" collapsed="false">
      <c r="A7031" s="0" t="str">
        <f aca="false">H7031&amp;C7031&amp;B7031&amp;D7031&amp;E7031</f>
        <v/>
      </c>
    </row>
    <row r="7032" customFormat="false" ht="12.75" hidden="false" customHeight="false" outlineLevel="0" collapsed="false">
      <c r="A7032" s="0" t="str">
        <f aca="false">H7032&amp;C7032&amp;B7032&amp;D7032&amp;E7032</f>
        <v/>
      </c>
    </row>
    <row r="7033" customFormat="false" ht="12.75" hidden="false" customHeight="false" outlineLevel="0" collapsed="false">
      <c r="A7033" s="0" t="str">
        <f aca="false">H7033&amp;C7033&amp;B7033&amp;D7033&amp;E7033</f>
        <v/>
      </c>
    </row>
    <row r="7034" customFormat="false" ht="12.75" hidden="false" customHeight="false" outlineLevel="0" collapsed="false">
      <c r="A7034" s="0" t="str">
        <f aca="false">H7034&amp;C7034&amp;B7034&amp;D7034&amp;E7034</f>
        <v/>
      </c>
    </row>
    <row r="7035" customFormat="false" ht="12.75" hidden="false" customHeight="false" outlineLevel="0" collapsed="false">
      <c r="A7035" s="0" t="str">
        <f aca="false">H7035&amp;C7035&amp;B7035&amp;D7035&amp;E7035</f>
        <v/>
      </c>
    </row>
    <row r="7036" customFormat="false" ht="12.75" hidden="false" customHeight="false" outlineLevel="0" collapsed="false">
      <c r="A7036" s="0" t="str">
        <f aca="false">H7036&amp;C7036&amp;B7036&amp;D7036&amp;E7036</f>
        <v/>
      </c>
    </row>
    <row r="7037" customFormat="false" ht="12.75" hidden="false" customHeight="false" outlineLevel="0" collapsed="false">
      <c r="A7037" s="0" t="str">
        <f aca="false">H7037&amp;C7037&amp;B7037&amp;D7037&amp;E7037</f>
        <v/>
      </c>
    </row>
    <row r="7038" customFormat="false" ht="12.75" hidden="false" customHeight="false" outlineLevel="0" collapsed="false">
      <c r="A7038" s="0" t="str">
        <f aca="false">H7038&amp;C7038&amp;B7038&amp;D7038&amp;E7038</f>
        <v/>
      </c>
    </row>
    <row r="7039" customFormat="false" ht="12.75" hidden="false" customHeight="false" outlineLevel="0" collapsed="false">
      <c r="A7039" s="0" t="str">
        <f aca="false">H7039&amp;C7039&amp;B7039&amp;D7039&amp;E7039</f>
        <v/>
      </c>
    </row>
    <row r="7040" customFormat="false" ht="12.75" hidden="false" customHeight="false" outlineLevel="0" collapsed="false">
      <c r="A7040" s="0" t="str">
        <f aca="false">H7040&amp;C7040&amp;B7040&amp;D7040&amp;E7040</f>
        <v/>
      </c>
    </row>
    <row r="7041" customFormat="false" ht="12.75" hidden="false" customHeight="false" outlineLevel="0" collapsed="false">
      <c r="A7041" s="0" t="str">
        <f aca="false">H7041&amp;C7041&amp;B7041&amp;D7041&amp;E7041</f>
        <v/>
      </c>
    </row>
    <row r="7042" customFormat="false" ht="12.75" hidden="false" customHeight="false" outlineLevel="0" collapsed="false">
      <c r="A7042" s="0" t="str">
        <f aca="false">H7042&amp;C7042&amp;B7042&amp;D7042&amp;E7042</f>
        <v/>
      </c>
    </row>
    <row r="7043" customFormat="false" ht="12.75" hidden="false" customHeight="false" outlineLevel="0" collapsed="false">
      <c r="A7043" s="0" t="str">
        <f aca="false">H7043&amp;C7043&amp;B7043&amp;D7043&amp;E7043</f>
        <v/>
      </c>
    </row>
    <row r="7044" customFormat="false" ht="12.75" hidden="false" customHeight="false" outlineLevel="0" collapsed="false">
      <c r="A7044" s="0" t="str">
        <f aca="false">H7044&amp;C7044&amp;B7044&amp;D7044&amp;E7044</f>
        <v/>
      </c>
    </row>
    <row r="7045" customFormat="false" ht="12.75" hidden="false" customHeight="false" outlineLevel="0" collapsed="false">
      <c r="A7045" s="0" t="str">
        <f aca="false">H7045&amp;C7045&amp;B7045&amp;D7045&amp;E7045</f>
        <v/>
      </c>
    </row>
    <row r="7046" customFormat="false" ht="12.75" hidden="false" customHeight="false" outlineLevel="0" collapsed="false">
      <c r="A7046" s="0" t="str">
        <f aca="false">H7046&amp;C7046&amp;B7046&amp;D7046&amp;E7046</f>
        <v/>
      </c>
    </row>
    <row r="7047" customFormat="false" ht="12.75" hidden="false" customHeight="false" outlineLevel="0" collapsed="false">
      <c r="A7047" s="0" t="str">
        <f aca="false">H7047&amp;C7047&amp;B7047&amp;D7047&amp;E7047</f>
        <v/>
      </c>
    </row>
    <row r="7048" customFormat="false" ht="12.75" hidden="false" customHeight="false" outlineLevel="0" collapsed="false">
      <c r="A7048" s="0" t="str">
        <f aca="false">H7048&amp;C7048&amp;B7048&amp;D7048&amp;E7048</f>
        <v/>
      </c>
    </row>
    <row r="7049" customFormat="false" ht="12.75" hidden="false" customHeight="false" outlineLevel="0" collapsed="false">
      <c r="A7049" s="0" t="str">
        <f aca="false">H7049&amp;C7049&amp;B7049&amp;D7049&amp;E7049</f>
        <v/>
      </c>
    </row>
    <row r="7050" customFormat="false" ht="12.75" hidden="false" customHeight="false" outlineLevel="0" collapsed="false">
      <c r="A7050" s="0" t="str">
        <f aca="false">H7050&amp;C7050&amp;B7050&amp;D7050&amp;E7050</f>
        <v/>
      </c>
    </row>
    <row r="7051" customFormat="false" ht="12.75" hidden="false" customHeight="false" outlineLevel="0" collapsed="false">
      <c r="A7051" s="0" t="str">
        <f aca="false">H7051&amp;C7051&amp;B7051&amp;D7051&amp;E7051</f>
        <v/>
      </c>
    </row>
    <row r="7052" customFormat="false" ht="12.75" hidden="false" customHeight="false" outlineLevel="0" collapsed="false">
      <c r="A7052" s="0" t="str">
        <f aca="false">H7052&amp;C7052&amp;B7052&amp;D7052&amp;E7052</f>
        <v/>
      </c>
    </row>
    <row r="7053" customFormat="false" ht="12.75" hidden="false" customHeight="false" outlineLevel="0" collapsed="false">
      <c r="A7053" s="0" t="str">
        <f aca="false">H7053&amp;C7053&amp;B7053&amp;D7053&amp;E7053</f>
        <v/>
      </c>
    </row>
    <row r="7054" customFormat="false" ht="12.75" hidden="false" customHeight="false" outlineLevel="0" collapsed="false">
      <c r="A7054" s="0" t="str">
        <f aca="false">H7054&amp;C7054&amp;B7054&amp;D7054&amp;E7054</f>
        <v/>
      </c>
    </row>
    <row r="7055" customFormat="false" ht="12.75" hidden="false" customHeight="false" outlineLevel="0" collapsed="false">
      <c r="A7055" s="0" t="str">
        <f aca="false">H7055&amp;C7055&amp;B7055&amp;D7055&amp;E7055</f>
        <v/>
      </c>
    </row>
    <row r="7056" customFormat="false" ht="12.75" hidden="false" customHeight="false" outlineLevel="0" collapsed="false">
      <c r="A7056" s="0" t="str">
        <f aca="false">H7056&amp;C7056&amp;B7056&amp;D7056&amp;E7056</f>
        <v/>
      </c>
    </row>
    <row r="7057" customFormat="false" ht="12.75" hidden="false" customHeight="false" outlineLevel="0" collapsed="false">
      <c r="A7057" s="0" t="str">
        <f aca="false">H7057&amp;C7057&amp;B7057&amp;D7057&amp;E7057</f>
        <v/>
      </c>
    </row>
    <row r="7058" customFormat="false" ht="12.75" hidden="false" customHeight="false" outlineLevel="0" collapsed="false">
      <c r="A7058" s="0" t="str">
        <f aca="false">H7058&amp;C7058&amp;B7058&amp;D7058&amp;E7058</f>
        <v/>
      </c>
    </row>
    <row r="7059" customFormat="false" ht="12.75" hidden="false" customHeight="false" outlineLevel="0" collapsed="false">
      <c r="A7059" s="0" t="str">
        <f aca="false">H7059&amp;C7059&amp;B7059&amp;D7059&amp;E7059</f>
        <v/>
      </c>
    </row>
    <row r="7060" customFormat="false" ht="12.75" hidden="false" customHeight="false" outlineLevel="0" collapsed="false">
      <c r="A7060" s="0" t="str">
        <f aca="false">H7060&amp;C7060&amp;B7060&amp;D7060&amp;E7060</f>
        <v/>
      </c>
    </row>
    <row r="7061" customFormat="false" ht="12.75" hidden="false" customHeight="false" outlineLevel="0" collapsed="false">
      <c r="A7061" s="0" t="str">
        <f aca="false">H7061&amp;C7061&amp;B7061&amp;D7061&amp;E7061</f>
        <v/>
      </c>
    </row>
    <row r="7062" customFormat="false" ht="12.75" hidden="false" customHeight="false" outlineLevel="0" collapsed="false">
      <c r="A7062" s="0" t="str">
        <f aca="false">H7062&amp;C7062&amp;B7062&amp;D7062&amp;E7062</f>
        <v/>
      </c>
    </row>
    <row r="7063" customFormat="false" ht="12.75" hidden="false" customHeight="false" outlineLevel="0" collapsed="false">
      <c r="A7063" s="0" t="str">
        <f aca="false">H7063&amp;C7063&amp;B7063&amp;D7063&amp;E7063</f>
        <v/>
      </c>
    </row>
    <row r="7064" customFormat="false" ht="12.75" hidden="false" customHeight="false" outlineLevel="0" collapsed="false">
      <c r="A7064" s="0" t="str">
        <f aca="false">H7064&amp;C7064&amp;B7064&amp;D7064&amp;E7064</f>
        <v/>
      </c>
    </row>
    <row r="7065" customFormat="false" ht="12.75" hidden="false" customHeight="false" outlineLevel="0" collapsed="false">
      <c r="A7065" s="0" t="str">
        <f aca="false">H7065&amp;C7065&amp;B7065&amp;D7065&amp;E7065</f>
        <v/>
      </c>
    </row>
    <row r="7066" customFormat="false" ht="12.75" hidden="false" customHeight="false" outlineLevel="0" collapsed="false">
      <c r="A7066" s="0" t="str">
        <f aca="false">H7066&amp;C7066&amp;B7066&amp;D7066&amp;E7066</f>
        <v/>
      </c>
    </row>
    <row r="7067" customFormat="false" ht="12.75" hidden="false" customHeight="false" outlineLevel="0" collapsed="false">
      <c r="A7067" s="0" t="str">
        <f aca="false">H7067&amp;C7067&amp;B7067&amp;D7067&amp;E7067</f>
        <v/>
      </c>
    </row>
    <row r="7068" customFormat="false" ht="12.75" hidden="false" customHeight="false" outlineLevel="0" collapsed="false">
      <c r="A7068" s="0" t="str">
        <f aca="false">H7068&amp;C7068&amp;B7068&amp;D7068&amp;E7068</f>
        <v/>
      </c>
    </row>
    <row r="7069" customFormat="false" ht="12.75" hidden="false" customHeight="false" outlineLevel="0" collapsed="false">
      <c r="A7069" s="0" t="str">
        <f aca="false">H7069&amp;C7069&amp;B7069&amp;D7069&amp;E7069</f>
        <v/>
      </c>
    </row>
    <row r="7070" customFormat="false" ht="12.75" hidden="false" customHeight="false" outlineLevel="0" collapsed="false">
      <c r="A7070" s="0" t="str">
        <f aca="false">H7070&amp;C7070&amp;B7070&amp;D7070&amp;E7070</f>
        <v/>
      </c>
    </row>
    <row r="7071" customFormat="false" ht="12.75" hidden="false" customHeight="false" outlineLevel="0" collapsed="false">
      <c r="A7071" s="0" t="str">
        <f aca="false">H7071&amp;C7071&amp;B7071&amp;D7071&amp;E7071</f>
        <v/>
      </c>
    </row>
    <row r="7072" customFormat="false" ht="12.75" hidden="false" customHeight="false" outlineLevel="0" collapsed="false">
      <c r="A7072" s="0" t="str">
        <f aca="false">H7072&amp;C7072&amp;B7072&amp;D7072&amp;E7072</f>
        <v/>
      </c>
    </row>
    <row r="7073" customFormat="false" ht="12.75" hidden="false" customHeight="false" outlineLevel="0" collapsed="false">
      <c r="A7073" s="0" t="str">
        <f aca="false">H7073&amp;C7073&amp;B7073&amp;D7073&amp;E7073</f>
        <v/>
      </c>
    </row>
    <row r="7074" customFormat="false" ht="12.75" hidden="false" customHeight="false" outlineLevel="0" collapsed="false">
      <c r="A7074" s="0" t="str">
        <f aca="false">H7074&amp;C7074&amp;B7074&amp;D7074&amp;E7074</f>
        <v/>
      </c>
    </row>
    <row r="7075" customFormat="false" ht="12.75" hidden="false" customHeight="false" outlineLevel="0" collapsed="false">
      <c r="A7075" s="0" t="str">
        <f aca="false">H7075&amp;C7075&amp;B7075&amp;D7075&amp;E7075</f>
        <v/>
      </c>
    </row>
    <row r="7076" customFormat="false" ht="12.75" hidden="false" customHeight="false" outlineLevel="0" collapsed="false">
      <c r="A7076" s="0" t="str">
        <f aca="false">H7076&amp;C7076&amp;B7076&amp;D7076&amp;E7076</f>
        <v/>
      </c>
    </row>
    <row r="7077" customFormat="false" ht="12.75" hidden="false" customHeight="false" outlineLevel="0" collapsed="false">
      <c r="A7077" s="0" t="str">
        <f aca="false">H7077&amp;C7077&amp;B7077&amp;D7077&amp;E7077</f>
        <v/>
      </c>
    </row>
    <row r="7078" customFormat="false" ht="12.75" hidden="false" customHeight="false" outlineLevel="0" collapsed="false">
      <c r="A7078" s="0" t="str">
        <f aca="false">H7078&amp;C7078&amp;B7078&amp;D7078&amp;E7078</f>
        <v/>
      </c>
    </row>
    <row r="7079" customFormat="false" ht="12.75" hidden="false" customHeight="false" outlineLevel="0" collapsed="false">
      <c r="A7079" s="0" t="str">
        <f aca="false">H7079&amp;C7079&amp;B7079&amp;D7079&amp;E7079</f>
        <v/>
      </c>
    </row>
    <row r="7080" customFormat="false" ht="12.75" hidden="false" customHeight="false" outlineLevel="0" collapsed="false">
      <c r="A7080" s="0" t="str">
        <f aca="false">H7080&amp;C7080&amp;B7080&amp;D7080&amp;E7080</f>
        <v/>
      </c>
    </row>
    <row r="7081" customFormat="false" ht="12.75" hidden="false" customHeight="false" outlineLevel="0" collapsed="false">
      <c r="A7081" s="0" t="str">
        <f aca="false">H7081&amp;C7081&amp;B7081&amp;D7081&amp;E7081</f>
        <v/>
      </c>
    </row>
    <row r="7082" customFormat="false" ht="12.75" hidden="false" customHeight="false" outlineLevel="0" collapsed="false">
      <c r="A7082" s="0" t="str">
        <f aca="false">H7082&amp;C7082&amp;B7082&amp;D7082&amp;E7082</f>
        <v/>
      </c>
    </row>
    <row r="7083" customFormat="false" ht="12.75" hidden="false" customHeight="false" outlineLevel="0" collapsed="false">
      <c r="A7083" s="0" t="str">
        <f aca="false">H7083&amp;C7083&amp;B7083&amp;D7083&amp;E7083</f>
        <v/>
      </c>
    </row>
    <row r="7084" customFormat="false" ht="12.75" hidden="false" customHeight="false" outlineLevel="0" collapsed="false">
      <c r="A7084" s="0" t="str">
        <f aca="false">H7084&amp;C7084&amp;B7084&amp;D7084&amp;E7084</f>
        <v/>
      </c>
    </row>
    <row r="7085" customFormat="false" ht="12.75" hidden="false" customHeight="false" outlineLevel="0" collapsed="false">
      <c r="A7085" s="0" t="str">
        <f aca="false">H7085&amp;C7085&amp;B7085&amp;D7085&amp;E7085</f>
        <v/>
      </c>
    </row>
    <row r="7086" customFormat="false" ht="12.75" hidden="false" customHeight="false" outlineLevel="0" collapsed="false">
      <c r="A7086" s="0" t="str">
        <f aca="false">H7086&amp;C7086&amp;B7086&amp;D7086&amp;E7086</f>
        <v/>
      </c>
    </row>
    <row r="7087" customFormat="false" ht="12.75" hidden="false" customHeight="false" outlineLevel="0" collapsed="false">
      <c r="A7087" s="0" t="str">
        <f aca="false">H7087&amp;C7087&amp;B7087&amp;D7087&amp;E7087</f>
        <v/>
      </c>
    </row>
    <row r="7088" customFormat="false" ht="12.75" hidden="false" customHeight="false" outlineLevel="0" collapsed="false">
      <c r="A7088" s="0" t="str">
        <f aca="false">H7088&amp;C7088&amp;B7088&amp;D7088&amp;E7088</f>
        <v/>
      </c>
    </row>
    <row r="7089" customFormat="false" ht="12.75" hidden="false" customHeight="false" outlineLevel="0" collapsed="false">
      <c r="A7089" s="0" t="str">
        <f aca="false">H7089&amp;C7089&amp;B7089&amp;D7089&amp;E7089</f>
        <v/>
      </c>
    </row>
    <row r="7090" customFormat="false" ht="12.75" hidden="false" customHeight="false" outlineLevel="0" collapsed="false">
      <c r="A7090" s="0" t="str">
        <f aca="false">H7090&amp;C7090&amp;B7090&amp;D7090&amp;E7090</f>
        <v/>
      </c>
    </row>
    <row r="7091" customFormat="false" ht="12.75" hidden="false" customHeight="false" outlineLevel="0" collapsed="false">
      <c r="A7091" s="0" t="str">
        <f aca="false">H7091&amp;C7091&amp;B7091&amp;D7091&amp;E7091</f>
        <v/>
      </c>
    </row>
    <row r="7092" customFormat="false" ht="12.75" hidden="false" customHeight="false" outlineLevel="0" collapsed="false">
      <c r="A7092" s="0" t="str">
        <f aca="false">H7092&amp;C7092&amp;B7092&amp;D7092&amp;E7092</f>
        <v/>
      </c>
    </row>
    <row r="7093" customFormat="false" ht="12.75" hidden="false" customHeight="false" outlineLevel="0" collapsed="false">
      <c r="A7093" s="0" t="str">
        <f aca="false">H7093&amp;C7093&amp;B7093&amp;D7093&amp;E7093</f>
        <v/>
      </c>
    </row>
    <row r="7094" customFormat="false" ht="12.75" hidden="false" customHeight="false" outlineLevel="0" collapsed="false">
      <c r="A7094" s="0" t="str">
        <f aca="false">H7094&amp;C7094&amp;B7094&amp;D7094&amp;E7094</f>
        <v/>
      </c>
    </row>
    <row r="7095" customFormat="false" ht="12.75" hidden="false" customHeight="false" outlineLevel="0" collapsed="false">
      <c r="A7095" s="0" t="str">
        <f aca="false">H7095&amp;C7095&amp;B7095&amp;D7095&amp;E7095</f>
        <v/>
      </c>
    </row>
    <row r="7096" customFormat="false" ht="12.75" hidden="false" customHeight="false" outlineLevel="0" collapsed="false">
      <c r="A7096" s="0" t="str">
        <f aca="false">H7096&amp;C7096&amp;B7096&amp;D7096&amp;E7096</f>
        <v/>
      </c>
    </row>
    <row r="7097" customFormat="false" ht="12.75" hidden="false" customHeight="false" outlineLevel="0" collapsed="false">
      <c r="A7097" s="0" t="str">
        <f aca="false">H7097&amp;C7097&amp;B7097&amp;D7097&amp;E7097</f>
        <v/>
      </c>
    </row>
    <row r="7098" customFormat="false" ht="12.75" hidden="false" customHeight="false" outlineLevel="0" collapsed="false">
      <c r="A7098" s="0" t="str">
        <f aca="false">H7098&amp;C7098&amp;B7098&amp;D7098&amp;E7098</f>
        <v/>
      </c>
    </row>
    <row r="7099" customFormat="false" ht="12.75" hidden="false" customHeight="false" outlineLevel="0" collapsed="false">
      <c r="A7099" s="0" t="str">
        <f aca="false">H7099&amp;C7099&amp;B7099&amp;D7099&amp;E7099</f>
        <v/>
      </c>
    </row>
    <row r="7100" customFormat="false" ht="12.75" hidden="false" customHeight="false" outlineLevel="0" collapsed="false">
      <c r="A7100" s="0" t="str">
        <f aca="false">H7100&amp;C7100&amp;B7100&amp;D7100&amp;E7100</f>
        <v/>
      </c>
    </row>
    <row r="7101" customFormat="false" ht="12.75" hidden="false" customHeight="false" outlineLevel="0" collapsed="false">
      <c r="A7101" s="0" t="str">
        <f aca="false">H7101&amp;C7101&amp;B7101&amp;D7101&amp;E7101</f>
        <v/>
      </c>
    </row>
    <row r="7102" customFormat="false" ht="12.75" hidden="false" customHeight="false" outlineLevel="0" collapsed="false">
      <c r="A7102" s="0" t="str">
        <f aca="false">H7102&amp;C7102&amp;B7102&amp;D7102&amp;E7102</f>
        <v/>
      </c>
    </row>
    <row r="7103" customFormat="false" ht="12.75" hidden="false" customHeight="false" outlineLevel="0" collapsed="false">
      <c r="A7103" s="0" t="str">
        <f aca="false">H7103&amp;C7103&amp;B7103&amp;D7103&amp;E7103</f>
        <v/>
      </c>
    </row>
    <row r="7104" customFormat="false" ht="12.75" hidden="false" customHeight="false" outlineLevel="0" collapsed="false">
      <c r="A7104" s="0" t="str">
        <f aca="false">H7104&amp;C7104&amp;B7104&amp;D7104&amp;E7104</f>
        <v/>
      </c>
    </row>
    <row r="7105" customFormat="false" ht="12.75" hidden="false" customHeight="false" outlineLevel="0" collapsed="false">
      <c r="A7105" s="0" t="str">
        <f aca="false">H7105&amp;C7105&amp;B7105&amp;D7105&amp;E7105</f>
        <v/>
      </c>
    </row>
    <row r="7106" customFormat="false" ht="12.75" hidden="false" customHeight="false" outlineLevel="0" collapsed="false">
      <c r="A7106" s="0" t="str">
        <f aca="false">H7106&amp;C7106&amp;B7106&amp;D7106&amp;E7106</f>
        <v/>
      </c>
    </row>
    <row r="7107" customFormat="false" ht="12.75" hidden="false" customHeight="false" outlineLevel="0" collapsed="false">
      <c r="A7107" s="0" t="str">
        <f aca="false">H7107&amp;C7107&amp;B7107&amp;D7107&amp;E7107</f>
        <v/>
      </c>
    </row>
    <row r="7108" customFormat="false" ht="12.75" hidden="false" customHeight="false" outlineLevel="0" collapsed="false">
      <c r="A7108" s="0" t="str">
        <f aca="false">H7108&amp;C7108&amp;B7108&amp;D7108&amp;E7108</f>
        <v/>
      </c>
    </row>
    <row r="7109" customFormat="false" ht="12.75" hidden="false" customHeight="false" outlineLevel="0" collapsed="false">
      <c r="A7109" s="0" t="str">
        <f aca="false">H7109&amp;C7109&amp;B7109&amp;D7109&amp;E7109</f>
        <v/>
      </c>
    </row>
    <row r="7110" customFormat="false" ht="12.75" hidden="false" customHeight="false" outlineLevel="0" collapsed="false">
      <c r="A7110" s="0" t="str">
        <f aca="false">H7110&amp;C7110&amp;B7110&amp;D7110&amp;E7110</f>
        <v/>
      </c>
    </row>
    <row r="7111" customFormat="false" ht="12.75" hidden="false" customHeight="false" outlineLevel="0" collapsed="false">
      <c r="A7111" s="0" t="str">
        <f aca="false">H7111&amp;C7111&amp;B7111&amp;D7111&amp;E7111</f>
        <v/>
      </c>
    </row>
    <row r="7112" customFormat="false" ht="12.75" hidden="false" customHeight="false" outlineLevel="0" collapsed="false">
      <c r="A7112" s="0" t="str">
        <f aca="false">H7112&amp;C7112&amp;B7112&amp;D7112&amp;E7112</f>
        <v/>
      </c>
    </row>
    <row r="7113" customFormat="false" ht="12.75" hidden="false" customHeight="false" outlineLevel="0" collapsed="false">
      <c r="A7113" s="0" t="str">
        <f aca="false">H7113&amp;C7113&amp;B7113&amp;D7113&amp;E7113</f>
        <v/>
      </c>
    </row>
    <row r="7114" customFormat="false" ht="12.75" hidden="false" customHeight="false" outlineLevel="0" collapsed="false">
      <c r="A7114" s="0" t="str">
        <f aca="false">H7114&amp;C7114&amp;B7114&amp;D7114&amp;E7114</f>
        <v/>
      </c>
    </row>
    <row r="7115" customFormat="false" ht="12.75" hidden="false" customHeight="false" outlineLevel="0" collapsed="false">
      <c r="A7115" s="0" t="str">
        <f aca="false">H7115&amp;C7115&amp;B7115&amp;D7115&amp;E7115</f>
        <v/>
      </c>
    </row>
    <row r="7116" customFormat="false" ht="12.75" hidden="false" customHeight="false" outlineLevel="0" collapsed="false">
      <c r="A7116" s="0" t="str">
        <f aca="false">H7116&amp;C7116&amp;B7116&amp;D7116&amp;E7116</f>
        <v/>
      </c>
    </row>
    <row r="7117" customFormat="false" ht="12.75" hidden="false" customHeight="false" outlineLevel="0" collapsed="false">
      <c r="A7117" s="0" t="str">
        <f aca="false">H7117&amp;C7117&amp;B7117&amp;D7117&amp;E7117</f>
        <v/>
      </c>
    </row>
    <row r="7118" customFormat="false" ht="12.75" hidden="false" customHeight="false" outlineLevel="0" collapsed="false">
      <c r="A7118" s="0" t="str">
        <f aca="false">H7118&amp;C7118&amp;B7118&amp;D7118&amp;E7118</f>
        <v/>
      </c>
    </row>
    <row r="7119" customFormat="false" ht="12.75" hidden="false" customHeight="false" outlineLevel="0" collapsed="false">
      <c r="A7119" s="0" t="str">
        <f aca="false">H7119&amp;C7119&amp;B7119&amp;D7119&amp;E7119</f>
        <v/>
      </c>
    </row>
    <row r="7120" customFormat="false" ht="12.75" hidden="false" customHeight="false" outlineLevel="0" collapsed="false">
      <c r="A7120" s="0" t="str">
        <f aca="false">H7120&amp;C7120&amp;B7120&amp;D7120&amp;E7120</f>
        <v/>
      </c>
    </row>
    <row r="7121" customFormat="false" ht="12.75" hidden="false" customHeight="false" outlineLevel="0" collapsed="false">
      <c r="A7121" s="0" t="str">
        <f aca="false">H7121&amp;C7121&amp;B7121&amp;D7121&amp;E7121</f>
        <v/>
      </c>
    </row>
    <row r="7122" customFormat="false" ht="12.75" hidden="false" customHeight="false" outlineLevel="0" collapsed="false">
      <c r="A7122" s="0" t="str">
        <f aca="false">H7122&amp;C7122&amp;B7122&amp;D7122&amp;E7122</f>
        <v/>
      </c>
    </row>
    <row r="7123" customFormat="false" ht="12.75" hidden="false" customHeight="false" outlineLevel="0" collapsed="false">
      <c r="A7123" s="0" t="str">
        <f aca="false">H7123&amp;C7123&amp;B7123&amp;D7123&amp;E7123</f>
        <v/>
      </c>
    </row>
    <row r="7124" customFormat="false" ht="12.75" hidden="false" customHeight="false" outlineLevel="0" collapsed="false">
      <c r="A7124" s="0" t="str">
        <f aca="false">H7124&amp;C7124&amp;B7124&amp;D7124&amp;E7124</f>
        <v/>
      </c>
    </row>
    <row r="7125" customFormat="false" ht="12.75" hidden="false" customHeight="false" outlineLevel="0" collapsed="false">
      <c r="A7125" s="0" t="str">
        <f aca="false">H7125&amp;C7125&amp;B7125&amp;D7125&amp;E7125</f>
        <v/>
      </c>
    </row>
    <row r="7126" customFormat="false" ht="12.75" hidden="false" customHeight="false" outlineLevel="0" collapsed="false">
      <c r="A7126" s="0" t="str">
        <f aca="false">H7126&amp;C7126&amp;B7126&amp;D7126&amp;E7126</f>
        <v/>
      </c>
    </row>
    <row r="7127" customFormat="false" ht="12.75" hidden="false" customHeight="false" outlineLevel="0" collapsed="false">
      <c r="A7127" s="0" t="str">
        <f aca="false">H7127&amp;C7127&amp;B7127&amp;D7127&amp;E7127</f>
        <v/>
      </c>
    </row>
    <row r="7128" customFormat="false" ht="12.75" hidden="false" customHeight="false" outlineLevel="0" collapsed="false">
      <c r="A7128" s="0" t="str">
        <f aca="false">H7128&amp;C7128&amp;B7128&amp;D7128&amp;E7128</f>
        <v/>
      </c>
    </row>
    <row r="7129" customFormat="false" ht="12.75" hidden="false" customHeight="false" outlineLevel="0" collapsed="false">
      <c r="A7129" s="0" t="str">
        <f aca="false">H7129&amp;C7129&amp;B7129&amp;D7129&amp;E7129</f>
        <v/>
      </c>
    </row>
    <row r="7130" customFormat="false" ht="12.75" hidden="false" customHeight="false" outlineLevel="0" collapsed="false">
      <c r="A7130" s="0" t="str">
        <f aca="false">H7130&amp;C7130&amp;B7130&amp;D7130&amp;E7130</f>
        <v/>
      </c>
    </row>
    <row r="7131" customFormat="false" ht="12.75" hidden="false" customHeight="false" outlineLevel="0" collapsed="false">
      <c r="A7131" s="0" t="str">
        <f aca="false">H7131&amp;C7131&amp;B7131&amp;D7131&amp;E7131</f>
        <v/>
      </c>
    </row>
    <row r="7132" customFormat="false" ht="12.75" hidden="false" customHeight="false" outlineLevel="0" collapsed="false">
      <c r="A7132" s="0" t="str">
        <f aca="false">H7132&amp;C7132&amp;B7132&amp;D7132&amp;E7132</f>
        <v/>
      </c>
    </row>
    <row r="7133" customFormat="false" ht="12.75" hidden="false" customHeight="false" outlineLevel="0" collapsed="false">
      <c r="A7133" s="0" t="str">
        <f aca="false">H7133&amp;C7133&amp;B7133&amp;D7133&amp;E7133</f>
        <v/>
      </c>
    </row>
    <row r="7134" customFormat="false" ht="12.75" hidden="false" customHeight="false" outlineLevel="0" collapsed="false">
      <c r="A7134" s="0" t="str">
        <f aca="false">H7134&amp;C7134&amp;B7134&amp;D7134&amp;E7134</f>
        <v/>
      </c>
    </row>
    <row r="7135" customFormat="false" ht="12.75" hidden="false" customHeight="false" outlineLevel="0" collapsed="false">
      <c r="A7135" s="0" t="str">
        <f aca="false">H7135&amp;C7135&amp;B7135&amp;D7135&amp;E7135</f>
        <v/>
      </c>
    </row>
    <row r="7136" customFormat="false" ht="12.75" hidden="false" customHeight="false" outlineLevel="0" collapsed="false">
      <c r="A7136" s="0" t="str">
        <f aca="false">H7136&amp;C7136&amp;B7136&amp;D7136&amp;E7136</f>
        <v/>
      </c>
    </row>
    <row r="7137" customFormat="false" ht="12.75" hidden="false" customHeight="false" outlineLevel="0" collapsed="false">
      <c r="A7137" s="0" t="str">
        <f aca="false">H7137&amp;C7137&amp;B7137&amp;D7137&amp;E7137</f>
        <v/>
      </c>
    </row>
    <row r="7138" customFormat="false" ht="12.75" hidden="false" customHeight="false" outlineLevel="0" collapsed="false">
      <c r="A7138" s="0" t="str">
        <f aca="false">H7138&amp;C7138&amp;B7138&amp;D7138&amp;E7138</f>
        <v/>
      </c>
    </row>
    <row r="7139" customFormat="false" ht="12.75" hidden="false" customHeight="false" outlineLevel="0" collapsed="false">
      <c r="A7139" s="0" t="str">
        <f aca="false">H7139&amp;C7139&amp;B7139&amp;D7139&amp;E7139</f>
        <v/>
      </c>
    </row>
    <row r="7140" customFormat="false" ht="12.75" hidden="false" customHeight="false" outlineLevel="0" collapsed="false">
      <c r="A7140" s="0" t="str">
        <f aca="false">H7140&amp;C7140&amp;B7140&amp;D7140&amp;E7140</f>
        <v/>
      </c>
    </row>
    <row r="7141" customFormat="false" ht="12.75" hidden="false" customHeight="false" outlineLevel="0" collapsed="false">
      <c r="A7141" s="0" t="str">
        <f aca="false">H7141&amp;C7141&amp;B7141&amp;D7141&amp;E7141</f>
        <v/>
      </c>
    </row>
    <row r="7142" customFormat="false" ht="12.75" hidden="false" customHeight="false" outlineLevel="0" collapsed="false">
      <c r="A7142" s="0" t="str">
        <f aca="false">H7142&amp;C7142&amp;B7142&amp;D7142&amp;E7142</f>
        <v/>
      </c>
    </row>
    <row r="7143" customFormat="false" ht="12.75" hidden="false" customHeight="false" outlineLevel="0" collapsed="false">
      <c r="A7143" s="0" t="str">
        <f aca="false">H7143&amp;C7143&amp;B7143&amp;D7143&amp;E7143</f>
        <v/>
      </c>
    </row>
    <row r="7144" customFormat="false" ht="12.75" hidden="false" customHeight="false" outlineLevel="0" collapsed="false">
      <c r="A7144" s="0" t="str">
        <f aca="false">H7144&amp;C7144&amp;B7144&amp;D7144&amp;E7144</f>
        <v/>
      </c>
    </row>
    <row r="7145" customFormat="false" ht="12.75" hidden="false" customHeight="false" outlineLevel="0" collapsed="false">
      <c r="A7145" s="0" t="str">
        <f aca="false">H7145&amp;C7145&amp;B7145&amp;D7145&amp;E7145</f>
        <v/>
      </c>
    </row>
    <row r="7146" customFormat="false" ht="12.75" hidden="false" customHeight="false" outlineLevel="0" collapsed="false">
      <c r="A7146" s="0" t="str">
        <f aca="false">H7146&amp;C7146&amp;B7146&amp;D7146&amp;E7146</f>
        <v/>
      </c>
    </row>
    <row r="7147" customFormat="false" ht="12.75" hidden="false" customHeight="false" outlineLevel="0" collapsed="false">
      <c r="A7147" s="0" t="str">
        <f aca="false">H7147&amp;C7147&amp;B7147&amp;D7147&amp;E7147</f>
        <v/>
      </c>
    </row>
    <row r="7148" customFormat="false" ht="12.75" hidden="false" customHeight="false" outlineLevel="0" collapsed="false">
      <c r="A7148" s="0" t="str">
        <f aca="false">H7148&amp;C7148&amp;B7148&amp;D7148&amp;E7148</f>
        <v/>
      </c>
    </row>
    <row r="7149" customFormat="false" ht="12.75" hidden="false" customHeight="false" outlineLevel="0" collapsed="false">
      <c r="A7149" s="0" t="str">
        <f aca="false">H7149&amp;C7149&amp;B7149&amp;D7149&amp;E7149</f>
        <v/>
      </c>
    </row>
    <row r="7150" customFormat="false" ht="12.75" hidden="false" customHeight="false" outlineLevel="0" collapsed="false">
      <c r="A7150" s="0" t="str">
        <f aca="false">H7150&amp;C7150&amp;B7150&amp;D7150&amp;E7150</f>
        <v/>
      </c>
    </row>
    <row r="7151" customFormat="false" ht="12.75" hidden="false" customHeight="false" outlineLevel="0" collapsed="false">
      <c r="A7151" s="0" t="str">
        <f aca="false">H7151&amp;C7151&amp;B7151&amp;D7151&amp;E7151</f>
        <v/>
      </c>
    </row>
    <row r="7152" customFormat="false" ht="12.75" hidden="false" customHeight="false" outlineLevel="0" collapsed="false">
      <c r="A7152" s="0" t="str">
        <f aca="false">H7152&amp;C7152&amp;B7152&amp;D7152&amp;E7152</f>
        <v/>
      </c>
    </row>
    <row r="7153" customFormat="false" ht="12.75" hidden="false" customHeight="false" outlineLevel="0" collapsed="false">
      <c r="A7153" s="0" t="str">
        <f aca="false">H7153&amp;C7153&amp;B7153&amp;D7153&amp;E7153</f>
        <v/>
      </c>
    </row>
    <row r="7154" customFormat="false" ht="12.75" hidden="false" customHeight="false" outlineLevel="0" collapsed="false">
      <c r="A7154" s="0" t="str">
        <f aca="false">H7154&amp;C7154&amp;B7154&amp;D7154&amp;E7154</f>
        <v/>
      </c>
    </row>
    <row r="7155" customFormat="false" ht="12.75" hidden="false" customHeight="false" outlineLevel="0" collapsed="false">
      <c r="A7155" s="0" t="str">
        <f aca="false">H7155&amp;C7155&amp;B7155&amp;D7155&amp;E7155</f>
        <v/>
      </c>
    </row>
    <row r="7156" customFormat="false" ht="12.75" hidden="false" customHeight="false" outlineLevel="0" collapsed="false">
      <c r="A7156" s="0" t="str">
        <f aca="false">H7156&amp;C7156&amp;B7156&amp;D7156&amp;E7156</f>
        <v/>
      </c>
    </row>
    <row r="7157" customFormat="false" ht="12.75" hidden="false" customHeight="false" outlineLevel="0" collapsed="false">
      <c r="A7157" s="0" t="str">
        <f aca="false">H7157&amp;C7157&amp;B7157&amp;D7157&amp;E7157</f>
        <v/>
      </c>
    </row>
    <row r="7158" customFormat="false" ht="12.75" hidden="false" customHeight="false" outlineLevel="0" collapsed="false">
      <c r="A7158" s="0" t="str">
        <f aca="false">H7158&amp;C7158&amp;B7158&amp;D7158&amp;E7158</f>
        <v/>
      </c>
    </row>
    <row r="7159" customFormat="false" ht="12.75" hidden="false" customHeight="false" outlineLevel="0" collapsed="false">
      <c r="A7159" s="0" t="str">
        <f aca="false">H7159&amp;C7159&amp;B7159&amp;D7159&amp;E7159</f>
        <v/>
      </c>
    </row>
    <row r="7160" customFormat="false" ht="12.75" hidden="false" customHeight="false" outlineLevel="0" collapsed="false">
      <c r="A7160" s="0" t="str">
        <f aca="false">H7160&amp;C7160&amp;B7160&amp;D7160&amp;E7160</f>
        <v/>
      </c>
    </row>
    <row r="7161" customFormat="false" ht="12.75" hidden="false" customHeight="false" outlineLevel="0" collapsed="false">
      <c r="A7161" s="0" t="str">
        <f aca="false">H7161&amp;C7161&amp;B7161&amp;D7161&amp;E7161</f>
        <v/>
      </c>
    </row>
    <row r="7162" customFormat="false" ht="12.75" hidden="false" customHeight="false" outlineLevel="0" collapsed="false">
      <c r="A7162" s="0" t="str">
        <f aca="false">H7162&amp;C7162&amp;B7162&amp;D7162&amp;E7162</f>
        <v/>
      </c>
    </row>
    <row r="7163" customFormat="false" ht="12.75" hidden="false" customHeight="false" outlineLevel="0" collapsed="false">
      <c r="A7163" s="0" t="str">
        <f aca="false">H7163&amp;C7163&amp;B7163&amp;D7163&amp;E7163</f>
        <v/>
      </c>
    </row>
    <row r="7164" customFormat="false" ht="12.75" hidden="false" customHeight="false" outlineLevel="0" collapsed="false">
      <c r="A7164" s="0" t="str">
        <f aca="false">H7164&amp;C7164&amp;B7164&amp;D7164&amp;E7164</f>
        <v/>
      </c>
    </row>
    <row r="7165" customFormat="false" ht="12.75" hidden="false" customHeight="false" outlineLevel="0" collapsed="false">
      <c r="A7165" s="0" t="str">
        <f aca="false">H7165&amp;C7165&amp;B7165&amp;D7165&amp;E7165</f>
        <v/>
      </c>
    </row>
    <row r="7166" customFormat="false" ht="12.75" hidden="false" customHeight="false" outlineLevel="0" collapsed="false">
      <c r="A7166" s="0" t="str">
        <f aca="false">H7166&amp;C7166&amp;B7166&amp;D7166&amp;E7166</f>
        <v/>
      </c>
    </row>
    <row r="7167" customFormat="false" ht="12.75" hidden="false" customHeight="false" outlineLevel="0" collapsed="false">
      <c r="A7167" s="0" t="str">
        <f aca="false">H7167&amp;C7167&amp;B7167&amp;D7167&amp;E7167</f>
        <v/>
      </c>
    </row>
    <row r="7168" customFormat="false" ht="12.75" hidden="false" customHeight="false" outlineLevel="0" collapsed="false">
      <c r="A7168" s="0" t="str">
        <f aca="false">H7168&amp;C7168&amp;B7168&amp;D7168&amp;E7168</f>
        <v/>
      </c>
    </row>
    <row r="7169" customFormat="false" ht="12.75" hidden="false" customHeight="false" outlineLevel="0" collapsed="false">
      <c r="A7169" s="0" t="str">
        <f aca="false">H7169&amp;C7169&amp;B7169&amp;D7169&amp;E7169</f>
        <v/>
      </c>
    </row>
    <row r="7170" customFormat="false" ht="12.75" hidden="false" customHeight="false" outlineLevel="0" collapsed="false">
      <c r="A7170" s="0" t="str">
        <f aca="false">H7170&amp;C7170&amp;B7170&amp;D7170&amp;E7170</f>
        <v/>
      </c>
    </row>
    <row r="7171" customFormat="false" ht="12.75" hidden="false" customHeight="false" outlineLevel="0" collapsed="false">
      <c r="A7171" s="0" t="str">
        <f aca="false">H7171&amp;C7171&amp;B7171&amp;D7171&amp;E7171</f>
        <v/>
      </c>
    </row>
    <row r="7172" customFormat="false" ht="12.75" hidden="false" customHeight="false" outlineLevel="0" collapsed="false">
      <c r="A7172" s="0" t="str">
        <f aca="false">H7172&amp;C7172&amp;B7172&amp;D7172&amp;E7172</f>
        <v/>
      </c>
    </row>
    <row r="7173" customFormat="false" ht="12.75" hidden="false" customHeight="false" outlineLevel="0" collapsed="false">
      <c r="A7173" s="0" t="str">
        <f aca="false">H7173&amp;C7173&amp;B7173&amp;D7173&amp;E7173</f>
        <v/>
      </c>
    </row>
    <row r="7174" customFormat="false" ht="12.75" hidden="false" customHeight="false" outlineLevel="0" collapsed="false">
      <c r="A7174" s="0" t="str">
        <f aca="false">H7174&amp;C7174&amp;B7174&amp;D7174&amp;E7174</f>
        <v/>
      </c>
    </row>
    <row r="7175" customFormat="false" ht="12.75" hidden="false" customHeight="false" outlineLevel="0" collapsed="false">
      <c r="A7175" s="0" t="str">
        <f aca="false">H7175&amp;C7175&amp;B7175&amp;D7175&amp;E7175</f>
        <v/>
      </c>
    </row>
    <row r="7176" customFormat="false" ht="12.75" hidden="false" customHeight="false" outlineLevel="0" collapsed="false">
      <c r="A7176" s="0" t="str">
        <f aca="false">H7176&amp;C7176&amp;B7176&amp;D7176&amp;E7176</f>
        <v/>
      </c>
    </row>
    <row r="7177" customFormat="false" ht="12.75" hidden="false" customHeight="false" outlineLevel="0" collapsed="false">
      <c r="A7177" s="0" t="str">
        <f aca="false">H7177&amp;C7177&amp;B7177&amp;D7177&amp;E7177</f>
        <v/>
      </c>
    </row>
    <row r="7178" customFormat="false" ht="12.75" hidden="false" customHeight="false" outlineLevel="0" collapsed="false">
      <c r="A7178" s="0" t="str">
        <f aca="false">H7178&amp;C7178&amp;B7178&amp;D7178&amp;E7178</f>
        <v/>
      </c>
    </row>
    <row r="7179" customFormat="false" ht="12.75" hidden="false" customHeight="false" outlineLevel="0" collapsed="false">
      <c r="A7179" s="0" t="str">
        <f aca="false">H7179&amp;C7179&amp;B7179&amp;D7179&amp;E7179</f>
        <v/>
      </c>
    </row>
    <row r="7180" customFormat="false" ht="12.75" hidden="false" customHeight="false" outlineLevel="0" collapsed="false">
      <c r="A7180" s="0" t="str">
        <f aca="false">H7180&amp;C7180&amp;B7180&amp;D7180&amp;E7180</f>
        <v/>
      </c>
    </row>
    <row r="7181" customFormat="false" ht="12.75" hidden="false" customHeight="false" outlineLevel="0" collapsed="false">
      <c r="A7181" s="0" t="str">
        <f aca="false">H7181&amp;C7181&amp;B7181&amp;D7181&amp;E7181</f>
        <v/>
      </c>
    </row>
    <row r="7182" customFormat="false" ht="12.75" hidden="false" customHeight="false" outlineLevel="0" collapsed="false">
      <c r="A7182" s="0" t="str">
        <f aca="false">H7182&amp;C7182&amp;B7182&amp;D7182&amp;E7182</f>
        <v/>
      </c>
    </row>
    <row r="7183" customFormat="false" ht="12.75" hidden="false" customHeight="false" outlineLevel="0" collapsed="false">
      <c r="A7183" s="0" t="str">
        <f aca="false">H7183&amp;C7183&amp;B7183&amp;D7183&amp;E7183</f>
        <v/>
      </c>
    </row>
    <row r="7184" customFormat="false" ht="12.75" hidden="false" customHeight="false" outlineLevel="0" collapsed="false">
      <c r="A7184" s="0" t="str">
        <f aca="false">H7184&amp;C7184&amp;B7184&amp;D7184&amp;E7184</f>
        <v/>
      </c>
    </row>
    <row r="7185" customFormat="false" ht="12.75" hidden="false" customHeight="false" outlineLevel="0" collapsed="false">
      <c r="A7185" s="0" t="str">
        <f aca="false">H7185&amp;C7185&amp;B7185&amp;D7185&amp;E7185</f>
        <v/>
      </c>
    </row>
    <row r="7186" customFormat="false" ht="12.75" hidden="false" customHeight="false" outlineLevel="0" collapsed="false">
      <c r="A7186" s="0" t="str">
        <f aca="false">H7186&amp;C7186&amp;B7186&amp;D7186&amp;E7186</f>
        <v/>
      </c>
    </row>
    <row r="7187" customFormat="false" ht="12.75" hidden="false" customHeight="false" outlineLevel="0" collapsed="false">
      <c r="A7187" s="0" t="str">
        <f aca="false">H7187&amp;C7187&amp;B7187&amp;D7187&amp;E7187</f>
        <v/>
      </c>
    </row>
    <row r="7188" customFormat="false" ht="12.75" hidden="false" customHeight="false" outlineLevel="0" collapsed="false">
      <c r="A7188" s="0" t="str">
        <f aca="false">H7188&amp;C7188&amp;B7188&amp;D7188&amp;E7188</f>
        <v/>
      </c>
    </row>
    <row r="7189" customFormat="false" ht="12.75" hidden="false" customHeight="false" outlineLevel="0" collapsed="false">
      <c r="A7189" s="0" t="str">
        <f aca="false">H7189&amp;C7189&amp;B7189&amp;D7189&amp;E7189</f>
        <v/>
      </c>
    </row>
    <row r="7190" customFormat="false" ht="12.75" hidden="false" customHeight="false" outlineLevel="0" collapsed="false">
      <c r="A7190" s="0" t="str">
        <f aca="false">H7190&amp;C7190&amp;B7190&amp;D7190&amp;E7190</f>
        <v/>
      </c>
    </row>
    <row r="7191" customFormat="false" ht="12.75" hidden="false" customHeight="false" outlineLevel="0" collapsed="false">
      <c r="A7191" s="0" t="str">
        <f aca="false">H7191&amp;C7191&amp;B7191&amp;D7191&amp;E7191</f>
        <v/>
      </c>
    </row>
    <row r="7192" customFormat="false" ht="12.75" hidden="false" customHeight="false" outlineLevel="0" collapsed="false">
      <c r="A7192" s="0" t="str">
        <f aca="false">H7192&amp;C7192&amp;B7192&amp;D7192&amp;E7192</f>
        <v/>
      </c>
    </row>
    <row r="7193" customFormat="false" ht="12.75" hidden="false" customHeight="false" outlineLevel="0" collapsed="false">
      <c r="A7193" s="0" t="str">
        <f aca="false">H7193&amp;C7193&amp;B7193&amp;D7193&amp;E7193</f>
        <v/>
      </c>
    </row>
    <row r="7194" customFormat="false" ht="12.75" hidden="false" customHeight="false" outlineLevel="0" collapsed="false">
      <c r="A7194" s="0" t="str">
        <f aca="false">H7194&amp;C7194&amp;B7194&amp;D7194&amp;E7194</f>
        <v/>
      </c>
    </row>
    <row r="7195" customFormat="false" ht="12.75" hidden="false" customHeight="false" outlineLevel="0" collapsed="false">
      <c r="A7195" s="0" t="str">
        <f aca="false">H7195&amp;C7195&amp;B7195&amp;D7195&amp;E7195</f>
        <v/>
      </c>
    </row>
    <row r="7196" customFormat="false" ht="12.75" hidden="false" customHeight="false" outlineLevel="0" collapsed="false">
      <c r="A7196" s="0" t="str">
        <f aca="false">H7196&amp;C7196&amp;B7196&amp;D7196&amp;E7196</f>
        <v/>
      </c>
    </row>
    <row r="7197" customFormat="false" ht="12.75" hidden="false" customHeight="false" outlineLevel="0" collapsed="false">
      <c r="A7197" s="0" t="str">
        <f aca="false">H7197&amp;C7197&amp;B7197&amp;D7197&amp;E7197</f>
        <v/>
      </c>
    </row>
    <row r="7198" customFormat="false" ht="12.75" hidden="false" customHeight="false" outlineLevel="0" collapsed="false">
      <c r="A7198" s="0" t="str">
        <f aca="false">H7198&amp;C7198&amp;B7198&amp;D7198&amp;E7198</f>
        <v/>
      </c>
    </row>
    <row r="7199" customFormat="false" ht="12.75" hidden="false" customHeight="false" outlineLevel="0" collapsed="false">
      <c r="A7199" s="0" t="str">
        <f aca="false">H7199&amp;C7199&amp;B7199&amp;D7199&amp;E7199</f>
        <v/>
      </c>
    </row>
    <row r="7200" customFormat="false" ht="12.75" hidden="false" customHeight="false" outlineLevel="0" collapsed="false">
      <c r="A7200" s="0" t="str">
        <f aca="false">H7200&amp;C7200&amp;B7200&amp;D7200&amp;E7200</f>
        <v/>
      </c>
    </row>
    <row r="7201" customFormat="false" ht="12.75" hidden="false" customHeight="false" outlineLevel="0" collapsed="false">
      <c r="A7201" s="0" t="str">
        <f aca="false">H7201&amp;C7201&amp;B7201&amp;D7201&amp;E7201</f>
        <v/>
      </c>
    </row>
    <row r="7202" customFormat="false" ht="12.75" hidden="false" customHeight="false" outlineLevel="0" collapsed="false">
      <c r="A7202" s="0" t="str">
        <f aca="false">H7202&amp;C7202&amp;B7202&amp;D7202&amp;E7202</f>
        <v/>
      </c>
    </row>
    <row r="7203" customFormat="false" ht="12.75" hidden="false" customHeight="false" outlineLevel="0" collapsed="false">
      <c r="A7203" s="0" t="str">
        <f aca="false">H7203&amp;C7203&amp;B7203&amp;D7203&amp;E7203</f>
        <v/>
      </c>
    </row>
    <row r="7204" customFormat="false" ht="12.75" hidden="false" customHeight="false" outlineLevel="0" collapsed="false">
      <c r="A7204" s="0" t="str">
        <f aca="false">H7204&amp;C7204&amp;B7204&amp;D7204&amp;E7204</f>
        <v/>
      </c>
    </row>
    <row r="7205" customFormat="false" ht="12.75" hidden="false" customHeight="false" outlineLevel="0" collapsed="false">
      <c r="A7205" s="0" t="str">
        <f aca="false">H7205&amp;C7205&amp;B7205&amp;D7205&amp;E7205</f>
        <v/>
      </c>
    </row>
    <row r="7206" customFormat="false" ht="12.75" hidden="false" customHeight="false" outlineLevel="0" collapsed="false">
      <c r="A7206" s="0" t="str">
        <f aca="false">H7206&amp;C7206&amp;B7206&amp;D7206&amp;E7206</f>
        <v/>
      </c>
    </row>
    <row r="7207" customFormat="false" ht="12.75" hidden="false" customHeight="false" outlineLevel="0" collapsed="false">
      <c r="A7207" s="0" t="str">
        <f aca="false">H7207&amp;C7207&amp;B7207&amp;D7207&amp;E7207</f>
        <v/>
      </c>
    </row>
    <row r="7208" customFormat="false" ht="12.75" hidden="false" customHeight="false" outlineLevel="0" collapsed="false">
      <c r="A7208" s="0" t="str">
        <f aca="false">H7208&amp;C7208&amp;B7208&amp;D7208&amp;E7208</f>
        <v/>
      </c>
    </row>
    <row r="7209" customFormat="false" ht="12.75" hidden="false" customHeight="false" outlineLevel="0" collapsed="false">
      <c r="A7209" s="0" t="str">
        <f aca="false">H7209&amp;C7209&amp;B7209&amp;D7209&amp;E7209</f>
        <v/>
      </c>
    </row>
    <row r="7210" customFormat="false" ht="12.75" hidden="false" customHeight="false" outlineLevel="0" collapsed="false">
      <c r="A7210" s="0" t="str">
        <f aca="false">H7210&amp;C7210&amp;B7210&amp;D7210&amp;E7210</f>
        <v/>
      </c>
    </row>
    <row r="7211" customFormat="false" ht="12.75" hidden="false" customHeight="false" outlineLevel="0" collapsed="false">
      <c r="A7211" s="0" t="str">
        <f aca="false">H7211&amp;C7211&amp;B7211&amp;D7211&amp;E7211</f>
        <v/>
      </c>
    </row>
    <row r="7212" customFormat="false" ht="12.75" hidden="false" customHeight="false" outlineLevel="0" collapsed="false">
      <c r="A7212" s="0" t="str">
        <f aca="false">H7212&amp;C7212&amp;B7212&amp;D7212&amp;E7212</f>
        <v/>
      </c>
    </row>
    <row r="7213" customFormat="false" ht="12.75" hidden="false" customHeight="false" outlineLevel="0" collapsed="false">
      <c r="A7213" s="0" t="str">
        <f aca="false">H7213&amp;C7213&amp;B7213&amp;D7213&amp;E7213</f>
        <v/>
      </c>
    </row>
    <row r="7214" customFormat="false" ht="12.75" hidden="false" customHeight="false" outlineLevel="0" collapsed="false">
      <c r="A7214" s="0" t="str">
        <f aca="false">H7214&amp;C7214&amp;B7214&amp;D7214&amp;E7214</f>
        <v/>
      </c>
    </row>
    <row r="7215" customFormat="false" ht="12.75" hidden="false" customHeight="false" outlineLevel="0" collapsed="false">
      <c r="A7215" s="0" t="str">
        <f aca="false">H7215&amp;C7215&amp;B7215&amp;D7215&amp;E7215</f>
        <v/>
      </c>
    </row>
    <row r="7216" customFormat="false" ht="12.75" hidden="false" customHeight="false" outlineLevel="0" collapsed="false">
      <c r="A7216" s="0" t="str">
        <f aca="false">H7216&amp;C7216&amp;B7216&amp;D7216&amp;E7216</f>
        <v/>
      </c>
    </row>
    <row r="7217" customFormat="false" ht="12.75" hidden="false" customHeight="false" outlineLevel="0" collapsed="false">
      <c r="A7217" s="0" t="str">
        <f aca="false">H7217&amp;C7217&amp;B7217&amp;D7217&amp;E7217</f>
        <v/>
      </c>
    </row>
    <row r="7218" customFormat="false" ht="12.75" hidden="false" customHeight="false" outlineLevel="0" collapsed="false">
      <c r="A7218" s="0" t="str">
        <f aca="false">H7218&amp;C7218&amp;B7218&amp;D7218&amp;E7218</f>
        <v/>
      </c>
    </row>
    <row r="7219" customFormat="false" ht="12.75" hidden="false" customHeight="false" outlineLevel="0" collapsed="false">
      <c r="A7219" s="0" t="str">
        <f aca="false">H7219&amp;C7219&amp;B7219&amp;D7219&amp;E7219</f>
        <v/>
      </c>
    </row>
    <row r="7220" customFormat="false" ht="12.75" hidden="false" customHeight="false" outlineLevel="0" collapsed="false">
      <c r="A7220" s="0" t="str">
        <f aca="false">H7220&amp;C7220&amp;B7220&amp;D7220&amp;E7220</f>
        <v/>
      </c>
    </row>
    <row r="7221" customFormat="false" ht="12.75" hidden="false" customHeight="false" outlineLevel="0" collapsed="false">
      <c r="A7221" s="0" t="str">
        <f aca="false">H7221&amp;C7221&amp;B7221&amp;D7221&amp;E7221</f>
        <v/>
      </c>
    </row>
    <row r="7222" customFormat="false" ht="12.75" hidden="false" customHeight="false" outlineLevel="0" collapsed="false">
      <c r="A7222" s="0" t="str">
        <f aca="false">H7222&amp;C7222&amp;B7222&amp;D7222&amp;E7222</f>
        <v/>
      </c>
    </row>
    <row r="7223" customFormat="false" ht="12.75" hidden="false" customHeight="false" outlineLevel="0" collapsed="false">
      <c r="A7223" s="0" t="str">
        <f aca="false">H7223&amp;C7223&amp;B7223&amp;D7223&amp;E7223</f>
        <v/>
      </c>
    </row>
    <row r="7224" customFormat="false" ht="12.75" hidden="false" customHeight="false" outlineLevel="0" collapsed="false">
      <c r="A7224" s="0" t="str">
        <f aca="false">H7224&amp;C7224&amp;B7224&amp;D7224&amp;E7224</f>
        <v/>
      </c>
    </row>
    <row r="7225" customFormat="false" ht="12.75" hidden="false" customHeight="false" outlineLevel="0" collapsed="false">
      <c r="A7225" s="0" t="str">
        <f aca="false">H7225&amp;C7225&amp;B7225&amp;D7225&amp;E7225</f>
        <v/>
      </c>
    </row>
    <row r="7226" customFormat="false" ht="12.75" hidden="false" customHeight="false" outlineLevel="0" collapsed="false">
      <c r="A7226" s="0" t="str">
        <f aca="false">H7226&amp;C7226&amp;B7226&amp;D7226&amp;E7226</f>
        <v/>
      </c>
    </row>
    <row r="7227" customFormat="false" ht="12.75" hidden="false" customHeight="false" outlineLevel="0" collapsed="false">
      <c r="A7227" s="0" t="str">
        <f aca="false">H7227&amp;C7227&amp;B7227&amp;D7227&amp;E7227</f>
        <v/>
      </c>
    </row>
    <row r="7228" customFormat="false" ht="12.75" hidden="false" customHeight="false" outlineLevel="0" collapsed="false">
      <c r="A7228" s="0" t="str">
        <f aca="false">H7228&amp;C7228&amp;B7228&amp;D7228&amp;E7228</f>
        <v/>
      </c>
    </row>
    <row r="7229" customFormat="false" ht="12.75" hidden="false" customHeight="false" outlineLevel="0" collapsed="false">
      <c r="A7229" s="0" t="str">
        <f aca="false">H7229&amp;C7229&amp;B7229&amp;D7229&amp;E7229</f>
        <v/>
      </c>
    </row>
    <row r="7230" customFormat="false" ht="12.75" hidden="false" customHeight="false" outlineLevel="0" collapsed="false">
      <c r="A7230" s="0" t="str">
        <f aca="false">H7230&amp;C7230&amp;B7230&amp;D7230&amp;E7230</f>
        <v/>
      </c>
    </row>
    <row r="7231" customFormat="false" ht="12.75" hidden="false" customHeight="false" outlineLevel="0" collapsed="false">
      <c r="A7231" s="0" t="str">
        <f aca="false">H7231&amp;C7231&amp;B7231&amp;D7231&amp;E7231</f>
        <v/>
      </c>
    </row>
    <row r="7232" customFormat="false" ht="12.75" hidden="false" customHeight="false" outlineLevel="0" collapsed="false">
      <c r="A7232" s="0" t="str">
        <f aca="false">H7232&amp;C7232&amp;B7232&amp;D7232&amp;E7232</f>
        <v/>
      </c>
    </row>
    <row r="7233" customFormat="false" ht="12.75" hidden="false" customHeight="false" outlineLevel="0" collapsed="false">
      <c r="A7233" s="0" t="str">
        <f aca="false">H7233&amp;C7233&amp;B7233&amp;D7233&amp;E7233</f>
        <v/>
      </c>
    </row>
    <row r="7234" customFormat="false" ht="12.75" hidden="false" customHeight="false" outlineLevel="0" collapsed="false">
      <c r="A7234" s="0" t="str">
        <f aca="false">H7234&amp;C7234&amp;B7234&amp;D7234&amp;E7234</f>
        <v/>
      </c>
    </row>
    <row r="7235" customFormat="false" ht="12.75" hidden="false" customHeight="false" outlineLevel="0" collapsed="false">
      <c r="A7235" s="0" t="str">
        <f aca="false">H7235&amp;C7235&amp;B7235&amp;D7235&amp;E7235</f>
        <v/>
      </c>
    </row>
    <row r="7236" customFormat="false" ht="12.75" hidden="false" customHeight="false" outlineLevel="0" collapsed="false">
      <c r="A7236" s="0" t="str">
        <f aca="false">H7236&amp;C7236&amp;B7236&amp;D7236&amp;E7236</f>
        <v/>
      </c>
    </row>
    <row r="7237" customFormat="false" ht="12.75" hidden="false" customHeight="false" outlineLevel="0" collapsed="false">
      <c r="A7237" s="0" t="str">
        <f aca="false">H7237&amp;C7237&amp;B7237&amp;D7237&amp;E7237</f>
        <v/>
      </c>
    </row>
    <row r="7238" customFormat="false" ht="12.75" hidden="false" customHeight="false" outlineLevel="0" collapsed="false">
      <c r="A7238" s="0" t="str">
        <f aca="false">H7238&amp;C7238&amp;B7238&amp;D7238&amp;E7238</f>
        <v/>
      </c>
    </row>
    <row r="7239" customFormat="false" ht="12.75" hidden="false" customHeight="false" outlineLevel="0" collapsed="false">
      <c r="A7239" s="0" t="str">
        <f aca="false">H7239&amp;C7239&amp;B7239&amp;D7239&amp;E7239</f>
        <v/>
      </c>
    </row>
    <row r="7240" customFormat="false" ht="12.75" hidden="false" customHeight="false" outlineLevel="0" collapsed="false">
      <c r="A7240" s="0" t="str">
        <f aca="false">H7240&amp;C7240&amp;B7240&amp;D7240&amp;E7240</f>
        <v/>
      </c>
    </row>
    <row r="7241" customFormat="false" ht="12.75" hidden="false" customHeight="false" outlineLevel="0" collapsed="false">
      <c r="A7241" s="0" t="str">
        <f aca="false">H7241&amp;C7241&amp;B7241&amp;D7241&amp;E7241</f>
        <v/>
      </c>
    </row>
    <row r="7242" customFormat="false" ht="12.75" hidden="false" customHeight="false" outlineLevel="0" collapsed="false">
      <c r="A7242" s="0" t="str">
        <f aca="false">H7242&amp;C7242&amp;B7242&amp;D7242&amp;E7242</f>
        <v/>
      </c>
    </row>
    <row r="7243" customFormat="false" ht="12.75" hidden="false" customHeight="false" outlineLevel="0" collapsed="false">
      <c r="A7243" s="0" t="str">
        <f aca="false">H7243&amp;C7243&amp;B7243&amp;D7243&amp;E7243</f>
        <v/>
      </c>
    </row>
    <row r="7244" customFormat="false" ht="12.75" hidden="false" customHeight="false" outlineLevel="0" collapsed="false">
      <c r="A7244" s="0" t="str">
        <f aca="false">H7244&amp;C7244&amp;B7244&amp;D7244&amp;E7244</f>
        <v/>
      </c>
    </row>
    <row r="7245" customFormat="false" ht="12.75" hidden="false" customHeight="false" outlineLevel="0" collapsed="false">
      <c r="A7245" s="0" t="str">
        <f aca="false">H7245&amp;C7245&amp;B7245&amp;D7245&amp;E7245</f>
        <v/>
      </c>
    </row>
    <row r="7246" customFormat="false" ht="12.75" hidden="false" customHeight="false" outlineLevel="0" collapsed="false">
      <c r="A7246" s="0" t="str">
        <f aca="false">H7246&amp;C7246&amp;B7246&amp;D7246&amp;E7246</f>
        <v/>
      </c>
    </row>
    <row r="7247" customFormat="false" ht="12.75" hidden="false" customHeight="false" outlineLevel="0" collapsed="false">
      <c r="A7247" s="0" t="str">
        <f aca="false">H7247&amp;C7247&amp;B7247&amp;D7247&amp;E7247</f>
        <v/>
      </c>
    </row>
    <row r="7248" customFormat="false" ht="12.75" hidden="false" customHeight="false" outlineLevel="0" collapsed="false">
      <c r="A7248" s="0" t="str">
        <f aca="false">H7248&amp;C7248&amp;B7248&amp;D7248&amp;E7248</f>
        <v/>
      </c>
    </row>
    <row r="7249" customFormat="false" ht="12.75" hidden="false" customHeight="false" outlineLevel="0" collapsed="false">
      <c r="A7249" s="0" t="str">
        <f aca="false">H7249&amp;C7249&amp;B7249&amp;D7249&amp;E7249</f>
        <v/>
      </c>
    </row>
    <row r="7250" customFormat="false" ht="12.75" hidden="false" customHeight="false" outlineLevel="0" collapsed="false">
      <c r="A7250" s="0" t="str">
        <f aca="false">H7250&amp;C7250&amp;B7250&amp;D7250&amp;E7250</f>
        <v/>
      </c>
    </row>
    <row r="7251" customFormat="false" ht="12.75" hidden="false" customHeight="false" outlineLevel="0" collapsed="false">
      <c r="A7251" s="0" t="str">
        <f aca="false">H7251&amp;C7251&amp;B7251&amp;D7251&amp;E7251</f>
        <v/>
      </c>
    </row>
    <row r="7252" customFormat="false" ht="12.75" hidden="false" customHeight="false" outlineLevel="0" collapsed="false">
      <c r="A7252" s="0" t="str">
        <f aca="false">H7252&amp;C7252&amp;B7252&amp;D7252&amp;E7252</f>
        <v/>
      </c>
    </row>
    <row r="7253" customFormat="false" ht="12.75" hidden="false" customHeight="false" outlineLevel="0" collapsed="false">
      <c r="A7253" s="0" t="str">
        <f aca="false">H7253&amp;C7253&amp;B7253&amp;D7253&amp;E7253</f>
        <v/>
      </c>
    </row>
    <row r="7254" customFormat="false" ht="12.75" hidden="false" customHeight="false" outlineLevel="0" collapsed="false">
      <c r="A7254" s="0" t="str">
        <f aca="false">H7254&amp;C7254&amp;B7254&amp;D7254&amp;E7254</f>
        <v/>
      </c>
    </row>
    <row r="7255" customFormat="false" ht="12.75" hidden="false" customHeight="false" outlineLevel="0" collapsed="false">
      <c r="A7255" s="0" t="str">
        <f aca="false">H7255&amp;C7255&amp;B7255&amp;D7255&amp;E7255</f>
        <v/>
      </c>
    </row>
    <row r="7256" customFormat="false" ht="12.75" hidden="false" customHeight="false" outlineLevel="0" collapsed="false">
      <c r="A7256" s="0" t="str">
        <f aca="false">H7256&amp;C7256&amp;B7256&amp;D7256&amp;E7256</f>
        <v/>
      </c>
    </row>
    <row r="7257" customFormat="false" ht="12.75" hidden="false" customHeight="false" outlineLevel="0" collapsed="false">
      <c r="A7257" s="0" t="str">
        <f aca="false">H7257&amp;C7257&amp;B7257&amp;D7257&amp;E7257</f>
        <v/>
      </c>
    </row>
    <row r="7258" customFormat="false" ht="12.75" hidden="false" customHeight="false" outlineLevel="0" collapsed="false">
      <c r="A7258" s="0" t="str">
        <f aca="false">H7258&amp;C7258&amp;B7258&amp;D7258&amp;E7258</f>
        <v/>
      </c>
    </row>
    <row r="7259" customFormat="false" ht="12.75" hidden="false" customHeight="false" outlineLevel="0" collapsed="false">
      <c r="A7259" s="0" t="str">
        <f aca="false">H7259&amp;C7259&amp;B7259&amp;D7259&amp;E7259</f>
        <v/>
      </c>
    </row>
    <row r="7260" customFormat="false" ht="12.75" hidden="false" customHeight="false" outlineLevel="0" collapsed="false">
      <c r="A7260" s="0" t="str">
        <f aca="false">H7260&amp;C7260&amp;B7260&amp;D7260&amp;E7260</f>
        <v/>
      </c>
    </row>
    <row r="7261" customFormat="false" ht="12.75" hidden="false" customHeight="false" outlineLevel="0" collapsed="false">
      <c r="A7261" s="0" t="str">
        <f aca="false">H7261&amp;C7261&amp;B7261&amp;D7261&amp;E7261</f>
        <v/>
      </c>
    </row>
    <row r="7262" customFormat="false" ht="12.75" hidden="false" customHeight="false" outlineLevel="0" collapsed="false">
      <c r="A7262" s="0" t="str">
        <f aca="false">H7262&amp;C7262&amp;B7262&amp;D7262&amp;E7262</f>
        <v/>
      </c>
    </row>
    <row r="7263" customFormat="false" ht="12.75" hidden="false" customHeight="false" outlineLevel="0" collapsed="false">
      <c r="A7263" s="0" t="str">
        <f aca="false">H7263&amp;C7263&amp;B7263&amp;D7263&amp;E7263</f>
        <v/>
      </c>
    </row>
    <row r="7264" customFormat="false" ht="12.75" hidden="false" customHeight="false" outlineLevel="0" collapsed="false">
      <c r="A7264" s="0" t="str">
        <f aca="false">H7264&amp;C7264&amp;B7264&amp;D7264&amp;E7264</f>
        <v/>
      </c>
    </row>
    <row r="7265" customFormat="false" ht="12.75" hidden="false" customHeight="false" outlineLevel="0" collapsed="false">
      <c r="A7265" s="0" t="str">
        <f aca="false">H7265&amp;C7265&amp;B7265&amp;D7265&amp;E7265</f>
        <v/>
      </c>
    </row>
    <row r="7266" customFormat="false" ht="12.75" hidden="false" customHeight="false" outlineLevel="0" collapsed="false">
      <c r="A7266" s="0" t="str">
        <f aca="false">H7266&amp;C7266&amp;B7266&amp;D7266&amp;E7266</f>
        <v/>
      </c>
    </row>
    <row r="7267" customFormat="false" ht="12.75" hidden="false" customHeight="false" outlineLevel="0" collapsed="false">
      <c r="A7267" s="0" t="str">
        <f aca="false">H7267&amp;C7267&amp;B7267&amp;D7267&amp;E7267</f>
        <v/>
      </c>
    </row>
    <row r="7268" customFormat="false" ht="12.75" hidden="false" customHeight="false" outlineLevel="0" collapsed="false">
      <c r="A7268" s="0" t="str">
        <f aca="false">H7268&amp;C7268&amp;B7268&amp;D7268&amp;E7268</f>
        <v/>
      </c>
    </row>
    <row r="7269" customFormat="false" ht="12.75" hidden="false" customHeight="false" outlineLevel="0" collapsed="false">
      <c r="A7269" s="0" t="str">
        <f aca="false">H7269&amp;C7269&amp;B7269&amp;D7269&amp;E7269</f>
        <v/>
      </c>
    </row>
    <row r="7270" customFormat="false" ht="12.75" hidden="false" customHeight="false" outlineLevel="0" collapsed="false">
      <c r="A7270" s="0" t="str">
        <f aca="false">H7270&amp;C7270&amp;B7270&amp;D7270&amp;E7270</f>
        <v/>
      </c>
    </row>
    <row r="7271" customFormat="false" ht="12.75" hidden="false" customHeight="false" outlineLevel="0" collapsed="false">
      <c r="A7271" s="0" t="str">
        <f aca="false">H7271&amp;C7271&amp;B7271&amp;D7271&amp;E7271</f>
        <v/>
      </c>
    </row>
    <row r="7272" customFormat="false" ht="12.75" hidden="false" customHeight="false" outlineLevel="0" collapsed="false">
      <c r="A7272" s="0" t="str">
        <f aca="false">H7272&amp;C7272&amp;B7272&amp;D7272&amp;E7272</f>
        <v/>
      </c>
    </row>
    <row r="7273" customFormat="false" ht="12.75" hidden="false" customHeight="false" outlineLevel="0" collapsed="false">
      <c r="A7273" s="0" t="str">
        <f aca="false">H7273&amp;C7273&amp;B7273&amp;D7273&amp;E7273</f>
        <v/>
      </c>
    </row>
    <row r="7274" customFormat="false" ht="12.75" hidden="false" customHeight="false" outlineLevel="0" collapsed="false">
      <c r="A7274" s="0" t="str">
        <f aca="false">H7274&amp;C7274&amp;B7274&amp;D7274&amp;E7274</f>
        <v/>
      </c>
    </row>
    <row r="7275" customFormat="false" ht="12.75" hidden="false" customHeight="false" outlineLevel="0" collapsed="false">
      <c r="A7275" s="0" t="str">
        <f aca="false">H7275&amp;C7275&amp;B7275&amp;D7275&amp;E7275</f>
        <v/>
      </c>
    </row>
    <row r="7276" customFormat="false" ht="12.75" hidden="false" customHeight="false" outlineLevel="0" collapsed="false">
      <c r="A7276" s="0" t="str">
        <f aca="false">H7276&amp;C7276&amp;B7276&amp;D7276&amp;E7276</f>
        <v/>
      </c>
    </row>
    <row r="7277" customFormat="false" ht="12.75" hidden="false" customHeight="false" outlineLevel="0" collapsed="false">
      <c r="A7277" s="0" t="str">
        <f aca="false">H7277&amp;C7277&amp;B7277&amp;D7277&amp;E7277</f>
        <v/>
      </c>
    </row>
    <row r="7278" customFormat="false" ht="12.75" hidden="false" customHeight="false" outlineLevel="0" collapsed="false">
      <c r="A7278" s="0" t="str">
        <f aca="false">H7278&amp;C7278&amp;B7278&amp;D7278&amp;E7278</f>
        <v/>
      </c>
    </row>
    <row r="7279" customFormat="false" ht="12.75" hidden="false" customHeight="false" outlineLevel="0" collapsed="false">
      <c r="A7279" s="0" t="str">
        <f aca="false">H7279&amp;C7279&amp;B7279&amp;D7279&amp;E7279</f>
        <v/>
      </c>
    </row>
    <row r="7280" customFormat="false" ht="12.75" hidden="false" customHeight="false" outlineLevel="0" collapsed="false">
      <c r="A7280" s="0" t="str">
        <f aca="false">H7280&amp;C7280&amp;B7280&amp;D7280&amp;E7280</f>
        <v/>
      </c>
    </row>
    <row r="7281" customFormat="false" ht="12.75" hidden="false" customHeight="false" outlineLevel="0" collapsed="false">
      <c r="A7281" s="0" t="str">
        <f aca="false">H7281&amp;C7281&amp;B7281&amp;D7281&amp;E7281</f>
        <v/>
      </c>
    </row>
    <row r="7282" customFormat="false" ht="12.75" hidden="false" customHeight="false" outlineLevel="0" collapsed="false">
      <c r="A7282" s="0" t="str">
        <f aca="false">H7282&amp;C7282&amp;B7282&amp;D7282&amp;E7282</f>
        <v/>
      </c>
    </row>
    <row r="7283" customFormat="false" ht="12.75" hidden="false" customHeight="false" outlineLevel="0" collapsed="false">
      <c r="A7283" s="0" t="str">
        <f aca="false">H7283&amp;C7283&amp;B7283&amp;D7283&amp;E7283</f>
        <v/>
      </c>
    </row>
    <row r="7284" customFormat="false" ht="12.75" hidden="false" customHeight="false" outlineLevel="0" collapsed="false">
      <c r="A7284" s="0" t="str">
        <f aca="false">H7284&amp;C7284&amp;B7284&amp;D7284&amp;E7284</f>
        <v/>
      </c>
    </row>
    <row r="7285" customFormat="false" ht="12.75" hidden="false" customHeight="false" outlineLevel="0" collapsed="false">
      <c r="A7285" s="0" t="str">
        <f aca="false">H7285&amp;C7285&amp;B7285&amp;D7285&amp;E7285</f>
        <v/>
      </c>
    </row>
    <row r="7286" customFormat="false" ht="12.75" hidden="false" customHeight="false" outlineLevel="0" collapsed="false">
      <c r="A7286" s="0" t="str">
        <f aca="false">H7286&amp;C7286&amp;B7286&amp;D7286&amp;E7286</f>
        <v/>
      </c>
    </row>
    <row r="7287" customFormat="false" ht="12.75" hidden="false" customHeight="false" outlineLevel="0" collapsed="false">
      <c r="A7287" s="0" t="str">
        <f aca="false">H7287&amp;C7287&amp;B7287&amp;D7287&amp;E7287</f>
        <v/>
      </c>
    </row>
    <row r="7288" customFormat="false" ht="12.75" hidden="false" customHeight="false" outlineLevel="0" collapsed="false">
      <c r="A7288" s="0" t="str">
        <f aca="false">H7288&amp;C7288&amp;B7288&amp;D7288&amp;E7288</f>
        <v/>
      </c>
    </row>
    <row r="7289" customFormat="false" ht="12.75" hidden="false" customHeight="false" outlineLevel="0" collapsed="false">
      <c r="A7289" s="0" t="str">
        <f aca="false">H7289&amp;C7289&amp;B7289&amp;D7289&amp;E7289</f>
        <v/>
      </c>
    </row>
    <row r="7290" customFormat="false" ht="12.75" hidden="false" customHeight="false" outlineLevel="0" collapsed="false">
      <c r="A7290" s="0" t="str">
        <f aca="false">H7290&amp;C7290&amp;B7290&amp;D7290&amp;E7290</f>
        <v/>
      </c>
    </row>
    <row r="7291" customFormat="false" ht="12.75" hidden="false" customHeight="false" outlineLevel="0" collapsed="false">
      <c r="A7291" s="0" t="str">
        <f aca="false">H7291&amp;C7291&amp;B7291&amp;D7291&amp;E7291</f>
        <v/>
      </c>
    </row>
    <row r="7292" customFormat="false" ht="12.75" hidden="false" customHeight="false" outlineLevel="0" collapsed="false">
      <c r="A7292" s="0" t="str">
        <f aca="false">H7292&amp;C7292&amp;B7292&amp;D7292&amp;E7292</f>
        <v/>
      </c>
    </row>
    <row r="7293" customFormat="false" ht="12.75" hidden="false" customHeight="false" outlineLevel="0" collapsed="false">
      <c r="A7293" s="0" t="str">
        <f aca="false">H7293&amp;C7293&amp;B7293&amp;D7293&amp;E7293</f>
        <v/>
      </c>
    </row>
    <row r="7294" customFormat="false" ht="12.75" hidden="false" customHeight="false" outlineLevel="0" collapsed="false">
      <c r="A7294" s="0" t="str">
        <f aca="false">H7294&amp;C7294&amp;B7294&amp;D7294&amp;E7294</f>
        <v/>
      </c>
    </row>
    <row r="7295" customFormat="false" ht="12.75" hidden="false" customHeight="false" outlineLevel="0" collapsed="false">
      <c r="A7295" s="0" t="str">
        <f aca="false">H7295&amp;C7295&amp;B7295&amp;D7295&amp;E7295</f>
        <v/>
      </c>
    </row>
    <row r="7296" customFormat="false" ht="12.75" hidden="false" customHeight="false" outlineLevel="0" collapsed="false">
      <c r="A7296" s="0" t="str">
        <f aca="false">H7296&amp;C7296&amp;B7296&amp;D7296&amp;E7296</f>
        <v/>
      </c>
    </row>
    <row r="7297" customFormat="false" ht="12.75" hidden="false" customHeight="false" outlineLevel="0" collapsed="false">
      <c r="A7297" s="0" t="str">
        <f aca="false">H7297&amp;C7297&amp;B7297&amp;D7297&amp;E7297</f>
        <v/>
      </c>
    </row>
    <row r="7298" customFormat="false" ht="12.75" hidden="false" customHeight="false" outlineLevel="0" collapsed="false">
      <c r="A7298" s="0" t="str">
        <f aca="false">H7298&amp;C7298&amp;B7298&amp;D7298&amp;E7298</f>
        <v/>
      </c>
    </row>
    <row r="7299" customFormat="false" ht="12.75" hidden="false" customHeight="false" outlineLevel="0" collapsed="false">
      <c r="A7299" s="0" t="str">
        <f aca="false">H7299&amp;C7299&amp;B7299&amp;D7299&amp;E7299</f>
        <v/>
      </c>
    </row>
    <row r="7300" customFormat="false" ht="12.75" hidden="false" customHeight="false" outlineLevel="0" collapsed="false">
      <c r="A7300" s="0" t="str">
        <f aca="false">H7300&amp;C7300&amp;B7300&amp;D7300&amp;E7300</f>
        <v/>
      </c>
    </row>
    <row r="7301" customFormat="false" ht="12.75" hidden="false" customHeight="false" outlineLevel="0" collapsed="false">
      <c r="A7301" s="0" t="str">
        <f aca="false">H7301&amp;C7301&amp;B7301&amp;D7301&amp;E7301</f>
        <v/>
      </c>
    </row>
    <row r="7302" customFormat="false" ht="12.75" hidden="false" customHeight="false" outlineLevel="0" collapsed="false">
      <c r="A7302" s="0" t="str">
        <f aca="false">H7302&amp;C7302&amp;B7302&amp;D7302&amp;E7302</f>
        <v/>
      </c>
    </row>
    <row r="7303" customFormat="false" ht="12.75" hidden="false" customHeight="false" outlineLevel="0" collapsed="false">
      <c r="A7303" s="0" t="str">
        <f aca="false">H7303&amp;C7303&amp;B7303&amp;D7303&amp;E7303</f>
        <v/>
      </c>
    </row>
    <row r="7304" customFormat="false" ht="12.75" hidden="false" customHeight="false" outlineLevel="0" collapsed="false">
      <c r="A7304" s="0" t="str">
        <f aca="false">H7304&amp;C7304&amp;B7304&amp;D7304&amp;E7304</f>
        <v/>
      </c>
    </row>
    <row r="7305" customFormat="false" ht="12.75" hidden="false" customHeight="false" outlineLevel="0" collapsed="false">
      <c r="A7305" s="0" t="str">
        <f aca="false">H7305&amp;C7305&amp;B7305&amp;D7305&amp;E7305</f>
        <v/>
      </c>
    </row>
    <row r="7306" customFormat="false" ht="12.75" hidden="false" customHeight="false" outlineLevel="0" collapsed="false">
      <c r="A7306" s="0" t="str">
        <f aca="false">H7306&amp;C7306&amp;B7306&amp;D7306&amp;E7306</f>
        <v/>
      </c>
    </row>
    <row r="7307" customFormat="false" ht="12.75" hidden="false" customHeight="false" outlineLevel="0" collapsed="false">
      <c r="A7307" s="0" t="str">
        <f aca="false">H7307&amp;C7307&amp;B7307&amp;D7307&amp;E7307</f>
        <v/>
      </c>
    </row>
    <row r="7308" customFormat="false" ht="12.75" hidden="false" customHeight="false" outlineLevel="0" collapsed="false">
      <c r="A7308" s="0" t="str">
        <f aca="false">H7308&amp;C7308&amp;B7308&amp;D7308&amp;E7308</f>
        <v/>
      </c>
    </row>
    <row r="7309" customFormat="false" ht="12.75" hidden="false" customHeight="false" outlineLevel="0" collapsed="false">
      <c r="A7309" s="0" t="str">
        <f aca="false">H7309&amp;C7309&amp;B7309&amp;D7309&amp;E7309</f>
        <v/>
      </c>
    </row>
    <row r="7310" customFormat="false" ht="12.75" hidden="false" customHeight="false" outlineLevel="0" collapsed="false">
      <c r="A7310" s="0" t="str">
        <f aca="false">H7310&amp;C7310&amp;B7310&amp;D7310&amp;E7310</f>
        <v/>
      </c>
    </row>
    <row r="7311" customFormat="false" ht="12.75" hidden="false" customHeight="false" outlineLevel="0" collapsed="false">
      <c r="A7311" s="0" t="str">
        <f aca="false">H7311&amp;C7311&amp;B7311&amp;D7311&amp;E7311</f>
        <v/>
      </c>
    </row>
    <row r="7312" customFormat="false" ht="12.75" hidden="false" customHeight="false" outlineLevel="0" collapsed="false">
      <c r="A7312" s="0" t="str">
        <f aca="false">H7312&amp;C7312&amp;B7312&amp;D7312&amp;E7312</f>
        <v/>
      </c>
    </row>
    <row r="7313" customFormat="false" ht="12.75" hidden="false" customHeight="false" outlineLevel="0" collapsed="false">
      <c r="A7313" s="0" t="str">
        <f aca="false">H7313&amp;C7313&amp;B7313&amp;D7313&amp;E7313</f>
        <v/>
      </c>
    </row>
    <row r="7314" customFormat="false" ht="12.75" hidden="false" customHeight="false" outlineLevel="0" collapsed="false">
      <c r="A7314" s="0" t="str">
        <f aca="false">H7314&amp;C7314&amp;B7314&amp;D7314&amp;E7314</f>
        <v/>
      </c>
    </row>
    <row r="7315" customFormat="false" ht="12.75" hidden="false" customHeight="false" outlineLevel="0" collapsed="false">
      <c r="A7315" s="0" t="str">
        <f aca="false">H7315&amp;C7315&amp;B7315&amp;D7315&amp;E7315</f>
        <v/>
      </c>
    </row>
    <row r="7316" customFormat="false" ht="12.75" hidden="false" customHeight="false" outlineLevel="0" collapsed="false">
      <c r="A7316" s="0" t="str">
        <f aca="false">H7316&amp;C7316&amp;B7316&amp;D7316&amp;E7316</f>
        <v/>
      </c>
    </row>
    <row r="7317" customFormat="false" ht="12.75" hidden="false" customHeight="false" outlineLevel="0" collapsed="false">
      <c r="A7317" s="0" t="str">
        <f aca="false">H7317&amp;C7317&amp;B7317&amp;D7317&amp;E7317</f>
        <v/>
      </c>
    </row>
    <row r="7318" customFormat="false" ht="12.75" hidden="false" customHeight="false" outlineLevel="0" collapsed="false">
      <c r="A7318" s="0" t="str">
        <f aca="false">H7318&amp;C7318&amp;B7318&amp;D7318&amp;E7318</f>
        <v/>
      </c>
    </row>
    <row r="7319" customFormat="false" ht="12.75" hidden="false" customHeight="false" outlineLevel="0" collapsed="false">
      <c r="A7319" s="0" t="str">
        <f aca="false">H7319&amp;C7319&amp;B7319&amp;D7319&amp;E7319</f>
        <v/>
      </c>
    </row>
    <row r="7320" customFormat="false" ht="12.75" hidden="false" customHeight="false" outlineLevel="0" collapsed="false">
      <c r="A7320" s="0" t="str">
        <f aca="false">H7320&amp;C7320&amp;B7320&amp;D7320&amp;E7320</f>
        <v/>
      </c>
    </row>
    <row r="7321" customFormat="false" ht="12.75" hidden="false" customHeight="false" outlineLevel="0" collapsed="false">
      <c r="A7321" s="0" t="str">
        <f aca="false">H7321&amp;C7321&amp;B7321&amp;D7321&amp;E7321</f>
        <v/>
      </c>
    </row>
    <row r="7322" customFormat="false" ht="12.75" hidden="false" customHeight="false" outlineLevel="0" collapsed="false">
      <c r="A7322" s="0" t="str">
        <f aca="false">H7322&amp;C7322&amp;B7322&amp;D7322&amp;E7322</f>
        <v/>
      </c>
    </row>
    <row r="7323" customFormat="false" ht="12.75" hidden="false" customHeight="false" outlineLevel="0" collapsed="false">
      <c r="A7323" s="0" t="str">
        <f aca="false">H7323&amp;C7323&amp;B7323&amp;D7323&amp;E7323</f>
        <v/>
      </c>
    </row>
    <row r="7324" customFormat="false" ht="12.75" hidden="false" customHeight="false" outlineLevel="0" collapsed="false">
      <c r="A7324" s="0" t="str">
        <f aca="false">H7324&amp;C7324&amp;B7324&amp;D7324&amp;E7324</f>
        <v/>
      </c>
    </row>
    <row r="7325" customFormat="false" ht="12.75" hidden="false" customHeight="false" outlineLevel="0" collapsed="false">
      <c r="A7325" s="0" t="str">
        <f aca="false">H7325&amp;C7325&amp;B7325&amp;D7325&amp;E7325</f>
        <v/>
      </c>
    </row>
    <row r="7326" customFormat="false" ht="12.75" hidden="false" customHeight="false" outlineLevel="0" collapsed="false">
      <c r="A7326" s="0" t="str">
        <f aca="false">H7326&amp;C7326&amp;B7326&amp;D7326&amp;E7326</f>
        <v/>
      </c>
    </row>
    <row r="7327" customFormat="false" ht="12.75" hidden="false" customHeight="false" outlineLevel="0" collapsed="false">
      <c r="A7327" s="0" t="str">
        <f aca="false">H7327&amp;C7327&amp;B7327&amp;D7327&amp;E7327</f>
        <v/>
      </c>
    </row>
    <row r="7328" customFormat="false" ht="12.75" hidden="false" customHeight="false" outlineLevel="0" collapsed="false">
      <c r="A7328" s="0" t="str">
        <f aca="false">H7328&amp;C7328&amp;B7328&amp;D7328&amp;E7328</f>
        <v/>
      </c>
    </row>
    <row r="7329" customFormat="false" ht="12.75" hidden="false" customHeight="false" outlineLevel="0" collapsed="false">
      <c r="A7329" s="0" t="str">
        <f aca="false">H7329&amp;C7329&amp;B7329&amp;D7329&amp;E7329</f>
        <v/>
      </c>
    </row>
    <row r="7330" customFormat="false" ht="12.75" hidden="false" customHeight="false" outlineLevel="0" collapsed="false">
      <c r="A7330" s="0" t="str">
        <f aca="false">H7330&amp;C7330&amp;B7330&amp;D7330&amp;E7330</f>
        <v/>
      </c>
    </row>
    <row r="7331" customFormat="false" ht="12.75" hidden="false" customHeight="false" outlineLevel="0" collapsed="false">
      <c r="A7331" s="0" t="str">
        <f aca="false">H7331&amp;C7331&amp;B7331&amp;D7331&amp;E7331</f>
        <v/>
      </c>
    </row>
    <row r="7332" customFormat="false" ht="12.75" hidden="false" customHeight="false" outlineLevel="0" collapsed="false">
      <c r="A7332" s="0" t="str">
        <f aca="false">H7332&amp;C7332&amp;B7332&amp;D7332&amp;E7332</f>
        <v/>
      </c>
    </row>
    <row r="7333" customFormat="false" ht="12.75" hidden="false" customHeight="false" outlineLevel="0" collapsed="false">
      <c r="A7333" s="0" t="str">
        <f aca="false">H7333&amp;C7333&amp;B7333&amp;D7333&amp;E7333</f>
        <v/>
      </c>
    </row>
    <row r="7334" customFormat="false" ht="12.75" hidden="false" customHeight="false" outlineLevel="0" collapsed="false">
      <c r="A7334" s="0" t="str">
        <f aca="false">H7334&amp;C7334&amp;B7334&amp;D7334&amp;E7334</f>
        <v/>
      </c>
    </row>
    <row r="7335" customFormat="false" ht="12.75" hidden="false" customHeight="false" outlineLevel="0" collapsed="false">
      <c r="A7335" s="0" t="str">
        <f aca="false">H7335&amp;C7335&amp;B7335&amp;D7335&amp;E7335</f>
        <v/>
      </c>
    </row>
    <row r="7336" customFormat="false" ht="12.75" hidden="false" customHeight="false" outlineLevel="0" collapsed="false">
      <c r="A7336" s="0" t="str">
        <f aca="false">H7336&amp;C7336&amp;B7336&amp;D7336&amp;E7336</f>
        <v/>
      </c>
    </row>
    <row r="7337" customFormat="false" ht="12.75" hidden="false" customHeight="false" outlineLevel="0" collapsed="false">
      <c r="A7337" s="0" t="str">
        <f aca="false">H7337&amp;C7337&amp;B7337&amp;D7337&amp;E7337</f>
        <v/>
      </c>
    </row>
    <row r="7338" customFormat="false" ht="12.75" hidden="false" customHeight="false" outlineLevel="0" collapsed="false">
      <c r="A7338" s="0" t="str">
        <f aca="false">H7338&amp;C7338&amp;B7338&amp;D7338&amp;E7338</f>
        <v/>
      </c>
    </row>
    <row r="7339" customFormat="false" ht="12.75" hidden="false" customHeight="false" outlineLevel="0" collapsed="false">
      <c r="A7339" s="0" t="str">
        <f aca="false">H7339&amp;C7339&amp;B7339&amp;D7339&amp;E7339</f>
        <v/>
      </c>
    </row>
    <row r="7340" customFormat="false" ht="12.75" hidden="false" customHeight="false" outlineLevel="0" collapsed="false">
      <c r="A7340" s="0" t="str">
        <f aca="false">H7340&amp;C7340&amp;B7340&amp;D7340&amp;E7340</f>
        <v/>
      </c>
    </row>
    <row r="7341" customFormat="false" ht="12.75" hidden="false" customHeight="false" outlineLevel="0" collapsed="false">
      <c r="A7341" s="0" t="str">
        <f aca="false">H7341&amp;C7341&amp;B7341&amp;D7341&amp;E7341</f>
        <v/>
      </c>
    </row>
    <row r="7342" customFormat="false" ht="12.75" hidden="false" customHeight="false" outlineLevel="0" collapsed="false">
      <c r="A7342" s="0" t="str">
        <f aca="false">H7342&amp;C7342&amp;B7342&amp;D7342&amp;E7342</f>
        <v/>
      </c>
    </row>
    <row r="7343" customFormat="false" ht="12.75" hidden="false" customHeight="false" outlineLevel="0" collapsed="false">
      <c r="A7343" s="0" t="str">
        <f aca="false">H7343&amp;C7343&amp;B7343&amp;D7343&amp;E7343</f>
        <v/>
      </c>
    </row>
    <row r="7344" customFormat="false" ht="12.75" hidden="false" customHeight="false" outlineLevel="0" collapsed="false">
      <c r="A7344" s="0" t="str">
        <f aca="false">H7344&amp;C7344&amp;B7344&amp;D7344&amp;E7344</f>
        <v/>
      </c>
    </row>
    <row r="7345" customFormat="false" ht="12.75" hidden="false" customHeight="false" outlineLevel="0" collapsed="false">
      <c r="A7345" s="0" t="str">
        <f aca="false">H7345&amp;C7345&amp;B7345&amp;D7345&amp;E7345</f>
        <v/>
      </c>
    </row>
    <row r="7346" customFormat="false" ht="12.75" hidden="false" customHeight="false" outlineLevel="0" collapsed="false">
      <c r="A7346" s="0" t="str">
        <f aca="false">H7346&amp;C7346&amp;B7346&amp;D7346&amp;E7346</f>
        <v/>
      </c>
    </row>
    <row r="7347" customFormat="false" ht="12.75" hidden="false" customHeight="false" outlineLevel="0" collapsed="false">
      <c r="A7347" s="0" t="str">
        <f aca="false">H7347&amp;C7347&amp;B7347&amp;D7347&amp;E7347</f>
        <v/>
      </c>
    </row>
    <row r="7348" customFormat="false" ht="12.75" hidden="false" customHeight="false" outlineLevel="0" collapsed="false">
      <c r="A7348" s="0" t="str">
        <f aca="false">H7348&amp;C7348&amp;B7348&amp;D7348&amp;E7348</f>
        <v/>
      </c>
    </row>
    <row r="7349" customFormat="false" ht="12.75" hidden="false" customHeight="false" outlineLevel="0" collapsed="false">
      <c r="A7349" s="0" t="str">
        <f aca="false">H7349&amp;C7349&amp;B7349&amp;D7349&amp;E7349</f>
        <v/>
      </c>
    </row>
    <row r="7350" customFormat="false" ht="12.75" hidden="false" customHeight="false" outlineLevel="0" collapsed="false">
      <c r="A7350" s="0" t="str">
        <f aca="false">H7350&amp;C7350&amp;B7350&amp;D7350&amp;E7350</f>
        <v/>
      </c>
    </row>
    <row r="7351" customFormat="false" ht="12.75" hidden="false" customHeight="false" outlineLevel="0" collapsed="false">
      <c r="A7351" s="0" t="str">
        <f aca="false">H7351&amp;C7351&amp;B7351&amp;D7351&amp;E7351</f>
        <v/>
      </c>
    </row>
    <row r="7352" customFormat="false" ht="12.75" hidden="false" customHeight="false" outlineLevel="0" collapsed="false">
      <c r="A7352" s="0" t="str">
        <f aca="false">H7352&amp;C7352&amp;B7352&amp;D7352&amp;E7352</f>
        <v/>
      </c>
    </row>
    <row r="7353" customFormat="false" ht="12.75" hidden="false" customHeight="false" outlineLevel="0" collapsed="false">
      <c r="A7353" s="0" t="str">
        <f aca="false">H7353&amp;C7353&amp;B7353&amp;D7353&amp;E7353</f>
        <v/>
      </c>
    </row>
    <row r="7354" customFormat="false" ht="12.75" hidden="false" customHeight="false" outlineLevel="0" collapsed="false">
      <c r="A7354" s="0" t="str">
        <f aca="false">H7354&amp;C7354&amp;B7354&amp;D7354&amp;E7354</f>
        <v/>
      </c>
    </row>
    <row r="7355" customFormat="false" ht="12.75" hidden="false" customHeight="false" outlineLevel="0" collapsed="false">
      <c r="A7355" s="0" t="str">
        <f aca="false">H7355&amp;C7355&amp;B7355&amp;D7355&amp;E7355</f>
        <v/>
      </c>
    </row>
    <row r="7356" customFormat="false" ht="12.75" hidden="false" customHeight="false" outlineLevel="0" collapsed="false">
      <c r="A7356" s="0" t="str">
        <f aca="false">H7356&amp;C7356&amp;B7356&amp;D7356&amp;E7356</f>
        <v/>
      </c>
    </row>
    <row r="7357" customFormat="false" ht="12.75" hidden="false" customHeight="false" outlineLevel="0" collapsed="false">
      <c r="A7357" s="0" t="str">
        <f aca="false">H7357&amp;C7357&amp;B7357&amp;D7357&amp;E7357</f>
        <v/>
      </c>
    </row>
    <row r="7358" customFormat="false" ht="12.75" hidden="false" customHeight="false" outlineLevel="0" collapsed="false">
      <c r="A7358" s="0" t="str">
        <f aca="false">H7358&amp;C7358&amp;B7358&amp;D7358&amp;E7358</f>
        <v/>
      </c>
    </row>
    <row r="7359" customFormat="false" ht="12.75" hidden="false" customHeight="false" outlineLevel="0" collapsed="false">
      <c r="A7359" s="0" t="str">
        <f aca="false">H7359&amp;C7359&amp;B7359&amp;D7359&amp;E7359</f>
        <v/>
      </c>
    </row>
    <row r="7360" customFormat="false" ht="12.75" hidden="false" customHeight="false" outlineLevel="0" collapsed="false">
      <c r="A7360" s="0" t="str">
        <f aca="false">H7360&amp;C7360&amp;B7360&amp;D7360&amp;E7360</f>
        <v/>
      </c>
    </row>
    <row r="7361" customFormat="false" ht="12.75" hidden="false" customHeight="false" outlineLevel="0" collapsed="false">
      <c r="A7361" s="0" t="str">
        <f aca="false">H7361&amp;C7361&amp;B7361&amp;D7361&amp;E7361</f>
        <v/>
      </c>
    </row>
    <row r="7362" customFormat="false" ht="12.75" hidden="false" customHeight="false" outlineLevel="0" collapsed="false">
      <c r="A7362" s="0" t="str">
        <f aca="false">H7362&amp;C7362&amp;B7362&amp;D7362&amp;E7362</f>
        <v/>
      </c>
    </row>
    <row r="7363" customFormat="false" ht="12.75" hidden="false" customHeight="false" outlineLevel="0" collapsed="false">
      <c r="A7363" s="0" t="str">
        <f aca="false">H7363&amp;C7363&amp;B7363&amp;D7363&amp;E7363</f>
        <v/>
      </c>
    </row>
    <row r="7364" customFormat="false" ht="12.75" hidden="false" customHeight="false" outlineLevel="0" collapsed="false">
      <c r="A7364" s="0" t="str">
        <f aca="false">H7364&amp;C7364&amp;B7364&amp;D7364&amp;E7364</f>
        <v/>
      </c>
    </row>
    <row r="7365" customFormat="false" ht="12.75" hidden="false" customHeight="false" outlineLevel="0" collapsed="false">
      <c r="A7365" s="0" t="str">
        <f aca="false">H7365&amp;C7365&amp;B7365&amp;D7365&amp;E7365</f>
        <v/>
      </c>
    </row>
    <row r="7366" customFormat="false" ht="12.75" hidden="false" customHeight="false" outlineLevel="0" collapsed="false">
      <c r="A7366" s="0" t="str">
        <f aca="false">H7366&amp;C7366&amp;B7366&amp;D7366&amp;E7366</f>
        <v/>
      </c>
    </row>
    <row r="7367" customFormat="false" ht="12.75" hidden="false" customHeight="false" outlineLevel="0" collapsed="false">
      <c r="A7367" s="0" t="str">
        <f aca="false">H7367&amp;C7367&amp;B7367&amp;D7367&amp;E7367</f>
        <v/>
      </c>
    </row>
    <row r="7368" customFormat="false" ht="12.75" hidden="false" customHeight="false" outlineLevel="0" collapsed="false">
      <c r="A7368" s="0" t="str">
        <f aca="false">H7368&amp;C7368&amp;B7368&amp;D7368&amp;E7368</f>
        <v/>
      </c>
    </row>
    <row r="7369" customFormat="false" ht="12.75" hidden="false" customHeight="false" outlineLevel="0" collapsed="false">
      <c r="A7369" s="0" t="str">
        <f aca="false">H7369&amp;C7369&amp;B7369&amp;D7369&amp;E7369</f>
        <v/>
      </c>
    </row>
    <row r="7370" customFormat="false" ht="12.75" hidden="false" customHeight="false" outlineLevel="0" collapsed="false">
      <c r="A7370" s="0" t="str">
        <f aca="false">H7370&amp;C7370&amp;B7370&amp;D7370&amp;E7370</f>
        <v/>
      </c>
    </row>
    <row r="7371" customFormat="false" ht="12.75" hidden="false" customHeight="false" outlineLevel="0" collapsed="false">
      <c r="A7371" s="0" t="str">
        <f aca="false">H7371&amp;C7371&amp;B7371&amp;D7371&amp;E7371</f>
        <v/>
      </c>
    </row>
    <row r="7372" customFormat="false" ht="12.75" hidden="false" customHeight="false" outlineLevel="0" collapsed="false">
      <c r="A7372" s="0" t="str">
        <f aca="false">H7372&amp;C7372&amp;B7372&amp;D7372&amp;E7372</f>
        <v/>
      </c>
    </row>
    <row r="7373" customFormat="false" ht="12.75" hidden="false" customHeight="false" outlineLevel="0" collapsed="false">
      <c r="A7373" s="0" t="str">
        <f aca="false">H7373&amp;C7373&amp;B7373&amp;D7373&amp;E7373</f>
        <v/>
      </c>
    </row>
    <row r="7374" customFormat="false" ht="12.75" hidden="false" customHeight="false" outlineLevel="0" collapsed="false">
      <c r="A7374" s="0" t="str">
        <f aca="false">H7374&amp;C7374&amp;B7374&amp;D7374&amp;E7374</f>
        <v/>
      </c>
    </row>
    <row r="7375" customFormat="false" ht="12.75" hidden="false" customHeight="false" outlineLevel="0" collapsed="false">
      <c r="A7375" s="0" t="str">
        <f aca="false">H7375&amp;C7375&amp;B7375&amp;D7375&amp;E7375</f>
        <v/>
      </c>
    </row>
    <row r="7376" customFormat="false" ht="12.75" hidden="false" customHeight="false" outlineLevel="0" collapsed="false">
      <c r="A7376" s="0" t="str">
        <f aca="false">H7376&amp;C7376&amp;B7376&amp;D7376&amp;E7376</f>
        <v/>
      </c>
    </row>
    <row r="7377" customFormat="false" ht="12.75" hidden="false" customHeight="false" outlineLevel="0" collapsed="false">
      <c r="A7377" s="0" t="str">
        <f aca="false">H7377&amp;C7377&amp;B7377&amp;D7377&amp;E7377</f>
        <v/>
      </c>
    </row>
    <row r="7378" customFormat="false" ht="12.75" hidden="false" customHeight="false" outlineLevel="0" collapsed="false">
      <c r="A7378" s="0" t="str">
        <f aca="false">H7378&amp;C7378&amp;B7378&amp;D7378&amp;E7378</f>
        <v/>
      </c>
    </row>
    <row r="7379" customFormat="false" ht="12.75" hidden="false" customHeight="false" outlineLevel="0" collapsed="false">
      <c r="A7379" s="0" t="str">
        <f aca="false">H7379&amp;C7379&amp;B7379&amp;D7379&amp;E7379</f>
        <v/>
      </c>
    </row>
    <row r="7380" customFormat="false" ht="12.75" hidden="false" customHeight="false" outlineLevel="0" collapsed="false">
      <c r="A7380" s="0" t="str">
        <f aca="false">H7380&amp;C7380&amp;B7380&amp;D7380&amp;E7380</f>
        <v/>
      </c>
    </row>
    <row r="7381" customFormat="false" ht="12.75" hidden="false" customHeight="false" outlineLevel="0" collapsed="false">
      <c r="A7381" s="0" t="str">
        <f aca="false">H7381&amp;C7381&amp;B7381&amp;D7381&amp;E7381</f>
        <v/>
      </c>
    </row>
    <row r="7382" customFormat="false" ht="12.75" hidden="false" customHeight="false" outlineLevel="0" collapsed="false">
      <c r="A7382" s="0" t="str">
        <f aca="false">H7382&amp;C7382&amp;B7382&amp;D7382&amp;E7382</f>
        <v/>
      </c>
    </row>
    <row r="7383" customFormat="false" ht="12.75" hidden="false" customHeight="false" outlineLevel="0" collapsed="false">
      <c r="A7383" s="0" t="str">
        <f aca="false">H7383&amp;C7383&amp;B7383&amp;D7383&amp;E7383</f>
        <v/>
      </c>
    </row>
    <row r="7384" customFormat="false" ht="12.75" hidden="false" customHeight="false" outlineLevel="0" collapsed="false">
      <c r="A7384" s="0" t="str">
        <f aca="false">H7384&amp;C7384&amp;B7384&amp;D7384&amp;E7384</f>
        <v/>
      </c>
    </row>
    <row r="7385" customFormat="false" ht="12.75" hidden="false" customHeight="false" outlineLevel="0" collapsed="false">
      <c r="A7385" s="0" t="str">
        <f aca="false">H7385&amp;C7385&amp;B7385&amp;D7385&amp;E7385</f>
        <v/>
      </c>
    </row>
    <row r="7386" customFormat="false" ht="12.75" hidden="false" customHeight="false" outlineLevel="0" collapsed="false">
      <c r="A7386" s="0" t="str">
        <f aca="false">H7386&amp;C7386&amp;B7386&amp;D7386&amp;E7386</f>
        <v/>
      </c>
    </row>
    <row r="7387" customFormat="false" ht="12.75" hidden="false" customHeight="false" outlineLevel="0" collapsed="false">
      <c r="A7387" s="0" t="str">
        <f aca="false">H7387&amp;C7387&amp;B7387&amp;D7387&amp;E7387</f>
        <v/>
      </c>
    </row>
    <row r="7388" customFormat="false" ht="12.75" hidden="false" customHeight="false" outlineLevel="0" collapsed="false">
      <c r="A7388" s="0" t="str">
        <f aca="false">H7388&amp;C7388&amp;B7388&amp;D7388&amp;E7388</f>
        <v/>
      </c>
    </row>
    <row r="7389" customFormat="false" ht="12.75" hidden="false" customHeight="false" outlineLevel="0" collapsed="false">
      <c r="A7389" s="0" t="str">
        <f aca="false">H7389&amp;C7389&amp;B7389&amp;D7389&amp;E7389</f>
        <v/>
      </c>
    </row>
    <row r="7390" customFormat="false" ht="12.75" hidden="false" customHeight="false" outlineLevel="0" collapsed="false">
      <c r="A7390" s="0" t="str">
        <f aca="false">H7390&amp;C7390&amp;B7390&amp;D7390&amp;E7390</f>
        <v/>
      </c>
    </row>
    <row r="7391" customFormat="false" ht="12.75" hidden="false" customHeight="false" outlineLevel="0" collapsed="false">
      <c r="A7391" s="0" t="str">
        <f aca="false">H7391&amp;C7391&amp;B7391&amp;D7391&amp;E7391</f>
        <v/>
      </c>
    </row>
    <row r="7392" customFormat="false" ht="12.75" hidden="false" customHeight="false" outlineLevel="0" collapsed="false">
      <c r="A7392" s="0" t="str">
        <f aca="false">H7392&amp;C7392&amp;B7392&amp;D7392&amp;E7392</f>
        <v/>
      </c>
    </row>
    <row r="7393" customFormat="false" ht="12.75" hidden="false" customHeight="false" outlineLevel="0" collapsed="false">
      <c r="A7393" s="0" t="str">
        <f aca="false">H7393&amp;C7393&amp;B7393&amp;D7393&amp;E7393</f>
        <v/>
      </c>
    </row>
    <row r="7394" customFormat="false" ht="12.75" hidden="false" customHeight="false" outlineLevel="0" collapsed="false">
      <c r="A7394" s="0" t="str">
        <f aca="false">H7394&amp;C7394&amp;B7394&amp;D7394&amp;E7394</f>
        <v/>
      </c>
    </row>
    <row r="7395" customFormat="false" ht="12.75" hidden="false" customHeight="false" outlineLevel="0" collapsed="false">
      <c r="A7395" s="0" t="str">
        <f aca="false">H7395&amp;C7395&amp;B7395&amp;D7395&amp;E7395</f>
        <v/>
      </c>
    </row>
    <row r="7396" customFormat="false" ht="12.75" hidden="false" customHeight="false" outlineLevel="0" collapsed="false">
      <c r="A7396" s="0" t="str">
        <f aca="false">H7396&amp;C7396&amp;B7396&amp;D7396&amp;E7396</f>
        <v/>
      </c>
    </row>
    <row r="7397" customFormat="false" ht="12.75" hidden="false" customHeight="false" outlineLevel="0" collapsed="false">
      <c r="A7397" s="0" t="str">
        <f aca="false">H7397&amp;C7397&amp;B7397&amp;D7397&amp;E7397</f>
        <v/>
      </c>
    </row>
    <row r="7398" customFormat="false" ht="12.75" hidden="false" customHeight="false" outlineLevel="0" collapsed="false">
      <c r="A7398" s="0" t="str">
        <f aca="false">H7398&amp;C7398&amp;B7398&amp;D7398&amp;E7398</f>
        <v/>
      </c>
    </row>
    <row r="7399" customFormat="false" ht="12.75" hidden="false" customHeight="false" outlineLevel="0" collapsed="false">
      <c r="A7399" s="0" t="str">
        <f aca="false">H7399&amp;C7399&amp;B7399&amp;D7399&amp;E7399</f>
        <v/>
      </c>
    </row>
    <row r="7400" customFormat="false" ht="12.75" hidden="false" customHeight="false" outlineLevel="0" collapsed="false">
      <c r="A7400" s="0" t="str">
        <f aca="false">H7400&amp;C7400&amp;B7400&amp;D7400&amp;E7400</f>
        <v/>
      </c>
    </row>
    <row r="7401" customFormat="false" ht="12.75" hidden="false" customHeight="false" outlineLevel="0" collapsed="false">
      <c r="A7401" s="0" t="str">
        <f aca="false">H7401&amp;C7401&amp;B7401&amp;D7401&amp;E7401</f>
        <v/>
      </c>
    </row>
    <row r="7402" customFormat="false" ht="12.75" hidden="false" customHeight="false" outlineLevel="0" collapsed="false">
      <c r="A7402" s="0" t="str">
        <f aca="false">H7402&amp;C7402&amp;B7402&amp;D7402&amp;E7402</f>
        <v/>
      </c>
    </row>
    <row r="7403" customFormat="false" ht="12.75" hidden="false" customHeight="false" outlineLevel="0" collapsed="false">
      <c r="A7403" s="0" t="str">
        <f aca="false">H7403&amp;C7403&amp;B7403&amp;D7403&amp;E7403</f>
        <v/>
      </c>
    </row>
    <row r="7404" customFormat="false" ht="12.75" hidden="false" customHeight="false" outlineLevel="0" collapsed="false">
      <c r="A7404" s="0" t="str">
        <f aca="false">H7404&amp;C7404&amp;B7404&amp;D7404&amp;E7404</f>
        <v/>
      </c>
    </row>
    <row r="7405" customFormat="false" ht="12.75" hidden="false" customHeight="false" outlineLevel="0" collapsed="false">
      <c r="A7405" s="0" t="str">
        <f aca="false">H7405&amp;C7405&amp;B7405&amp;D7405&amp;E7405</f>
        <v/>
      </c>
    </row>
    <row r="7406" customFormat="false" ht="12.75" hidden="false" customHeight="false" outlineLevel="0" collapsed="false">
      <c r="A7406" s="0" t="str">
        <f aca="false">H7406&amp;C7406&amp;B7406&amp;D7406&amp;E7406</f>
        <v/>
      </c>
    </row>
    <row r="7407" customFormat="false" ht="12.75" hidden="false" customHeight="false" outlineLevel="0" collapsed="false">
      <c r="A7407" s="0" t="str">
        <f aca="false">H7407&amp;C7407&amp;B7407&amp;D7407&amp;E7407</f>
        <v/>
      </c>
    </row>
    <row r="7408" customFormat="false" ht="12.75" hidden="false" customHeight="false" outlineLevel="0" collapsed="false">
      <c r="A7408" s="0" t="str">
        <f aca="false">H7408&amp;C7408&amp;B7408&amp;D7408&amp;E7408</f>
        <v/>
      </c>
    </row>
    <row r="7409" customFormat="false" ht="12.75" hidden="false" customHeight="false" outlineLevel="0" collapsed="false">
      <c r="A7409" s="0" t="str">
        <f aca="false">H7409&amp;C7409&amp;B7409&amp;D7409&amp;E7409</f>
        <v/>
      </c>
    </row>
    <row r="7410" customFormat="false" ht="12.75" hidden="false" customHeight="false" outlineLevel="0" collapsed="false">
      <c r="A7410" s="0" t="str">
        <f aca="false">H7410&amp;C7410&amp;B7410&amp;D7410&amp;E7410</f>
        <v/>
      </c>
    </row>
    <row r="7411" customFormat="false" ht="12.75" hidden="false" customHeight="false" outlineLevel="0" collapsed="false">
      <c r="A7411" s="0" t="str">
        <f aca="false">H7411&amp;C7411&amp;B7411&amp;D7411&amp;E7411</f>
        <v/>
      </c>
    </row>
    <row r="7412" customFormat="false" ht="12.75" hidden="false" customHeight="false" outlineLevel="0" collapsed="false">
      <c r="A7412" s="0" t="str">
        <f aca="false">H7412&amp;C7412&amp;B7412&amp;D7412&amp;E7412</f>
        <v/>
      </c>
    </row>
    <row r="7413" customFormat="false" ht="12.75" hidden="false" customHeight="false" outlineLevel="0" collapsed="false">
      <c r="A7413" s="0" t="str">
        <f aca="false">H7413&amp;C7413&amp;B7413&amp;D7413&amp;E7413</f>
        <v/>
      </c>
    </row>
    <row r="7414" customFormat="false" ht="12.75" hidden="false" customHeight="false" outlineLevel="0" collapsed="false">
      <c r="A7414" s="0" t="str">
        <f aca="false">H7414&amp;C7414&amp;B7414&amp;D7414&amp;E7414</f>
        <v/>
      </c>
    </row>
    <row r="7415" customFormat="false" ht="12.75" hidden="false" customHeight="false" outlineLevel="0" collapsed="false">
      <c r="A7415" s="0" t="str">
        <f aca="false">H7415&amp;C7415&amp;B7415&amp;D7415&amp;E7415</f>
        <v/>
      </c>
    </row>
    <row r="7416" customFormat="false" ht="12.75" hidden="false" customHeight="false" outlineLevel="0" collapsed="false">
      <c r="A7416" s="0" t="str">
        <f aca="false">H7416&amp;C7416&amp;B7416&amp;D7416&amp;E7416</f>
        <v/>
      </c>
    </row>
    <row r="7417" customFormat="false" ht="12.75" hidden="false" customHeight="false" outlineLevel="0" collapsed="false">
      <c r="A7417" s="0" t="str">
        <f aca="false">H7417&amp;C7417&amp;B7417&amp;D7417&amp;E7417</f>
        <v/>
      </c>
    </row>
    <row r="7418" customFormat="false" ht="12.75" hidden="false" customHeight="false" outlineLevel="0" collapsed="false">
      <c r="A7418" s="0" t="str">
        <f aca="false">H7418&amp;C7418&amp;B7418&amp;D7418&amp;E7418</f>
        <v/>
      </c>
    </row>
    <row r="7419" customFormat="false" ht="12.75" hidden="false" customHeight="false" outlineLevel="0" collapsed="false">
      <c r="A7419" s="0" t="str">
        <f aca="false">H7419&amp;C7419&amp;B7419&amp;D7419&amp;E7419</f>
        <v/>
      </c>
    </row>
    <row r="7420" customFormat="false" ht="12.75" hidden="false" customHeight="false" outlineLevel="0" collapsed="false">
      <c r="A7420" s="0" t="str">
        <f aca="false">H7420&amp;C7420&amp;B7420&amp;D7420&amp;E7420</f>
        <v/>
      </c>
    </row>
    <row r="7421" customFormat="false" ht="12.75" hidden="false" customHeight="false" outlineLevel="0" collapsed="false">
      <c r="A7421" s="0" t="str">
        <f aca="false">H7421&amp;C7421&amp;B7421&amp;D7421&amp;E7421</f>
        <v/>
      </c>
    </row>
    <row r="7422" customFormat="false" ht="12.75" hidden="false" customHeight="false" outlineLevel="0" collapsed="false">
      <c r="A7422" s="0" t="str">
        <f aca="false">H7422&amp;C7422&amp;B7422&amp;D7422&amp;E7422</f>
        <v/>
      </c>
    </row>
    <row r="7423" customFormat="false" ht="12.75" hidden="false" customHeight="false" outlineLevel="0" collapsed="false">
      <c r="A7423" s="0" t="str">
        <f aca="false">H7423&amp;C7423&amp;B7423&amp;D7423&amp;E7423</f>
        <v/>
      </c>
    </row>
    <row r="7424" customFormat="false" ht="12.75" hidden="false" customHeight="false" outlineLevel="0" collapsed="false">
      <c r="A7424" s="0" t="str">
        <f aca="false">H7424&amp;C7424&amp;B7424&amp;D7424&amp;E7424</f>
        <v/>
      </c>
    </row>
    <row r="7425" customFormat="false" ht="12.75" hidden="false" customHeight="false" outlineLevel="0" collapsed="false">
      <c r="A7425" s="0" t="str">
        <f aca="false">H7425&amp;C7425&amp;B7425&amp;D7425&amp;E7425</f>
        <v/>
      </c>
    </row>
    <row r="7426" customFormat="false" ht="12.75" hidden="false" customHeight="false" outlineLevel="0" collapsed="false">
      <c r="A7426" s="0" t="str">
        <f aca="false">H7426&amp;C7426&amp;B7426&amp;D7426&amp;E7426</f>
        <v/>
      </c>
    </row>
    <row r="7427" customFormat="false" ht="12.75" hidden="false" customHeight="false" outlineLevel="0" collapsed="false">
      <c r="A7427" s="0" t="str">
        <f aca="false">H7427&amp;C7427&amp;B7427&amp;D7427&amp;E7427</f>
        <v/>
      </c>
    </row>
    <row r="7428" customFormat="false" ht="12.75" hidden="false" customHeight="false" outlineLevel="0" collapsed="false">
      <c r="A7428" s="0" t="str">
        <f aca="false">H7428&amp;C7428&amp;B7428&amp;D7428&amp;E7428</f>
        <v/>
      </c>
    </row>
    <row r="7429" customFormat="false" ht="12.75" hidden="false" customHeight="false" outlineLevel="0" collapsed="false">
      <c r="A7429" s="0" t="str">
        <f aca="false">H7429&amp;C7429&amp;B7429&amp;D7429&amp;E7429</f>
        <v/>
      </c>
    </row>
    <row r="7430" customFormat="false" ht="12.75" hidden="false" customHeight="false" outlineLevel="0" collapsed="false">
      <c r="A7430" s="0" t="str">
        <f aca="false">H7430&amp;C7430&amp;B7430&amp;D7430&amp;E7430</f>
        <v/>
      </c>
    </row>
    <row r="7431" customFormat="false" ht="12.75" hidden="false" customHeight="false" outlineLevel="0" collapsed="false">
      <c r="A7431" s="0" t="str">
        <f aca="false">H7431&amp;C7431&amp;B7431&amp;D7431&amp;E7431</f>
        <v/>
      </c>
    </row>
    <row r="7432" customFormat="false" ht="12.75" hidden="false" customHeight="false" outlineLevel="0" collapsed="false">
      <c r="A7432" s="0" t="str">
        <f aca="false">H7432&amp;C7432&amp;B7432&amp;D7432&amp;E7432</f>
        <v/>
      </c>
    </row>
    <row r="7433" customFormat="false" ht="12.75" hidden="false" customHeight="false" outlineLevel="0" collapsed="false">
      <c r="A7433" s="0" t="str">
        <f aca="false">H7433&amp;C7433&amp;B7433&amp;D7433&amp;E7433</f>
        <v/>
      </c>
    </row>
    <row r="7434" customFormat="false" ht="12.75" hidden="false" customHeight="false" outlineLevel="0" collapsed="false">
      <c r="A7434" s="0" t="str">
        <f aca="false">H7434&amp;C7434&amp;B7434&amp;D7434&amp;E7434</f>
        <v/>
      </c>
    </row>
    <row r="7435" customFormat="false" ht="12.75" hidden="false" customHeight="false" outlineLevel="0" collapsed="false">
      <c r="A7435" s="0" t="str">
        <f aca="false">H7435&amp;C7435&amp;B7435&amp;D7435&amp;E7435</f>
        <v/>
      </c>
    </row>
    <row r="7436" customFormat="false" ht="12.75" hidden="false" customHeight="false" outlineLevel="0" collapsed="false">
      <c r="A7436" s="0" t="str">
        <f aca="false">H7436&amp;C7436&amp;B7436&amp;D7436&amp;E7436</f>
        <v/>
      </c>
    </row>
    <row r="7437" customFormat="false" ht="12.75" hidden="false" customHeight="false" outlineLevel="0" collapsed="false">
      <c r="A7437" s="0" t="str">
        <f aca="false">H7437&amp;C7437&amp;B7437&amp;D7437&amp;E7437</f>
        <v/>
      </c>
    </row>
    <row r="7438" customFormat="false" ht="12.75" hidden="false" customHeight="false" outlineLevel="0" collapsed="false">
      <c r="A7438" s="0" t="str">
        <f aca="false">H7438&amp;C7438&amp;B7438&amp;D7438&amp;E7438</f>
        <v/>
      </c>
    </row>
    <row r="7439" customFormat="false" ht="12.75" hidden="false" customHeight="false" outlineLevel="0" collapsed="false">
      <c r="A7439" s="0" t="str">
        <f aca="false">H7439&amp;C7439&amp;B7439&amp;D7439&amp;E7439</f>
        <v/>
      </c>
    </row>
    <row r="7440" customFormat="false" ht="12.75" hidden="false" customHeight="false" outlineLevel="0" collapsed="false">
      <c r="A7440" s="0" t="str">
        <f aca="false">H7440&amp;C7440&amp;B7440&amp;D7440&amp;E7440</f>
        <v/>
      </c>
    </row>
    <row r="7441" customFormat="false" ht="12.75" hidden="false" customHeight="false" outlineLevel="0" collapsed="false">
      <c r="A7441" s="0" t="str">
        <f aca="false">H7441&amp;C7441&amp;B7441&amp;D7441&amp;E7441</f>
        <v/>
      </c>
    </row>
    <row r="7442" customFormat="false" ht="12.75" hidden="false" customHeight="false" outlineLevel="0" collapsed="false">
      <c r="A7442" s="0" t="str">
        <f aca="false">H7442&amp;C7442&amp;B7442&amp;D7442&amp;E7442</f>
        <v/>
      </c>
    </row>
    <row r="7443" customFormat="false" ht="12.75" hidden="false" customHeight="false" outlineLevel="0" collapsed="false">
      <c r="A7443" s="0" t="str">
        <f aca="false">H7443&amp;C7443&amp;B7443&amp;D7443&amp;E7443</f>
        <v/>
      </c>
    </row>
    <row r="7444" customFormat="false" ht="12.75" hidden="false" customHeight="false" outlineLevel="0" collapsed="false">
      <c r="A7444" s="0" t="str">
        <f aca="false">H7444&amp;C7444&amp;B7444&amp;D7444&amp;E7444</f>
        <v/>
      </c>
    </row>
    <row r="7445" customFormat="false" ht="12.75" hidden="false" customHeight="false" outlineLevel="0" collapsed="false">
      <c r="A7445" s="0" t="str">
        <f aca="false">H7445&amp;C7445&amp;B7445&amp;D7445&amp;E7445</f>
        <v/>
      </c>
    </row>
    <row r="7446" customFormat="false" ht="12.75" hidden="false" customHeight="false" outlineLevel="0" collapsed="false">
      <c r="A7446" s="0" t="str">
        <f aca="false">H7446&amp;C7446&amp;B7446&amp;D7446&amp;E7446</f>
        <v/>
      </c>
    </row>
    <row r="7447" customFormat="false" ht="12.75" hidden="false" customHeight="false" outlineLevel="0" collapsed="false">
      <c r="A7447" s="0" t="str">
        <f aca="false">H7447&amp;C7447&amp;B7447&amp;D7447&amp;E7447</f>
        <v/>
      </c>
    </row>
    <row r="7448" customFormat="false" ht="12.75" hidden="false" customHeight="false" outlineLevel="0" collapsed="false">
      <c r="A7448" s="0" t="str">
        <f aca="false">H7448&amp;C7448&amp;B7448&amp;D7448&amp;E7448</f>
        <v/>
      </c>
    </row>
    <row r="7449" customFormat="false" ht="12.75" hidden="false" customHeight="false" outlineLevel="0" collapsed="false">
      <c r="A7449" s="0" t="str">
        <f aca="false">H7449&amp;C7449&amp;B7449&amp;D7449&amp;E7449</f>
        <v/>
      </c>
    </row>
    <row r="7450" customFormat="false" ht="12.75" hidden="false" customHeight="false" outlineLevel="0" collapsed="false">
      <c r="A7450" s="0" t="str">
        <f aca="false">H7450&amp;C7450&amp;B7450&amp;D7450&amp;E7450</f>
        <v/>
      </c>
    </row>
    <row r="7451" customFormat="false" ht="12.75" hidden="false" customHeight="false" outlineLevel="0" collapsed="false">
      <c r="A7451" s="0" t="str">
        <f aca="false">H7451&amp;C7451&amp;B7451&amp;D7451&amp;E7451</f>
        <v/>
      </c>
    </row>
    <row r="7452" customFormat="false" ht="12.75" hidden="false" customHeight="false" outlineLevel="0" collapsed="false">
      <c r="A7452" s="0" t="str">
        <f aca="false">H7452&amp;C7452&amp;B7452&amp;D7452&amp;E7452</f>
        <v/>
      </c>
    </row>
    <row r="7453" customFormat="false" ht="12.75" hidden="false" customHeight="false" outlineLevel="0" collapsed="false">
      <c r="A7453" s="0" t="str">
        <f aca="false">H7453&amp;C7453&amp;B7453&amp;D7453&amp;E7453</f>
        <v/>
      </c>
    </row>
    <row r="7454" customFormat="false" ht="12.75" hidden="false" customHeight="false" outlineLevel="0" collapsed="false">
      <c r="A7454" s="0" t="str">
        <f aca="false">H7454&amp;C7454&amp;B7454&amp;D7454&amp;E7454</f>
        <v/>
      </c>
    </row>
    <row r="7455" customFormat="false" ht="12.75" hidden="false" customHeight="false" outlineLevel="0" collapsed="false">
      <c r="A7455" s="0" t="str">
        <f aca="false">H7455&amp;C7455&amp;B7455&amp;D7455&amp;E7455</f>
        <v/>
      </c>
    </row>
    <row r="7456" customFormat="false" ht="12.75" hidden="false" customHeight="false" outlineLevel="0" collapsed="false">
      <c r="A7456" s="0" t="str">
        <f aca="false">H7456&amp;C7456&amp;B7456&amp;D7456&amp;E7456</f>
        <v/>
      </c>
    </row>
    <row r="7457" customFormat="false" ht="12.75" hidden="false" customHeight="false" outlineLevel="0" collapsed="false">
      <c r="A7457" s="0" t="str">
        <f aca="false">H7457&amp;C7457&amp;B7457&amp;D7457&amp;E7457</f>
        <v/>
      </c>
    </row>
    <row r="7458" customFormat="false" ht="12.75" hidden="false" customHeight="false" outlineLevel="0" collapsed="false">
      <c r="A7458" s="0" t="str">
        <f aca="false">H7458&amp;C7458&amp;B7458&amp;D7458&amp;E7458</f>
        <v/>
      </c>
    </row>
    <row r="7459" customFormat="false" ht="12.75" hidden="false" customHeight="false" outlineLevel="0" collapsed="false">
      <c r="A7459" s="0" t="str">
        <f aca="false">H7459&amp;C7459&amp;B7459&amp;D7459&amp;E7459</f>
        <v/>
      </c>
    </row>
    <row r="7460" customFormat="false" ht="12.75" hidden="false" customHeight="false" outlineLevel="0" collapsed="false">
      <c r="A7460" s="0" t="str">
        <f aca="false">H7460&amp;C7460&amp;B7460&amp;D7460&amp;E7460</f>
        <v/>
      </c>
    </row>
    <row r="7461" customFormat="false" ht="12.75" hidden="false" customHeight="false" outlineLevel="0" collapsed="false">
      <c r="A7461" s="0" t="str">
        <f aca="false">H7461&amp;C7461&amp;B7461&amp;D7461&amp;E7461</f>
        <v/>
      </c>
    </row>
    <row r="7462" customFormat="false" ht="12.75" hidden="false" customHeight="false" outlineLevel="0" collapsed="false">
      <c r="A7462" s="0" t="str">
        <f aca="false">H7462&amp;C7462&amp;B7462&amp;D7462&amp;E7462</f>
        <v/>
      </c>
    </row>
    <row r="7463" customFormat="false" ht="12.75" hidden="false" customHeight="false" outlineLevel="0" collapsed="false">
      <c r="A7463" s="0" t="str">
        <f aca="false">H7463&amp;C7463&amp;B7463&amp;D7463&amp;E7463</f>
        <v/>
      </c>
    </row>
    <row r="7464" customFormat="false" ht="12.75" hidden="false" customHeight="false" outlineLevel="0" collapsed="false">
      <c r="A7464" s="0" t="str">
        <f aca="false">H7464&amp;C7464&amp;B7464&amp;D7464&amp;E7464</f>
        <v/>
      </c>
    </row>
    <row r="7465" customFormat="false" ht="12.75" hidden="false" customHeight="false" outlineLevel="0" collapsed="false">
      <c r="A7465" s="0" t="str">
        <f aca="false">H7465&amp;C7465&amp;B7465&amp;D7465&amp;E7465</f>
        <v/>
      </c>
    </row>
    <row r="7466" customFormat="false" ht="12.75" hidden="false" customHeight="false" outlineLevel="0" collapsed="false">
      <c r="A7466" s="0" t="str">
        <f aca="false">H7466&amp;C7466&amp;B7466&amp;D7466&amp;E7466</f>
        <v/>
      </c>
    </row>
    <row r="7467" customFormat="false" ht="12.75" hidden="false" customHeight="false" outlineLevel="0" collapsed="false">
      <c r="A7467" s="0" t="str">
        <f aca="false">H7467&amp;C7467&amp;B7467&amp;D7467&amp;E7467</f>
        <v/>
      </c>
    </row>
    <row r="7468" customFormat="false" ht="12.75" hidden="false" customHeight="false" outlineLevel="0" collapsed="false">
      <c r="A7468" s="0" t="str">
        <f aca="false">H7468&amp;C7468&amp;B7468&amp;D7468&amp;E7468</f>
        <v/>
      </c>
    </row>
    <row r="7469" customFormat="false" ht="12.75" hidden="false" customHeight="false" outlineLevel="0" collapsed="false">
      <c r="A7469" s="0" t="str">
        <f aca="false">H7469&amp;C7469&amp;B7469&amp;D7469&amp;E7469</f>
        <v/>
      </c>
    </row>
    <row r="7470" customFormat="false" ht="12.75" hidden="false" customHeight="false" outlineLevel="0" collapsed="false">
      <c r="A7470" s="0" t="str">
        <f aca="false">H7470&amp;C7470&amp;B7470&amp;D7470&amp;E7470</f>
        <v/>
      </c>
    </row>
    <row r="7471" customFormat="false" ht="12.75" hidden="false" customHeight="false" outlineLevel="0" collapsed="false">
      <c r="A7471" s="0" t="str">
        <f aca="false">H7471&amp;C7471&amp;B7471&amp;D7471&amp;E7471</f>
        <v/>
      </c>
    </row>
    <row r="7472" customFormat="false" ht="12.75" hidden="false" customHeight="false" outlineLevel="0" collapsed="false">
      <c r="A7472" s="0" t="str">
        <f aca="false">H7472&amp;C7472&amp;B7472&amp;D7472&amp;E7472</f>
        <v/>
      </c>
    </row>
    <row r="7473" customFormat="false" ht="12.75" hidden="false" customHeight="false" outlineLevel="0" collapsed="false">
      <c r="A7473" s="0" t="str">
        <f aca="false">H7473&amp;C7473&amp;B7473&amp;D7473&amp;E7473</f>
        <v/>
      </c>
    </row>
    <row r="7474" customFormat="false" ht="12.75" hidden="false" customHeight="false" outlineLevel="0" collapsed="false">
      <c r="A7474" s="0" t="str">
        <f aca="false">H7474&amp;C7474&amp;B7474&amp;D7474&amp;E7474</f>
        <v/>
      </c>
    </row>
    <row r="7475" customFormat="false" ht="12.75" hidden="false" customHeight="false" outlineLevel="0" collapsed="false">
      <c r="A7475" s="0" t="str">
        <f aca="false">H7475&amp;C7475&amp;B7475&amp;D7475&amp;E7475</f>
        <v/>
      </c>
    </row>
    <row r="7476" customFormat="false" ht="12.75" hidden="false" customHeight="false" outlineLevel="0" collapsed="false">
      <c r="A7476" s="0" t="str">
        <f aca="false">H7476&amp;C7476&amp;B7476&amp;D7476&amp;E7476</f>
        <v/>
      </c>
    </row>
    <row r="7477" customFormat="false" ht="12.75" hidden="false" customHeight="false" outlineLevel="0" collapsed="false">
      <c r="A7477" s="0" t="str">
        <f aca="false">H7477&amp;C7477&amp;B7477&amp;D7477&amp;E7477</f>
        <v/>
      </c>
    </row>
    <row r="7478" customFormat="false" ht="12.75" hidden="false" customHeight="false" outlineLevel="0" collapsed="false">
      <c r="A7478" s="0" t="str">
        <f aca="false">H7478&amp;C7478&amp;B7478&amp;D7478&amp;E7478</f>
        <v/>
      </c>
    </row>
    <row r="7479" customFormat="false" ht="12.75" hidden="false" customHeight="false" outlineLevel="0" collapsed="false">
      <c r="A7479" s="0" t="str">
        <f aca="false">H7479&amp;C7479&amp;B7479&amp;D7479&amp;E7479</f>
        <v/>
      </c>
    </row>
    <row r="7480" customFormat="false" ht="12.75" hidden="false" customHeight="false" outlineLevel="0" collapsed="false">
      <c r="A7480" s="0" t="str">
        <f aca="false">H7480&amp;C7480&amp;B7480&amp;D7480&amp;E7480</f>
        <v/>
      </c>
    </row>
    <row r="7481" customFormat="false" ht="12.75" hidden="false" customHeight="false" outlineLevel="0" collapsed="false">
      <c r="A7481" s="0" t="str">
        <f aca="false">H7481&amp;C7481&amp;B7481&amp;D7481&amp;E7481</f>
        <v/>
      </c>
    </row>
    <row r="7482" customFormat="false" ht="12.75" hidden="false" customHeight="false" outlineLevel="0" collapsed="false">
      <c r="A7482" s="0" t="str">
        <f aca="false">H7482&amp;C7482&amp;B7482&amp;D7482&amp;E7482</f>
        <v/>
      </c>
    </row>
    <row r="7483" customFormat="false" ht="12.75" hidden="false" customHeight="false" outlineLevel="0" collapsed="false">
      <c r="A7483" s="0" t="str">
        <f aca="false">H7483&amp;C7483&amp;B7483&amp;D7483&amp;E7483</f>
        <v/>
      </c>
    </row>
    <row r="7484" customFormat="false" ht="12.75" hidden="false" customHeight="false" outlineLevel="0" collapsed="false">
      <c r="A7484" s="0" t="str">
        <f aca="false">H7484&amp;C7484&amp;B7484&amp;D7484&amp;E7484</f>
        <v/>
      </c>
    </row>
    <row r="7485" customFormat="false" ht="12.75" hidden="false" customHeight="false" outlineLevel="0" collapsed="false">
      <c r="A7485" s="0" t="str">
        <f aca="false">H7485&amp;C7485&amp;B7485&amp;D7485&amp;E7485</f>
        <v/>
      </c>
    </row>
    <row r="7486" customFormat="false" ht="12.75" hidden="false" customHeight="false" outlineLevel="0" collapsed="false">
      <c r="A7486" s="0" t="str">
        <f aca="false">H7486&amp;C7486&amp;B7486&amp;D7486&amp;E7486</f>
        <v/>
      </c>
    </row>
    <row r="7487" customFormat="false" ht="12.75" hidden="false" customHeight="false" outlineLevel="0" collapsed="false">
      <c r="A7487" s="0" t="str">
        <f aca="false">H7487&amp;C7487&amp;B7487&amp;D7487&amp;E7487</f>
        <v/>
      </c>
    </row>
    <row r="7488" customFormat="false" ht="12.75" hidden="false" customHeight="false" outlineLevel="0" collapsed="false">
      <c r="A7488" s="0" t="str">
        <f aca="false">H7488&amp;C7488&amp;B7488&amp;D7488&amp;E7488</f>
        <v/>
      </c>
    </row>
    <row r="7489" customFormat="false" ht="12.75" hidden="false" customHeight="false" outlineLevel="0" collapsed="false">
      <c r="A7489" s="0" t="str">
        <f aca="false">H7489&amp;C7489&amp;B7489&amp;D7489&amp;E7489</f>
        <v/>
      </c>
    </row>
    <row r="7490" customFormat="false" ht="12.75" hidden="false" customHeight="false" outlineLevel="0" collapsed="false">
      <c r="A7490" s="0" t="str">
        <f aca="false">H7490&amp;C7490&amp;B7490&amp;D7490&amp;E7490</f>
        <v/>
      </c>
    </row>
    <row r="7491" customFormat="false" ht="12.75" hidden="false" customHeight="false" outlineLevel="0" collapsed="false">
      <c r="A7491" s="0" t="str">
        <f aca="false">H7491&amp;C7491&amp;B7491&amp;D7491&amp;E7491</f>
        <v/>
      </c>
    </row>
    <row r="7492" customFormat="false" ht="12.75" hidden="false" customHeight="false" outlineLevel="0" collapsed="false">
      <c r="A7492" s="0" t="str">
        <f aca="false">H7492&amp;C7492&amp;B7492&amp;D7492&amp;E7492</f>
        <v/>
      </c>
    </row>
    <row r="7493" customFormat="false" ht="12.75" hidden="false" customHeight="false" outlineLevel="0" collapsed="false">
      <c r="A7493" s="0" t="str">
        <f aca="false">H7493&amp;C7493&amp;B7493&amp;D7493&amp;E7493</f>
        <v/>
      </c>
    </row>
    <row r="7494" customFormat="false" ht="12.75" hidden="false" customHeight="false" outlineLevel="0" collapsed="false">
      <c r="A7494" s="0" t="str">
        <f aca="false">H7494&amp;C7494&amp;B7494&amp;D7494&amp;E7494</f>
        <v/>
      </c>
    </row>
    <row r="7495" customFormat="false" ht="12.75" hidden="false" customHeight="false" outlineLevel="0" collapsed="false">
      <c r="A7495" s="0" t="str">
        <f aca="false">H7495&amp;C7495&amp;B7495&amp;D7495&amp;E7495</f>
        <v/>
      </c>
    </row>
    <row r="7496" customFormat="false" ht="12.75" hidden="false" customHeight="false" outlineLevel="0" collapsed="false">
      <c r="A7496" s="0" t="str">
        <f aca="false">H7496&amp;C7496&amp;B7496&amp;D7496&amp;E7496</f>
        <v/>
      </c>
    </row>
    <row r="7497" customFormat="false" ht="12.75" hidden="false" customHeight="false" outlineLevel="0" collapsed="false">
      <c r="A7497" s="0" t="str">
        <f aca="false">H7497&amp;C7497&amp;B7497&amp;D7497&amp;E7497</f>
        <v/>
      </c>
    </row>
    <row r="7498" customFormat="false" ht="12.75" hidden="false" customHeight="false" outlineLevel="0" collapsed="false">
      <c r="A7498" s="0" t="str">
        <f aca="false">H7498&amp;C7498&amp;B7498&amp;D7498&amp;E7498</f>
        <v/>
      </c>
    </row>
    <row r="7499" customFormat="false" ht="12.75" hidden="false" customHeight="false" outlineLevel="0" collapsed="false">
      <c r="A7499" s="0" t="str">
        <f aca="false">H7499&amp;C7499&amp;B7499&amp;D7499&amp;E7499</f>
        <v/>
      </c>
    </row>
    <row r="7500" customFormat="false" ht="12.75" hidden="false" customHeight="false" outlineLevel="0" collapsed="false">
      <c r="A7500" s="0" t="str">
        <f aca="false">H7500&amp;C7500&amp;B7500&amp;D7500&amp;E7500</f>
        <v/>
      </c>
    </row>
    <row r="7501" customFormat="false" ht="12.75" hidden="false" customHeight="false" outlineLevel="0" collapsed="false">
      <c r="A7501" s="0" t="str">
        <f aca="false">H7501&amp;C7501&amp;B7501&amp;D7501&amp;E7501</f>
        <v/>
      </c>
    </row>
    <row r="7502" customFormat="false" ht="12.75" hidden="false" customHeight="false" outlineLevel="0" collapsed="false">
      <c r="A7502" s="0" t="str">
        <f aca="false">H7502&amp;C7502&amp;B7502&amp;D7502&amp;E7502</f>
        <v/>
      </c>
    </row>
    <row r="7503" customFormat="false" ht="12.75" hidden="false" customHeight="false" outlineLevel="0" collapsed="false">
      <c r="A7503" s="0" t="str">
        <f aca="false">H7503&amp;C7503&amp;B7503&amp;D7503&amp;E7503</f>
        <v/>
      </c>
    </row>
    <row r="7504" customFormat="false" ht="12.75" hidden="false" customHeight="false" outlineLevel="0" collapsed="false">
      <c r="A7504" s="0" t="str">
        <f aca="false">H7504&amp;C7504&amp;B7504&amp;D7504&amp;E7504</f>
        <v/>
      </c>
    </row>
    <row r="7505" customFormat="false" ht="12.75" hidden="false" customHeight="false" outlineLevel="0" collapsed="false">
      <c r="A7505" s="0" t="str">
        <f aca="false">H7505&amp;C7505&amp;B7505&amp;D7505&amp;E7505</f>
        <v/>
      </c>
    </row>
    <row r="7506" customFormat="false" ht="12.75" hidden="false" customHeight="false" outlineLevel="0" collapsed="false">
      <c r="A7506" s="0" t="str">
        <f aca="false">H7506&amp;C7506&amp;B7506&amp;D7506&amp;E7506</f>
        <v/>
      </c>
    </row>
    <row r="7507" customFormat="false" ht="12.75" hidden="false" customHeight="false" outlineLevel="0" collapsed="false">
      <c r="A7507" s="0" t="str">
        <f aca="false">H7507&amp;C7507&amp;B7507&amp;D7507&amp;E7507</f>
        <v/>
      </c>
    </row>
    <row r="7508" customFormat="false" ht="12.75" hidden="false" customHeight="false" outlineLevel="0" collapsed="false">
      <c r="A7508" s="0" t="str">
        <f aca="false">H7508&amp;C7508&amp;B7508&amp;D7508&amp;E7508</f>
        <v/>
      </c>
    </row>
    <row r="7509" customFormat="false" ht="12.75" hidden="false" customHeight="false" outlineLevel="0" collapsed="false">
      <c r="A7509" s="0" t="str">
        <f aca="false">H7509&amp;C7509&amp;B7509&amp;D7509&amp;E7509</f>
        <v/>
      </c>
    </row>
    <row r="7510" customFormat="false" ht="12.75" hidden="false" customHeight="false" outlineLevel="0" collapsed="false">
      <c r="A7510" s="0" t="str">
        <f aca="false">H7510&amp;C7510&amp;B7510&amp;D7510&amp;E7510</f>
        <v/>
      </c>
    </row>
    <row r="7511" customFormat="false" ht="12.75" hidden="false" customHeight="false" outlineLevel="0" collapsed="false">
      <c r="A7511" s="0" t="str">
        <f aca="false">H7511&amp;C7511&amp;B7511&amp;D7511&amp;E7511</f>
        <v/>
      </c>
    </row>
    <row r="7512" customFormat="false" ht="12.75" hidden="false" customHeight="false" outlineLevel="0" collapsed="false">
      <c r="A7512" s="0" t="str">
        <f aca="false">H7512&amp;C7512&amp;B7512&amp;D7512&amp;E7512</f>
        <v/>
      </c>
    </row>
    <row r="7513" customFormat="false" ht="12.75" hidden="false" customHeight="false" outlineLevel="0" collapsed="false">
      <c r="A7513" s="0" t="str">
        <f aca="false">H7513&amp;C7513&amp;B7513&amp;D7513&amp;E7513</f>
        <v/>
      </c>
    </row>
    <row r="7514" customFormat="false" ht="12.75" hidden="false" customHeight="false" outlineLevel="0" collapsed="false">
      <c r="A7514" s="0" t="str">
        <f aca="false">H7514&amp;C7514&amp;B7514&amp;D7514&amp;E7514</f>
        <v/>
      </c>
    </row>
    <row r="7515" customFormat="false" ht="12.75" hidden="false" customHeight="false" outlineLevel="0" collapsed="false">
      <c r="A7515" s="0" t="str">
        <f aca="false">H7515&amp;C7515&amp;B7515&amp;D7515&amp;E7515</f>
        <v/>
      </c>
    </row>
    <row r="7516" customFormat="false" ht="12.75" hidden="false" customHeight="false" outlineLevel="0" collapsed="false">
      <c r="A7516" s="0" t="str">
        <f aca="false">H7516&amp;C7516&amp;B7516&amp;D7516&amp;E7516</f>
        <v/>
      </c>
    </row>
    <row r="7517" customFormat="false" ht="12.75" hidden="false" customHeight="false" outlineLevel="0" collapsed="false">
      <c r="A7517" s="0" t="str">
        <f aca="false">H7517&amp;C7517&amp;B7517&amp;D7517&amp;E7517</f>
        <v/>
      </c>
    </row>
    <row r="7518" customFormat="false" ht="12.75" hidden="false" customHeight="false" outlineLevel="0" collapsed="false">
      <c r="A7518" s="0" t="str">
        <f aca="false">H7518&amp;C7518&amp;B7518&amp;D7518&amp;E7518</f>
        <v/>
      </c>
    </row>
    <row r="7519" customFormat="false" ht="12.75" hidden="false" customHeight="false" outlineLevel="0" collapsed="false">
      <c r="A7519" s="0" t="str">
        <f aca="false">H7519&amp;C7519&amp;B7519&amp;D7519&amp;E7519</f>
        <v/>
      </c>
    </row>
    <row r="7520" customFormat="false" ht="12.75" hidden="false" customHeight="false" outlineLevel="0" collapsed="false">
      <c r="A7520" s="0" t="str">
        <f aca="false">H7520&amp;C7520&amp;B7520&amp;D7520&amp;E7520</f>
        <v/>
      </c>
    </row>
    <row r="7521" customFormat="false" ht="12.75" hidden="false" customHeight="false" outlineLevel="0" collapsed="false">
      <c r="A7521" s="0" t="str">
        <f aca="false">H7521&amp;C7521&amp;B7521&amp;D7521&amp;E7521</f>
        <v/>
      </c>
    </row>
    <row r="7522" customFormat="false" ht="12.75" hidden="false" customHeight="false" outlineLevel="0" collapsed="false">
      <c r="A7522" s="0" t="str">
        <f aca="false">H7522&amp;C7522&amp;B7522&amp;D7522&amp;E7522</f>
        <v/>
      </c>
    </row>
    <row r="7523" customFormat="false" ht="12.75" hidden="false" customHeight="false" outlineLevel="0" collapsed="false">
      <c r="A7523" s="0" t="str">
        <f aca="false">H7523&amp;C7523&amp;B7523&amp;D7523&amp;E7523</f>
        <v/>
      </c>
    </row>
    <row r="7524" customFormat="false" ht="12.75" hidden="false" customHeight="false" outlineLevel="0" collapsed="false">
      <c r="A7524" s="0" t="str">
        <f aca="false">H7524&amp;C7524&amp;B7524&amp;D7524&amp;E7524</f>
        <v/>
      </c>
    </row>
    <row r="7525" customFormat="false" ht="12.75" hidden="false" customHeight="false" outlineLevel="0" collapsed="false">
      <c r="A7525" s="0" t="str">
        <f aca="false">H7525&amp;C7525&amp;B7525&amp;D7525&amp;E7525</f>
        <v/>
      </c>
    </row>
    <row r="7526" customFormat="false" ht="12.75" hidden="false" customHeight="false" outlineLevel="0" collapsed="false">
      <c r="A7526" s="0" t="str">
        <f aca="false">H7526&amp;C7526&amp;B7526&amp;D7526&amp;E7526</f>
        <v/>
      </c>
    </row>
    <row r="7527" customFormat="false" ht="12.75" hidden="false" customHeight="false" outlineLevel="0" collapsed="false">
      <c r="A7527" s="0" t="str">
        <f aca="false">H7527&amp;C7527&amp;B7527&amp;D7527&amp;E7527</f>
        <v/>
      </c>
    </row>
    <row r="7528" customFormat="false" ht="12.75" hidden="false" customHeight="false" outlineLevel="0" collapsed="false">
      <c r="A7528" s="0" t="str">
        <f aca="false">H7528&amp;C7528&amp;B7528&amp;D7528&amp;E7528</f>
        <v/>
      </c>
    </row>
    <row r="7529" customFormat="false" ht="12.75" hidden="false" customHeight="false" outlineLevel="0" collapsed="false">
      <c r="A7529" s="0" t="str">
        <f aca="false">H7529&amp;C7529&amp;B7529&amp;D7529&amp;E7529</f>
        <v/>
      </c>
    </row>
    <row r="7530" customFormat="false" ht="12.75" hidden="false" customHeight="false" outlineLevel="0" collapsed="false">
      <c r="A7530" s="0" t="str">
        <f aca="false">H7530&amp;C7530&amp;B7530&amp;D7530&amp;E7530</f>
        <v/>
      </c>
    </row>
    <row r="7531" customFormat="false" ht="12.75" hidden="false" customHeight="false" outlineLevel="0" collapsed="false">
      <c r="A7531" s="0" t="str">
        <f aca="false">H7531&amp;C7531&amp;B7531&amp;D7531&amp;E7531</f>
        <v/>
      </c>
    </row>
    <row r="7532" customFormat="false" ht="12.75" hidden="false" customHeight="false" outlineLevel="0" collapsed="false">
      <c r="A7532" s="0" t="str">
        <f aca="false">H7532&amp;C7532&amp;B7532&amp;D7532&amp;E7532</f>
        <v/>
      </c>
    </row>
    <row r="7533" customFormat="false" ht="12.75" hidden="false" customHeight="false" outlineLevel="0" collapsed="false">
      <c r="A7533" s="0" t="str">
        <f aca="false">H7533&amp;C7533&amp;B7533&amp;D7533&amp;E7533</f>
        <v/>
      </c>
    </row>
    <row r="7534" customFormat="false" ht="12.75" hidden="false" customHeight="false" outlineLevel="0" collapsed="false">
      <c r="A7534" s="0" t="str">
        <f aca="false">H7534&amp;C7534&amp;B7534&amp;D7534&amp;E7534</f>
        <v/>
      </c>
    </row>
    <row r="7535" customFormat="false" ht="12.75" hidden="false" customHeight="false" outlineLevel="0" collapsed="false">
      <c r="A7535" s="0" t="str">
        <f aca="false">H7535&amp;C7535&amp;B7535&amp;D7535&amp;E7535</f>
        <v/>
      </c>
    </row>
    <row r="7536" customFormat="false" ht="12.75" hidden="false" customHeight="false" outlineLevel="0" collapsed="false">
      <c r="A7536" s="0" t="str">
        <f aca="false">H7536&amp;C7536&amp;B7536&amp;D7536&amp;E7536</f>
        <v/>
      </c>
    </row>
    <row r="7537" customFormat="false" ht="12.75" hidden="false" customHeight="false" outlineLevel="0" collapsed="false">
      <c r="A7537" s="0" t="str">
        <f aca="false">H7537&amp;C7537&amp;B7537&amp;D7537&amp;E7537</f>
        <v/>
      </c>
    </row>
    <row r="7538" customFormat="false" ht="12.75" hidden="false" customHeight="false" outlineLevel="0" collapsed="false">
      <c r="A7538" s="0" t="str">
        <f aca="false">H7538&amp;C7538&amp;B7538&amp;D7538&amp;E7538</f>
        <v/>
      </c>
    </row>
    <row r="7539" customFormat="false" ht="12.75" hidden="false" customHeight="false" outlineLevel="0" collapsed="false">
      <c r="A7539" s="0" t="str">
        <f aca="false">H7539&amp;C7539&amp;B7539&amp;D7539&amp;E7539</f>
        <v/>
      </c>
    </row>
    <row r="7540" customFormat="false" ht="12.75" hidden="false" customHeight="false" outlineLevel="0" collapsed="false">
      <c r="A7540" s="0" t="str">
        <f aca="false">H7540&amp;C7540&amp;B7540&amp;D7540&amp;E7540</f>
        <v/>
      </c>
    </row>
    <row r="7541" customFormat="false" ht="12.75" hidden="false" customHeight="false" outlineLevel="0" collapsed="false">
      <c r="A7541" s="0" t="str">
        <f aca="false">H7541&amp;C7541&amp;B7541&amp;D7541&amp;E7541</f>
        <v/>
      </c>
    </row>
    <row r="7542" customFormat="false" ht="12.75" hidden="false" customHeight="false" outlineLevel="0" collapsed="false">
      <c r="A7542" s="0" t="str">
        <f aca="false">H7542&amp;C7542&amp;B7542&amp;D7542&amp;E7542</f>
        <v/>
      </c>
    </row>
    <row r="7543" customFormat="false" ht="12.75" hidden="false" customHeight="false" outlineLevel="0" collapsed="false">
      <c r="A7543" s="0" t="str">
        <f aca="false">H7543&amp;C7543&amp;B7543&amp;D7543&amp;E7543</f>
        <v/>
      </c>
    </row>
    <row r="7544" customFormat="false" ht="12.75" hidden="false" customHeight="false" outlineLevel="0" collapsed="false">
      <c r="A7544" s="0" t="str">
        <f aca="false">H7544&amp;C7544&amp;B7544&amp;D7544&amp;E7544</f>
        <v/>
      </c>
    </row>
    <row r="7545" customFormat="false" ht="12.75" hidden="false" customHeight="false" outlineLevel="0" collapsed="false">
      <c r="A7545" s="0" t="str">
        <f aca="false">H7545&amp;C7545&amp;B7545&amp;D7545&amp;E7545</f>
        <v/>
      </c>
    </row>
    <row r="7546" customFormat="false" ht="12.75" hidden="false" customHeight="false" outlineLevel="0" collapsed="false">
      <c r="A7546" s="0" t="str">
        <f aca="false">H7546&amp;C7546&amp;B7546&amp;D7546&amp;E7546</f>
        <v/>
      </c>
    </row>
    <row r="7547" customFormat="false" ht="12.75" hidden="false" customHeight="false" outlineLevel="0" collapsed="false">
      <c r="A7547" s="0" t="str">
        <f aca="false">H7547&amp;C7547&amp;B7547&amp;D7547&amp;E7547</f>
        <v/>
      </c>
    </row>
    <row r="7548" customFormat="false" ht="12.75" hidden="false" customHeight="false" outlineLevel="0" collapsed="false">
      <c r="A7548" s="0" t="str">
        <f aca="false">H7548&amp;C7548&amp;B7548&amp;D7548&amp;E7548</f>
        <v/>
      </c>
    </row>
    <row r="7549" customFormat="false" ht="12.75" hidden="false" customHeight="false" outlineLevel="0" collapsed="false">
      <c r="A7549" s="0" t="str">
        <f aca="false">H7549&amp;C7549&amp;B7549&amp;D7549&amp;E7549</f>
        <v/>
      </c>
    </row>
    <row r="7550" customFormat="false" ht="12.75" hidden="false" customHeight="false" outlineLevel="0" collapsed="false">
      <c r="A7550" s="0" t="str">
        <f aca="false">H7550&amp;C7550&amp;B7550&amp;D7550&amp;E7550</f>
        <v/>
      </c>
    </row>
    <row r="7551" customFormat="false" ht="12.75" hidden="false" customHeight="false" outlineLevel="0" collapsed="false">
      <c r="A7551" s="0" t="str">
        <f aca="false">H7551&amp;C7551&amp;B7551&amp;D7551&amp;E7551</f>
        <v/>
      </c>
    </row>
    <row r="7552" customFormat="false" ht="12.75" hidden="false" customHeight="false" outlineLevel="0" collapsed="false">
      <c r="A7552" s="0" t="str">
        <f aca="false">H7552&amp;C7552&amp;B7552&amp;D7552&amp;E7552</f>
        <v/>
      </c>
    </row>
    <row r="7553" customFormat="false" ht="12.75" hidden="false" customHeight="false" outlineLevel="0" collapsed="false">
      <c r="A7553" s="0" t="str">
        <f aca="false">H7553&amp;C7553&amp;B7553&amp;D7553&amp;E7553</f>
        <v/>
      </c>
    </row>
    <row r="7554" customFormat="false" ht="12.75" hidden="false" customHeight="false" outlineLevel="0" collapsed="false">
      <c r="A7554" s="0" t="str">
        <f aca="false">H7554&amp;C7554&amp;B7554&amp;D7554&amp;E7554</f>
        <v/>
      </c>
    </row>
    <row r="7555" customFormat="false" ht="12.75" hidden="false" customHeight="false" outlineLevel="0" collapsed="false">
      <c r="A7555" s="0" t="str">
        <f aca="false">H7555&amp;C7555&amp;B7555&amp;D7555&amp;E7555</f>
        <v/>
      </c>
    </row>
    <row r="7556" customFormat="false" ht="12.75" hidden="false" customHeight="false" outlineLevel="0" collapsed="false">
      <c r="A7556" s="0" t="str">
        <f aca="false">H7556&amp;C7556&amp;B7556&amp;D7556&amp;E7556</f>
        <v/>
      </c>
    </row>
    <row r="7557" customFormat="false" ht="12.75" hidden="false" customHeight="false" outlineLevel="0" collapsed="false">
      <c r="A7557" s="0" t="str">
        <f aca="false">H7557&amp;C7557&amp;B7557&amp;D7557&amp;E7557</f>
        <v/>
      </c>
    </row>
    <row r="7558" customFormat="false" ht="12.75" hidden="false" customHeight="false" outlineLevel="0" collapsed="false">
      <c r="A7558" s="0" t="str">
        <f aca="false">H7558&amp;C7558&amp;B7558&amp;D7558&amp;E7558</f>
        <v/>
      </c>
    </row>
    <row r="7559" customFormat="false" ht="12.75" hidden="false" customHeight="false" outlineLevel="0" collapsed="false">
      <c r="A7559" s="0" t="str">
        <f aca="false">H7559&amp;C7559&amp;B7559&amp;D7559&amp;E7559</f>
        <v/>
      </c>
    </row>
    <row r="7560" customFormat="false" ht="12.75" hidden="false" customHeight="false" outlineLevel="0" collapsed="false">
      <c r="A7560" s="0" t="str">
        <f aca="false">H7560&amp;C7560&amp;B7560&amp;D7560&amp;E7560</f>
        <v/>
      </c>
    </row>
    <row r="7561" customFormat="false" ht="12.75" hidden="false" customHeight="false" outlineLevel="0" collapsed="false">
      <c r="A7561" s="0" t="str">
        <f aca="false">H7561&amp;C7561&amp;B7561&amp;D7561&amp;E7561</f>
        <v/>
      </c>
    </row>
    <row r="7562" customFormat="false" ht="12.75" hidden="false" customHeight="false" outlineLevel="0" collapsed="false">
      <c r="A7562" s="0" t="str">
        <f aca="false">H7562&amp;C7562&amp;B7562&amp;D7562&amp;E7562</f>
        <v/>
      </c>
    </row>
    <row r="7563" customFormat="false" ht="12.75" hidden="false" customHeight="false" outlineLevel="0" collapsed="false">
      <c r="A7563" s="0" t="str">
        <f aca="false">H7563&amp;C7563&amp;B7563&amp;D7563&amp;E7563</f>
        <v/>
      </c>
    </row>
    <row r="7564" customFormat="false" ht="12.75" hidden="false" customHeight="false" outlineLevel="0" collapsed="false">
      <c r="A7564" s="0" t="str">
        <f aca="false">H7564&amp;C7564&amp;B7564&amp;D7564&amp;E7564</f>
        <v/>
      </c>
    </row>
    <row r="7565" customFormat="false" ht="12.75" hidden="false" customHeight="false" outlineLevel="0" collapsed="false">
      <c r="A7565" s="0" t="str">
        <f aca="false">H7565&amp;C7565&amp;B7565&amp;D7565&amp;E7565</f>
        <v/>
      </c>
    </row>
    <row r="7566" customFormat="false" ht="12.75" hidden="false" customHeight="false" outlineLevel="0" collapsed="false">
      <c r="A7566" s="0" t="str">
        <f aca="false">H7566&amp;C7566&amp;B7566&amp;D7566&amp;E7566</f>
        <v/>
      </c>
    </row>
    <row r="7567" customFormat="false" ht="12.75" hidden="false" customHeight="false" outlineLevel="0" collapsed="false">
      <c r="A7567" s="0" t="str">
        <f aca="false">H7567&amp;C7567&amp;B7567&amp;D7567&amp;E7567</f>
        <v/>
      </c>
    </row>
    <row r="7568" customFormat="false" ht="12.75" hidden="false" customHeight="false" outlineLevel="0" collapsed="false">
      <c r="A7568" s="0" t="str">
        <f aca="false">H7568&amp;C7568&amp;B7568&amp;D7568&amp;E7568</f>
        <v/>
      </c>
    </row>
    <row r="7569" customFormat="false" ht="12.75" hidden="false" customHeight="false" outlineLevel="0" collapsed="false">
      <c r="A7569" s="0" t="str">
        <f aca="false">H7569&amp;C7569&amp;B7569&amp;D7569&amp;E7569</f>
        <v/>
      </c>
    </row>
    <row r="7570" customFormat="false" ht="12.75" hidden="false" customHeight="false" outlineLevel="0" collapsed="false">
      <c r="A7570" s="0" t="str">
        <f aca="false">H7570&amp;C7570&amp;B7570&amp;D7570&amp;E7570</f>
        <v/>
      </c>
    </row>
    <row r="7571" customFormat="false" ht="12.75" hidden="false" customHeight="false" outlineLevel="0" collapsed="false">
      <c r="A7571" s="0" t="str">
        <f aca="false">H7571&amp;C7571&amp;B7571&amp;D7571&amp;E7571</f>
        <v/>
      </c>
    </row>
    <row r="7572" customFormat="false" ht="12.75" hidden="false" customHeight="false" outlineLevel="0" collapsed="false">
      <c r="A7572" s="0" t="str">
        <f aca="false">H7572&amp;C7572&amp;B7572&amp;D7572&amp;E7572</f>
        <v/>
      </c>
    </row>
    <row r="7573" customFormat="false" ht="12.75" hidden="false" customHeight="false" outlineLevel="0" collapsed="false">
      <c r="A7573" s="0" t="str">
        <f aca="false">H7573&amp;C7573&amp;B7573&amp;D7573&amp;E7573</f>
        <v/>
      </c>
    </row>
    <row r="7574" customFormat="false" ht="12.75" hidden="false" customHeight="false" outlineLevel="0" collapsed="false">
      <c r="A7574" s="0" t="str">
        <f aca="false">H7574&amp;C7574&amp;B7574&amp;D7574&amp;E7574</f>
        <v/>
      </c>
    </row>
    <row r="7575" customFormat="false" ht="12.75" hidden="false" customHeight="false" outlineLevel="0" collapsed="false">
      <c r="A7575" s="0" t="str">
        <f aca="false">H7575&amp;C7575&amp;B7575&amp;D7575&amp;E7575</f>
        <v/>
      </c>
    </row>
    <row r="7576" customFormat="false" ht="12.75" hidden="false" customHeight="false" outlineLevel="0" collapsed="false">
      <c r="A7576" s="0" t="str">
        <f aca="false">H7576&amp;C7576&amp;B7576&amp;D7576&amp;E7576</f>
        <v/>
      </c>
    </row>
    <row r="7577" customFormat="false" ht="12.75" hidden="false" customHeight="false" outlineLevel="0" collapsed="false">
      <c r="A7577" s="0" t="str">
        <f aca="false">H7577&amp;C7577&amp;B7577&amp;D7577&amp;E7577</f>
        <v/>
      </c>
    </row>
    <row r="7578" customFormat="false" ht="12.75" hidden="false" customHeight="false" outlineLevel="0" collapsed="false">
      <c r="A7578" s="0" t="str">
        <f aca="false">H7578&amp;C7578&amp;B7578&amp;D7578&amp;E7578</f>
        <v/>
      </c>
    </row>
    <row r="7579" customFormat="false" ht="12.75" hidden="false" customHeight="false" outlineLevel="0" collapsed="false">
      <c r="A7579" s="0" t="str">
        <f aca="false">H7579&amp;C7579&amp;B7579&amp;D7579&amp;E7579</f>
        <v/>
      </c>
    </row>
    <row r="7580" customFormat="false" ht="12.75" hidden="false" customHeight="false" outlineLevel="0" collapsed="false">
      <c r="A7580" s="0" t="str">
        <f aca="false">H7580&amp;C7580&amp;B7580&amp;D7580&amp;E7580</f>
        <v/>
      </c>
    </row>
    <row r="7581" customFormat="false" ht="12.75" hidden="false" customHeight="false" outlineLevel="0" collapsed="false">
      <c r="A7581" s="0" t="str">
        <f aca="false">H7581&amp;C7581&amp;B7581&amp;D7581&amp;E7581</f>
        <v/>
      </c>
    </row>
    <row r="7582" customFormat="false" ht="12.75" hidden="false" customHeight="false" outlineLevel="0" collapsed="false">
      <c r="A7582" s="0" t="str">
        <f aca="false">H7582&amp;C7582&amp;B7582&amp;D7582&amp;E7582</f>
        <v/>
      </c>
    </row>
    <row r="7583" customFormat="false" ht="12.75" hidden="false" customHeight="false" outlineLevel="0" collapsed="false">
      <c r="A7583" s="0" t="str">
        <f aca="false">H7583&amp;C7583&amp;B7583&amp;D7583&amp;E7583</f>
        <v/>
      </c>
    </row>
    <row r="7584" customFormat="false" ht="12.75" hidden="false" customHeight="false" outlineLevel="0" collapsed="false">
      <c r="A7584" s="0" t="str">
        <f aca="false">H7584&amp;C7584&amp;B7584&amp;D7584&amp;E7584</f>
        <v/>
      </c>
    </row>
    <row r="7585" customFormat="false" ht="12.75" hidden="false" customHeight="false" outlineLevel="0" collapsed="false">
      <c r="A7585" s="0" t="str">
        <f aca="false">H7585&amp;C7585&amp;B7585&amp;D7585&amp;E7585</f>
        <v/>
      </c>
    </row>
    <row r="7586" customFormat="false" ht="12.75" hidden="false" customHeight="false" outlineLevel="0" collapsed="false">
      <c r="A7586" s="0" t="str">
        <f aca="false">H7586&amp;C7586&amp;B7586&amp;D7586&amp;E7586</f>
        <v/>
      </c>
    </row>
    <row r="7587" customFormat="false" ht="12.75" hidden="false" customHeight="false" outlineLevel="0" collapsed="false">
      <c r="A7587" s="0" t="str">
        <f aca="false">H7587&amp;C7587&amp;B7587&amp;D7587&amp;E7587</f>
        <v/>
      </c>
    </row>
    <row r="7588" customFormat="false" ht="12.75" hidden="false" customHeight="false" outlineLevel="0" collapsed="false">
      <c r="A7588" s="0" t="str">
        <f aca="false">H7588&amp;C7588&amp;B7588&amp;D7588&amp;E7588</f>
        <v/>
      </c>
    </row>
    <row r="7589" customFormat="false" ht="12.75" hidden="false" customHeight="false" outlineLevel="0" collapsed="false">
      <c r="A7589" s="0" t="str">
        <f aca="false">H7589&amp;C7589&amp;B7589&amp;D7589&amp;E7589</f>
        <v/>
      </c>
    </row>
    <row r="7590" customFormat="false" ht="12.75" hidden="false" customHeight="false" outlineLevel="0" collapsed="false">
      <c r="A7590" s="0" t="str">
        <f aca="false">H7590&amp;C7590&amp;B7590&amp;D7590&amp;E7590</f>
        <v/>
      </c>
    </row>
    <row r="7591" customFormat="false" ht="12.75" hidden="false" customHeight="false" outlineLevel="0" collapsed="false">
      <c r="A7591" s="0" t="str">
        <f aca="false">H7591&amp;C7591&amp;B7591&amp;D7591&amp;E7591</f>
        <v/>
      </c>
    </row>
    <row r="7592" customFormat="false" ht="12.75" hidden="false" customHeight="false" outlineLevel="0" collapsed="false">
      <c r="A7592" s="0" t="str">
        <f aca="false">H7592&amp;C7592&amp;B7592&amp;D7592&amp;E7592</f>
        <v/>
      </c>
    </row>
    <row r="7593" customFormat="false" ht="12.75" hidden="false" customHeight="false" outlineLevel="0" collapsed="false">
      <c r="A7593" s="0" t="str">
        <f aca="false">H7593&amp;C7593&amp;B7593&amp;D7593&amp;E7593</f>
        <v/>
      </c>
    </row>
    <row r="7594" customFormat="false" ht="12.75" hidden="false" customHeight="false" outlineLevel="0" collapsed="false">
      <c r="A7594" s="0" t="str">
        <f aca="false">H7594&amp;C7594&amp;B7594&amp;D7594&amp;E7594</f>
        <v/>
      </c>
    </row>
    <row r="7595" customFormat="false" ht="12.75" hidden="false" customHeight="false" outlineLevel="0" collapsed="false">
      <c r="A7595" s="0" t="str">
        <f aca="false">H7595&amp;C7595&amp;B7595&amp;D7595&amp;E7595</f>
        <v/>
      </c>
    </row>
    <row r="7596" customFormat="false" ht="12.75" hidden="false" customHeight="false" outlineLevel="0" collapsed="false">
      <c r="A7596" s="0" t="str">
        <f aca="false">H7596&amp;C7596&amp;B7596&amp;D7596&amp;E7596</f>
        <v/>
      </c>
    </row>
    <row r="7597" customFormat="false" ht="12.75" hidden="false" customHeight="false" outlineLevel="0" collapsed="false">
      <c r="A7597" s="0" t="str">
        <f aca="false">H7597&amp;C7597&amp;B7597&amp;D7597&amp;E7597</f>
        <v/>
      </c>
    </row>
    <row r="7598" customFormat="false" ht="12.75" hidden="false" customHeight="false" outlineLevel="0" collapsed="false">
      <c r="A7598" s="0" t="str">
        <f aca="false">H7598&amp;C7598&amp;B7598&amp;D7598&amp;E7598</f>
        <v/>
      </c>
    </row>
    <row r="7599" customFormat="false" ht="12.75" hidden="false" customHeight="false" outlineLevel="0" collapsed="false">
      <c r="A7599" s="0" t="str">
        <f aca="false">H7599&amp;C7599&amp;B7599&amp;D7599&amp;E7599</f>
        <v/>
      </c>
    </row>
    <row r="7600" customFormat="false" ht="12.75" hidden="false" customHeight="false" outlineLevel="0" collapsed="false">
      <c r="A7600" s="0" t="str">
        <f aca="false">H7600&amp;C7600&amp;B7600&amp;D7600&amp;E7600</f>
        <v/>
      </c>
    </row>
    <row r="7601" customFormat="false" ht="12.75" hidden="false" customHeight="false" outlineLevel="0" collapsed="false">
      <c r="A7601" s="0" t="str">
        <f aca="false">H7601&amp;C7601&amp;B7601&amp;D7601&amp;E7601</f>
        <v/>
      </c>
    </row>
    <row r="7602" customFormat="false" ht="12.75" hidden="false" customHeight="false" outlineLevel="0" collapsed="false">
      <c r="A7602" s="0" t="str">
        <f aca="false">H7602&amp;C7602&amp;B7602&amp;D7602&amp;E7602</f>
        <v/>
      </c>
    </row>
    <row r="7603" customFormat="false" ht="12.75" hidden="false" customHeight="false" outlineLevel="0" collapsed="false">
      <c r="A7603" s="0" t="str">
        <f aca="false">H7603&amp;C7603&amp;B7603&amp;D7603&amp;E7603</f>
        <v/>
      </c>
    </row>
    <row r="7604" customFormat="false" ht="12.75" hidden="false" customHeight="false" outlineLevel="0" collapsed="false">
      <c r="A7604" s="0" t="str">
        <f aca="false">H7604&amp;C7604&amp;B7604&amp;D7604&amp;E7604</f>
        <v/>
      </c>
    </row>
    <row r="7605" customFormat="false" ht="12.75" hidden="false" customHeight="false" outlineLevel="0" collapsed="false">
      <c r="A7605" s="0" t="str">
        <f aca="false">H7605&amp;C7605&amp;B7605&amp;D7605&amp;E7605</f>
        <v/>
      </c>
    </row>
    <row r="7606" customFormat="false" ht="12.75" hidden="false" customHeight="false" outlineLevel="0" collapsed="false">
      <c r="A7606" s="0" t="str">
        <f aca="false">H7606&amp;C7606&amp;B7606&amp;D7606&amp;E7606</f>
        <v/>
      </c>
    </row>
    <row r="7607" customFormat="false" ht="12.75" hidden="false" customHeight="false" outlineLevel="0" collapsed="false">
      <c r="A7607" s="0" t="str">
        <f aca="false">H7607&amp;C7607&amp;B7607&amp;D7607&amp;E7607</f>
        <v/>
      </c>
    </row>
    <row r="7608" customFormat="false" ht="12.75" hidden="false" customHeight="false" outlineLevel="0" collapsed="false">
      <c r="A7608" s="0" t="str">
        <f aca="false">H7608&amp;C7608&amp;B7608&amp;D7608&amp;E7608</f>
        <v/>
      </c>
    </row>
    <row r="7609" customFormat="false" ht="12.75" hidden="false" customHeight="false" outlineLevel="0" collapsed="false">
      <c r="A7609" s="0" t="str">
        <f aca="false">H7609&amp;C7609&amp;B7609&amp;D7609&amp;E7609</f>
        <v/>
      </c>
    </row>
    <row r="7610" customFormat="false" ht="12.75" hidden="false" customHeight="false" outlineLevel="0" collapsed="false">
      <c r="A7610" s="0" t="str">
        <f aca="false">H7610&amp;C7610&amp;B7610&amp;D7610&amp;E7610</f>
        <v/>
      </c>
    </row>
    <row r="7611" customFormat="false" ht="12.75" hidden="false" customHeight="false" outlineLevel="0" collapsed="false">
      <c r="A7611" s="0" t="str">
        <f aca="false">H7611&amp;C7611&amp;B7611&amp;D7611&amp;E7611</f>
        <v/>
      </c>
    </row>
    <row r="7612" customFormat="false" ht="12.75" hidden="false" customHeight="false" outlineLevel="0" collapsed="false">
      <c r="A7612" s="0" t="str">
        <f aca="false">H7612&amp;C7612&amp;B7612&amp;D7612&amp;E7612</f>
        <v/>
      </c>
    </row>
    <row r="7613" customFormat="false" ht="12.75" hidden="false" customHeight="false" outlineLevel="0" collapsed="false">
      <c r="A7613" s="0" t="str">
        <f aca="false">H7613&amp;C7613&amp;B7613&amp;D7613&amp;E7613</f>
        <v/>
      </c>
    </row>
    <row r="7614" customFormat="false" ht="12.75" hidden="false" customHeight="false" outlineLevel="0" collapsed="false">
      <c r="A7614" s="0" t="str">
        <f aca="false">H7614&amp;C7614&amp;B7614&amp;D7614&amp;E7614</f>
        <v/>
      </c>
    </row>
    <row r="7615" customFormat="false" ht="12.75" hidden="false" customHeight="false" outlineLevel="0" collapsed="false">
      <c r="A7615" s="0" t="str">
        <f aca="false">H7615&amp;C7615&amp;B7615&amp;D7615&amp;E7615</f>
        <v/>
      </c>
    </row>
    <row r="7616" customFormat="false" ht="12.75" hidden="false" customHeight="false" outlineLevel="0" collapsed="false">
      <c r="A7616" s="0" t="str">
        <f aca="false">H7616&amp;C7616&amp;B7616&amp;D7616&amp;E7616</f>
        <v/>
      </c>
    </row>
    <row r="7617" customFormat="false" ht="12.75" hidden="false" customHeight="false" outlineLevel="0" collapsed="false">
      <c r="A7617" s="0" t="str">
        <f aca="false">H7617&amp;C7617&amp;B7617&amp;D7617&amp;E7617</f>
        <v/>
      </c>
    </row>
    <row r="7618" customFormat="false" ht="12.75" hidden="false" customHeight="false" outlineLevel="0" collapsed="false">
      <c r="A7618" s="0" t="str">
        <f aca="false">H7618&amp;C7618&amp;B7618&amp;D7618&amp;E7618</f>
        <v/>
      </c>
    </row>
    <row r="7619" customFormat="false" ht="12.75" hidden="false" customHeight="false" outlineLevel="0" collapsed="false">
      <c r="A7619" s="0" t="str">
        <f aca="false">H7619&amp;C7619&amp;B7619&amp;D7619&amp;E7619</f>
        <v/>
      </c>
    </row>
    <row r="7620" customFormat="false" ht="12.75" hidden="false" customHeight="false" outlineLevel="0" collapsed="false">
      <c r="A7620" s="0" t="str">
        <f aca="false">H7620&amp;C7620&amp;B7620&amp;D7620&amp;E7620</f>
        <v/>
      </c>
    </row>
    <row r="7621" customFormat="false" ht="12.75" hidden="false" customHeight="false" outlineLevel="0" collapsed="false">
      <c r="A7621" s="0" t="str">
        <f aca="false">H7621&amp;C7621&amp;B7621&amp;D7621&amp;E7621</f>
        <v/>
      </c>
    </row>
    <row r="7622" customFormat="false" ht="12.75" hidden="false" customHeight="false" outlineLevel="0" collapsed="false">
      <c r="A7622" s="0" t="str">
        <f aca="false">H7622&amp;C7622&amp;B7622&amp;D7622&amp;E7622</f>
        <v/>
      </c>
    </row>
    <row r="7623" customFormat="false" ht="12.75" hidden="false" customHeight="false" outlineLevel="0" collapsed="false">
      <c r="A7623" s="0" t="str">
        <f aca="false">H7623&amp;C7623&amp;B7623&amp;D7623&amp;E7623</f>
        <v/>
      </c>
    </row>
    <row r="7624" customFormat="false" ht="12.75" hidden="false" customHeight="false" outlineLevel="0" collapsed="false">
      <c r="A7624" s="0" t="str">
        <f aca="false">H7624&amp;C7624&amp;B7624&amp;D7624&amp;E7624</f>
        <v/>
      </c>
    </row>
    <row r="7625" customFormat="false" ht="12.75" hidden="false" customHeight="false" outlineLevel="0" collapsed="false">
      <c r="A7625" s="0" t="str">
        <f aca="false">H7625&amp;C7625&amp;B7625&amp;D7625&amp;E7625</f>
        <v/>
      </c>
    </row>
    <row r="7626" customFormat="false" ht="12.75" hidden="false" customHeight="false" outlineLevel="0" collapsed="false">
      <c r="A7626" s="0" t="str">
        <f aca="false">H7626&amp;C7626&amp;B7626&amp;D7626&amp;E7626</f>
        <v/>
      </c>
    </row>
    <row r="7627" customFormat="false" ht="12.75" hidden="false" customHeight="false" outlineLevel="0" collapsed="false">
      <c r="A7627" s="0" t="str">
        <f aca="false">H7627&amp;C7627&amp;B7627&amp;D7627&amp;E7627</f>
        <v/>
      </c>
    </row>
    <row r="7628" customFormat="false" ht="12.75" hidden="false" customHeight="false" outlineLevel="0" collapsed="false">
      <c r="A7628" s="0" t="str">
        <f aca="false">H7628&amp;C7628&amp;B7628&amp;D7628&amp;E7628</f>
        <v/>
      </c>
    </row>
    <row r="7629" customFormat="false" ht="12.75" hidden="false" customHeight="false" outlineLevel="0" collapsed="false">
      <c r="A7629" s="0" t="str">
        <f aca="false">H7629&amp;C7629&amp;B7629&amp;D7629&amp;E7629</f>
        <v/>
      </c>
    </row>
    <row r="7630" customFormat="false" ht="12.75" hidden="false" customHeight="false" outlineLevel="0" collapsed="false">
      <c r="A7630" s="0" t="str">
        <f aca="false">H7630&amp;C7630&amp;B7630&amp;D7630&amp;E7630</f>
        <v/>
      </c>
    </row>
    <row r="7631" customFormat="false" ht="12.75" hidden="false" customHeight="false" outlineLevel="0" collapsed="false">
      <c r="A7631" s="0" t="str">
        <f aca="false">H7631&amp;C7631&amp;B7631&amp;D7631&amp;E7631</f>
        <v/>
      </c>
    </row>
    <row r="7632" customFormat="false" ht="12.75" hidden="false" customHeight="false" outlineLevel="0" collapsed="false">
      <c r="A7632" s="0" t="str">
        <f aca="false">H7632&amp;C7632&amp;B7632&amp;D7632&amp;E7632</f>
        <v/>
      </c>
    </row>
    <row r="7633" customFormat="false" ht="12.75" hidden="false" customHeight="false" outlineLevel="0" collapsed="false">
      <c r="A7633" s="0" t="str">
        <f aca="false">H7633&amp;C7633&amp;B7633&amp;D7633&amp;E7633</f>
        <v/>
      </c>
    </row>
    <row r="7634" customFormat="false" ht="12.75" hidden="false" customHeight="false" outlineLevel="0" collapsed="false">
      <c r="A7634" s="0" t="str">
        <f aca="false">H7634&amp;C7634&amp;B7634&amp;D7634&amp;E7634</f>
        <v/>
      </c>
    </row>
    <row r="7635" customFormat="false" ht="12.75" hidden="false" customHeight="false" outlineLevel="0" collapsed="false">
      <c r="A7635" s="0" t="str">
        <f aca="false">H7635&amp;C7635&amp;B7635&amp;D7635&amp;E7635</f>
        <v/>
      </c>
    </row>
    <row r="7636" customFormat="false" ht="12.75" hidden="false" customHeight="false" outlineLevel="0" collapsed="false">
      <c r="A7636" s="0" t="str">
        <f aca="false">H7636&amp;C7636&amp;B7636&amp;D7636&amp;E7636</f>
        <v/>
      </c>
    </row>
    <row r="7637" customFormat="false" ht="12.75" hidden="false" customHeight="false" outlineLevel="0" collapsed="false">
      <c r="A7637" s="0" t="str">
        <f aca="false">H7637&amp;C7637&amp;B7637&amp;D7637&amp;E7637</f>
        <v/>
      </c>
    </row>
    <row r="7638" customFormat="false" ht="12.75" hidden="false" customHeight="false" outlineLevel="0" collapsed="false">
      <c r="A7638" s="0" t="str">
        <f aca="false">H7638&amp;C7638&amp;B7638&amp;D7638&amp;E7638</f>
        <v/>
      </c>
    </row>
    <row r="7639" customFormat="false" ht="12.75" hidden="false" customHeight="false" outlineLevel="0" collapsed="false">
      <c r="A7639" s="0" t="str">
        <f aca="false">H7639&amp;C7639&amp;B7639&amp;D7639&amp;E7639</f>
        <v/>
      </c>
    </row>
    <row r="7640" customFormat="false" ht="12.75" hidden="false" customHeight="false" outlineLevel="0" collapsed="false">
      <c r="A7640" s="0" t="str">
        <f aca="false">H7640&amp;C7640&amp;B7640&amp;D7640&amp;E7640</f>
        <v/>
      </c>
    </row>
    <row r="7641" customFormat="false" ht="12.75" hidden="false" customHeight="false" outlineLevel="0" collapsed="false">
      <c r="A7641" s="0" t="str">
        <f aca="false">H7641&amp;C7641&amp;B7641&amp;D7641&amp;E7641</f>
        <v/>
      </c>
    </row>
    <row r="7642" customFormat="false" ht="12.75" hidden="false" customHeight="false" outlineLevel="0" collapsed="false">
      <c r="A7642" s="0" t="str">
        <f aca="false">H7642&amp;C7642&amp;B7642&amp;D7642&amp;E7642</f>
        <v/>
      </c>
    </row>
    <row r="7643" customFormat="false" ht="12.75" hidden="false" customHeight="false" outlineLevel="0" collapsed="false">
      <c r="A7643" s="0" t="str">
        <f aca="false">H7643&amp;C7643&amp;B7643&amp;D7643&amp;E7643</f>
        <v/>
      </c>
    </row>
    <row r="7644" customFormat="false" ht="12.75" hidden="false" customHeight="false" outlineLevel="0" collapsed="false">
      <c r="A7644" s="0" t="str">
        <f aca="false">H7644&amp;C7644&amp;B7644&amp;D7644&amp;E7644</f>
        <v/>
      </c>
    </row>
    <row r="7645" customFormat="false" ht="12.75" hidden="false" customHeight="false" outlineLevel="0" collapsed="false">
      <c r="A7645" s="0" t="str">
        <f aca="false">H7645&amp;C7645&amp;B7645&amp;D7645&amp;E7645</f>
        <v/>
      </c>
    </row>
    <row r="7646" customFormat="false" ht="12.75" hidden="false" customHeight="false" outlineLevel="0" collapsed="false">
      <c r="A7646" s="0" t="str">
        <f aca="false">H7646&amp;C7646&amp;B7646&amp;D7646&amp;E7646</f>
        <v/>
      </c>
    </row>
    <row r="7647" customFormat="false" ht="12.75" hidden="false" customHeight="false" outlineLevel="0" collapsed="false">
      <c r="A7647" s="0" t="str">
        <f aca="false">H7647&amp;C7647&amp;B7647&amp;D7647&amp;E7647</f>
        <v/>
      </c>
    </row>
    <row r="7648" customFormat="false" ht="12.75" hidden="false" customHeight="false" outlineLevel="0" collapsed="false">
      <c r="A7648" s="0" t="str">
        <f aca="false">H7648&amp;C7648&amp;B7648&amp;D7648&amp;E7648</f>
        <v/>
      </c>
    </row>
    <row r="7649" customFormat="false" ht="12.75" hidden="false" customHeight="false" outlineLevel="0" collapsed="false">
      <c r="A7649" s="0" t="str">
        <f aca="false">H7649&amp;C7649&amp;B7649&amp;D7649&amp;E7649</f>
        <v/>
      </c>
    </row>
    <row r="7650" customFormat="false" ht="12.75" hidden="false" customHeight="false" outlineLevel="0" collapsed="false">
      <c r="A7650" s="0" t="str">
        <f aca="false">H7650&amp;C7650&amp;B7650&amp;D7650&amp;E7650</f>
        <v/>
      </c>
    </row>
    <row r="7651" customFormat="false" ht="12.75" hidden="false" customHeight="false" outlineLevel="0" collapsed="false">
      <c r="A7651" s="0" t="str">
        <f aca="false">H7651&amp;C7651&amp;B7651&amp;D7651&amp;E7651</f>
        <v/>
      </c>
    </row>
    <row r="7652" customFormat="false" ht="12.75" hidden="false" customHeight="false" outlineLevel="0" collapsed="false">
      <c r="A7652" s="0" t="str">
        <f aca="false">H7652&amp;C7652&amp;B7652&amp;D7652&amp;E7652</f>
        <v/>
      </c>
    </row>
    <row r="7653" customFormat="false" ht="12.75" hidden="false" customHeight="false" outlineLevel="0" collapsed="false">
      <c r="A7653" s="0" t="str">
        <f aca="false">H7653&amp;C7653&amp;B7653&amp;D7653&amp;E7653</f>
        <v/>
      </c>
    </row>
    <row r="7654" customFormat="false" ht="12.75" hidden="false" customHeight="false" outlineLevel="0" collapsed="false">
      <c r="A7654" s="0" t="str">
        <f aca="false">H7654&amp;C7654&amp;B7654&amp;D7654&amp;E7654</f>
        <v/>
      </c>
    </row>
    <row r="7655" customFormat="false" ht="12.75" hidden="false" customHeight="false" outlineLevel="0" collapsed="false">
      <c r="A7655" s="0" t="str">
        <f aca="false">H7655&amp;C7655&amp;B7655&amp;D7655&amp;E7655</f>
        <v/>
      </c>
    </row>
    <row r="7656" customFormat="false" ht="12.75" hidden="false" customHeight="false" outlineLevel="0" collapsed="false">
      <c r="A7656" s="0" t="str">
        <f aca="false">H7656&amp;C7656&amp;B7656&amp;D7656&amp;E7656</f>
        <v/>
      </c>
    </row>
    <row r="7657" customFormat="false" ht="12.75" hidden="false" customHeight="false" outlineLevel="0" collapsed="false">
      <c r="A7657" s="0" t="str">
        <f aca="false">H7657&amp;C7657&amp;B7657&amp;D7657&amp;E7657</f>
        <v/>
      </c>
    </row>
    <row r="7658" customFormat="false" ht="12.75" hidden="false" customHeight="false" outlineLevel="0" collapsed="false">
      <c r="A7658" s="0" t="str">
        <f aca="false">H7658&amp;C7658&amp;B7658&amp;D7658&amp;E7658</f>
        <v/>
      </c>
    </row>
    <row r="7659" customFormat="false" ht="12.75" hidden="false" customHeight="false" outlineLevel="0" collapsed="false">
      <c r="A7659" s="0" t="str">
        <f aca="false">H7659&amp;C7659&amp;B7659&amp;D7659&amp;E7659</f>
        <v/>
      </c>
    </row>
    <row r="7660" customFormat="false" ht="12.75" hidden="false" customHeight="false" outlineLevel="0" collapsed="false">
      <c r="A7660" s="0" t="str">
        <f aca="false">H7660&amp;C7660&amp;B7660&amp;D7660&amp;E7660</f>
        <v/>
      </c>
    </row>
    <row r="7661" customFormat="false" ht="12.75" hidden="false" customHeight="false" outlineLevel="0" collapsed="false">
      <c r="A7661" s="0" t="str">
        <f aca="false">H7661&amp;C7661&amp;B7661&amp;D7661&amp;E7661</f>
        <v/>
      </c>
    </row>
    <row r="7662" customFormat="false" ht="12.75" hidden="false" customHeight="false" outlineLevel="0" collapsed="false">
      <c r="A7662" s="0" t="str">
        <f aca="false">H7662&amp;C7662&amp;B7662&amp;D7662&amp;E7662</f>
        <v/>
      </c>
    </row>
    <row r="7663" customFormat="false" ht="12.75" hidden="false" customHeight="false" outlineLevel="0" collapsed="false">
      <c r="A7663" s="0" t="str">
        <f aca="false">H7663&amp;C7663&amp;B7663&amp;D7663&amp;E7663</f>
        <v/>
      </c>
    </row>
    <row r="7664" customFormat="false" ht="12.75" hidden="false" customHeight="false" outlineLevel="0" collapsed="false">
      <c r="A7664" s="0" t="str">
        <f aca="false">H7664&amp;C7664&amp;B7664&amp;D7664&amp;E7664</f>
        <v/>
      </c>
    </row>
    <row r="7665" customFormat="false" ht="12.75" hidden="false" customHeight="false" outlineLevel="0" collapsed="false">
      <c r="A7665" s="0" t="str">
        <f aca="false">H7665&amp;C7665&amp;B7665&amp;D7665&amp;E7665</f>
        <v/>
      </c>
    </row>
    <row r="7666" customFormat="false" ht="12.75" hidden="false" customHeight="false" outlineLevel="0" collapsed="false">
      <c r="A7666" s="0" t="str">
        <f aca="false">H7666&amp;C7666&amp;B7666&amp;D7666&amp;E7666</f>
        <v/>
      </c>
    </row>
    <row r="7667" customFormat="false" ht="12.75" hidden="false" customHeight="false" outlineLevel="0" collapsed="false">
      <c r="A7667" s="0" t="str">
        <f aca="false">H7667&amp;C7667&amp;B7667&amp;D7667&amp;E7667</f>
        <v/>
      </c>
    </row>
    <row r="7668" customFormat="false" ht="12.75" hidden="false" customHeight="false" outlineLevel="0" collapsed="false">
      <c r="A7668" s="0" t="str">
        <f aca="false">H7668&amp;C7668&amp;B7668&amp;D7668&amp;E7668</f>
        <v/>
      </c>
    </row>
    <row r="7669" customFormat="false" ht="12.75" hidden="false" customHeight="false" outlineLevel="0" collapsed="false">
      <c r="A7669" s="0" t="str">
        <f aca="false">H7669&amp;C7669&amp;B7669&amp;D7669&amp;E7669</f>
        <v/>
      </c>
    </row>
    <row r="7670" customFormat="false" ht="12.75" hidden="false" customHeight="false" outlineLevel="0" collapsed="false">
      <c r="A7670" s="0" t="str">
        <f aca="false">H7670&amp;C7670&amp;B7670&amp;D7670&amp;E7670</f>
        <v/>
      </c>
    </row>
    <row r="7671" customFormat="false" ht="12.75" hidden="false" customHeight="false" outlineLevel="0" collapsed="false">
      <c r="A7671" s="0" t="str">
        <f aca="false">H7671&amp;C7671&amp;B7671&amp;D7671&amp;E7671</f>
        <v/>
      </c>
    </row>
    <row r="7672" customFormat="false" ht="12.75" hidden="false" customHeight="false" outlineLevel="0" collapsed="false">
      <c r="A7672" s="0" t="str">
        <f aca="false">H7672&amp;C7672&amp;B7672&amp;D7672&amp;E7672</f>
        <v/>
      </c>
    </row>
    <row r="7673" customFormat="false" ht="12.75" hidden="false" customHeight="false" outlineLevel="0" collapsed="false">
      <c r="A7673" s="0" t="str">
        <f aca="false">H7673&amp;C7673&amp;B7673&amp;D7673&amp;E7673</f>
        <v/>
      </c>
    </row>
    <row r="7674" customFormat="false" ht="12.75" hidden="false" customHeight="false" outlineLevel="0" collapsed="false">
      <c r="A7674" s="0" t="str">
        <f aca="false">H7674&amp;C7674&amp;B7674&amp;D7674&amp;E7674</f>
        <v/>
      </c>
    </row>
    <row r="7675" customFormat="false" ht="12.75" hidden="false" customHeight="false" outlineLevel="0" collapsed="false">
      <c r="A7675" s="0" t="str">
        <f aca="false">H7675&amp;C7675&amp;B7675&amp;D7675&amp;E7675</f>
        <v/>
      </c>
    </row>
    <row r="7676" customFormat="false" ht="12.75" hidden="false" customHeight="false" outlineLevel="0" collapsed="false">
      <c r="A7676" s="0" t="str">
        <f aca="false">H7676&amp;C7676&amp;B7676&amp;D7676&amp;E7676</f>
        <v/>
      </c>
    </row>
    <row r="7677" customFormat="false" ht="12.75" hidden="false" customHeight="false" outlineLevel="0" collapsed="false">
      <c r="A7677" s="0" t="str">
        <f aca="false">H7677&amp;C7677&amp;B7677&amp;D7677&amp;E7677</f>
        <v/>
      </c>
    </row>
    <row r="7678" customFormat="false" ht="12.75" hidden="false" customHeight="false" outlineLevel="0" collapsed="false">
      <c r="A7678" s="0" t="str">
        <f aca="false">H7678&amp;C7678&amp;B7678&amp;D7678&amp;E7678</f>
        <v/>
      </c>
    </row>
    <row r="7679" customFormat="false" ht="12.75" hidden="false" customHeight="false" outlineLevel="0" collapsed="false">
      <c r="A7679" s="0" t="str">
        <f aca="false">H7679&amp;C7679&amp;B7679&amp;D7679&amp;E7679</f>
        <v/>
      </c>
    </row>
    <row r="7680" customFormat="false" ht="12.75" hidden="false" customHeight="false" outlineLevel="0" collapsed="false">
      <c r="A7680" s="0" t="str">
        <f aca="false">H7680&amp;C7680&amp;B7680&amp;D7680&amp;E7680</f>
        <v/>
      </c>
    </row>
    <row r="7681" customFormat="false" ht="12.75" hidden="false" customHeight="false" outlineLevel="0" collapsed="false">
      <c r="A7681" s="0" t="str">
        <f aca="false">H7681&amp;C7681&amp;B7681&amp;D7681&amp;E7681</f>
        <v/>
      </c>
    </row>
    <row r="7682" customFormat="false" ht="12.75" hidden="false" customHeight="false" outlineLevel="0" collapsed="false">
      <c r="A7682" s="0" t="str">
        <f aca="false">H7682&amp;C7682&amp;B7682&amp;D7682&amp;E7682</f>
        <v/>
      </c>
    </row>
    <row r="7683" customFormat="false" ht="12.75" hidden="false" customHeight="false" outlineLevel="0" collapsed="false">
      <c r="A7683" s="0" t="str">
        <f aca="false">H7683&amp;C7683&amp;B7683&amp;D7683&amp;E7683</f>
        <v/>
      </c>
    </row>
    <row r="7684" customFormat="false" ht="12.75" hidden="false" customHeight="false" outlineLevel="0" collapsed="false">
      <c r="A7684" s="0" t="str">
        <f aca="false">H7684&amp;C7684&amp;B7684&amp;D7684&amp;E7684</f>
        <v/>
      </c>
    </row>
    <row r="7685" customFormat="false" ht="12.75" hidden="false" customHeight="false" outlineLevel="0" collapsed="false">
      <c r="A7685" s="0" t="str">
        <f aca="false">H7685&amp;C7685&amp;B7685&amp;D7685&amp;E7685</f>
        <v/>
      </c>
    </row>
    <row r="7686" customFormat="false" ht="12.75" hidden="false" customHeight="false" outlineLevel="0" collapsed="false">
      <c r="A7686" s="0" t="str">
        <f aca="false">H7686&amp;C7686&amp;B7686&amp;D7686&amp;E7686</f>
        <v/>
      </c>
    </row>
    <row r="7687" customFormat="false" ht="12.75" hidden="false" customHeight="false" outlineLevel="0" collapsed="false">
      <c r="A7687" s="0" t="str">
        <f aca="false">H7687&amp;C7687&amp;B7687&amp;D7687&amp;E7687</f>
        <v/>
      </c>
    </row>
    <row r="7688" customFormat="false" ht="12.75" hidden="false" customHeight="false" outlineLevel="0" collapsed="false">
      <c r="A7688" s="0" t="str">
        <f aca="false">H7688&amp;C7688&amp;B7688&amp;D7688&amp;E7688</f>
        <v/>
      </c>
    </row>
    <row r="7689" customFormat="false" ht="12.75" hidden="false" customHeight="false" outlineLevel="0" collapsed="false">
      <c r="A7689" s="0" t="str">
        <f aca="false">H7689&amp;C7689&amp;B7689&amp;D7689&amp;E7689</f>
        <v/>
      </c>
    </row>
    <row r="7690" customFormat="false" ht="12.75" hidden="false" customHeight="false" outlineLevel="0" collapsed="false">
      <c r="A7690" s="0" t="str">
        <f aca="false">H7690&amp;C7690&amp;B7690&amp;D7690&amp;E7690</f>
        <v/>
      </c>
    </row>
    <row r="7691" customFormat="false" ht="12.75" hidden="false" customHeight="false" outlineLevel="0" collapsed="false">
      <c r="A7691" s="0" t="str">
        <f aca="false">H7691&amp;C7691&amp;B7691&amp;D7691&amp;E7691</f>
        <v/>
      </c>
    </row>
    <row r="7692" customFormat="false" ht="12.75" hidden="false" customHeight="false" outlineLevel="0" collapsed="false">
      <c r="A7692" s="0" t="str">
        <f aca="false">H7692&amp;C7692&amp;B7692&amp;D7692&amp;E7692</f>
        <v/>
      </c>
    </row>
    <row r="7693" customFormat="false" ht="12.75" hidden="false" customHeight="false" outlineLevel="0" collapsed="false">
      <c r="A7693" s="0" t="str">
        <f aca="false">H7693&amp;C7693&amp;B7693&amp;D7693&amp;E7693</f>
        <v/>
      </c>
    </row>
    <row r="7694" customFormat="false" ht="12.75" hidden="false" customHeight="false" outlineLevel="0" collapsed="false">
      <c r="A7694" s="0" t="str">
        <f aca="false">H7694&amp;C7694&amp;B7694&amp;D7694&amp;E7694</f>
        <v/>
      </c>
    </row>
    <row r="7695" customFormat="false" ht="12.75" hidden="false" customHeight="false" outlineLevel="0" collapsed="false">
      <c r="A7695" s="0" t="str">
        <f aca="false">H7695&amp;C7695&amp;B7695&amp;D7695&amp;E7695</f>
        <v/>
      </c>
    </row>
    <row r="7696" customFormat="false" ht="12.75" hidden="false" customHeight="false" outlineLevel="0" collapsed="false">
      <c r="A7696" s="0" t="str">
        <f aca="false">H7696&amp;C7696&amp;B7696&amp;D7696&amp;E7696</f>
        <v/>
      </c>
    </row>
    <row r="7697" customFormat="false" ht="12.75" hidden="false" customHeight="false" outlineLevel="0" collapsed="false">
      <c r="A7697" s="0" t="str">
        <f aca="false">H7697&amp;C7697&amp;B7697&amp;D7697&amp;E7697</f>
        <v/>
      </c>
    </row>
    <row r="7698" customFormat="false" ht="12.75" hidden="false" customHeight="false" outlineLevel="0" collapsed="false">
      <c r="A7698" s="0" t="str">
        <f aca="false">H7698&amp;C7698&amp;B7698&amp;D7698&amp;E7698</f>
        <v/>
      </c>
    </row>
    <row r="7699" customFormat="false" ht="12.75" hidden="false" customHeight="false" outlineLevel="0" collapsed="false">
      <c r="A7699" s="0" t="str">
        <f aca="false">H7699&amp;C7699&amp;B7699&amp;D7699&amp;E7699</f>
        <v/>
      </c>
    </row>
    <row r="7700" customFormat="false" ht="12.75" hidden="false" customHeight="false" outlineLevel="0" collapsed="false">
      <c r="A7700" s="0" t="str">
        <f aca="false">H7700&amp;C7700&amp;B7700&amp;D7700&amp;E7700</f>
        <v/>
      </c>
    </row>
    <row r="7701" customFormat="false" ht="12.75" hidden="false" customHeight="false" outlineLevel="0" collapsed="false">
      <c r="A7701" s="0" t="str">
        <f aca="false">H7701&amp;C7701&amp;B7701&amp;D7701&amp;E7701</f>
        <v/>
      </c>
    </row>
    <row r="7702" customFormat="false" ht="12.75" hidden="false" customHeight="false" outlineLevel="0" collapsed="false">
      <c r="A7702" s="0" t="str">
        <f aca="false">H7702&amp;C7702&amp;B7702&amp;D7702&amp;E7702</f>
        <v/>
      </c>
    </row>
    <row r="7703" customFormat="false" ht="12.75" hidden="false" customHeight="false" outlineLevel="0" collapsed="false">
      <c r="A7703" s="0" t="str">
        <f aca="false">H7703&amp;C7703&amp;B7703&amp;D7703&amp;E7703</f>
        <v/>
      </c>
    </row>
    <row r="7704" customFormat="false" ht="12.75" hidden="false" customHeight="false" outlineLevel="0" collapsed="false">
      <c r="A7704" s="0" t="str">
        <f aca="false">H7704&amp;C7704&amp;B7704&amp;D7704&amp;E7704</f>
        <v/>
      </c>
    </row>
    <row r="7705" customFormat="false" ht="12.75" hidden="false" customHeight="false" outlineLevel="0" collapsed="false">
      <c r="A7705" s="0" t="str">
        <f aca="false">H7705&amp;C7705&amp;B7705&amp;D7705&amp;E7705</f>
        <v/>
      </c>
    </row>
    <row r="7706" customFormat="false" ht="12.75" hidden="false" customHeight="false" outlineLevel="0" collapsed="false">
      <c r="A7706" s="0" t="str">
        <f aca="false">H7706&amp;C7706&amp;B7706&amp;D7706&amp;E7706</f>
        <v/>
      </c>
    </row>
    <row r="7707" customFormat="false" ht="12.75" hidden="false" customHeight="false" outlineLevel="0" collapsed="false">
      <c r="A7707" s="0" t="str">
        <f aca="false">H7707&amp;C7707&amp;B7707&amp;D7707&amp;E7707</f>
        <v/>
      </c>
    </row>
    <row r="7708" customFormat="false" ht="12.75" hidden="false" customHeight="false" outlineLevel="0" collapsed="false">
      <c r="A7708" s="0" t="str">
        <f aca="false">H7708&amp;C7708&amp;B7708&amp;D7708&amp;E7708</f>
        <v/>
      </c>
    </row>
    <row r="7709" customFormat="false" ht="12.75" hidden="false" customHeight="false" outlineLevel="0" collapsed="false">
      <c r="A7709" s="0" t="str">
        <f aca="false">H7709&amp;C7709&amp;B7709&amp;D7709&amp;E7709</f>
        <v/>
      </c>
    </row>
    <row r="7710" customFormat="false" ht="12.75" hidden="false" customHeight="false" outlineLevel="0" collapsed="false">
      <c r="A7710" s="0" t="str">
        <f aca="false">H7710&amp;C7710&amp;B7710&amp;D7710&amp;E7710</f>
        <v/>
      </c>
    </row>
    <row r="7711" customFormat="false" ht="12.75" hidden="false" customHeight="false" outlineLevel="0" collapsed="false">
      <c r="A7711" s="0" t="str">
        <f aca="false">H7711&amp;C7711&amp;B7711&amp;D7711&amp;E7711</f>
        <v/>
      </c>
    </row>
    <row r="7712" customFormat="false" ht="12.75" hidden="false" customHeight="false" outlineLevel="0" collapsed="false">
      <c r="A7712" s="0" t="str">
        <f aca="false">H7712&amp;C7712&amp;B7712&amp;D7712&amp;E7712</f>
        <v/>
      </c>
    </row>
    <row r="7713" customFormat="false" ht="12.75" hidden="false" customHeight="false" outlineLevel="0" collapsed="false">
      <c r="A7713" s="0" t="str">
        <f aca="false">H7713&amp;C7713&amp;B7713&amp;D7713&amp;E7713</f>
        <v/>
      </c>
    </row>
    <row r="7714" customFormat="false" ht="12.75" hidden="false" customHeight="false" outlineLevel="0" collapsed="false">
      <c r="A7714" s="0" t="str">
        <f aca="false">H7714&amp;C7714&amp;B7714&amp;D7714&amp;E7714</f>
        <v/>
      </c>
    </row>
    <row r="7715" customFormat="false" ht="12.75" hidden="false" customHeight="false" outlineLevel="0" collapsed="false">
      <c r="A7715" s="0" t="str">
        <f aca="false">H7715&amp;C7715&amp;B7715&amp;D7715&amp;E7715</f>
        <v/>
      </c>
    </row>
    <row r="7716" customFormat="false" ht="12.75" hidden="false" customHeight="false" outlineLevel="0" collapsed="false">
      <c r="A7716" s="0" t="str">
        <f aca="false">H7716&amp;C7716&amp;B7716&amp;D7716&amp;E7716</f>
        <v/>
      </c>
    </row>
    <row r="7717" customFormat="false" ht="12.75" hidden="false" customHeight="false" outlineLevel="0" collapsed="false">
      <c r="A7717" s="0" t="str">
        <f aca="false">H7717&amp;C7717&amp;B7717&amp;D7717&amp;E7717</f>
        <v/>
      </c>
    </row>
    <row r="7718" customFormat="false" ht="12.75" hidden="false" customHeight="false" outlineLevel="0" collapsed="false">
      <c r="A7718" s="0" t="str">
        <f aca="false">H7718&amp;C7718&amp;B7718&amp;D7718&amp;E7718</f>
        <v/>
      </c>
    </row>
    <row r="7719" customFormat="false" ht="12.75" hidden="false" customHeight="false" outlineLevel="0" collapsed="false">
      <c r="A7719" s="0" t="str">
        <f aca="false">H7719&amp;C7719&amp;B7719&amp;D7719&amp;E7719</f>
        <v/>
      </c>
    </row>
    <row r="7720" customFormat="false" ht="12.75" hidden="false" customHeight="false" outlineLevel="0" collapsed="false">
      <c r="A7720" s="0" t="str">
        <f aca="false">H7720&amp;C7720&amp;B7720&amp;D7720&amp;E7720</f>
        <v/>
      </c>
    </row>
    <row r="7721" customFormat="false" ht="12.75" hidden="false" customHeight="false" outlineLevel="0" collapsed="false">
      <c r="A7721" s="0" t="str">
        <f aca="false">H7721&amp;C7721&amp;B7721&amp;D7721&amp;E7721</f>
        <v/>
      </c>
    </row>
    <row r="7722" customFormat="false" ht="12.75" hidden="false" customHeight="false" outlineLevel="0" collapsed="false">
      <c r="A7722" s="0" t="str">
        <f aca="false">H7722&amp;C7722&amp;B7722&amp;D7722&amp;E7722</f>
        <v/>
      </c>
    </row>
    <row r="7723" customFormat="false" ht="12.75" hidden="false" customHeight="false" outlineLevel="0" collapsed="false">
      <c r="A7723" s="0" t="str">
        <f aca="false">H7723&amp;C7723&amp;B7723&amp;D7723&amp;E7723</f>
        <v/>
      </c>
    </row>
    <row r="7724" customFormat="false" ht="12.75" hidden="false" customHeight="false" outlineLevel="0" collapsed="false">
      <c r="A7724" s="0" t="str">
        <f aca="false">H7724&amp;C7724&amp;B7724&amp;D7724&amp;E7724</f>
        <v/>
      </c>
    </row>
    <row r="7725" customFormat="false" ht="12.75" hidden="false" customHeight="false" outlineLevel="0" collapsed="false">
      <c r="A7725" s="0" t="str">
        <f aca="false">H7725&amp;C7725&amp;B7725&amp;D7725&amp;E7725</f>
        <v/>
      </c>
    </row>
    <row r="7726" customFormat="false" ht="12.75" hidden="false" customHeight="false" outlineLevel="0" collapsed="false">
      <c r="A7726" s="0" t="str">
        <f aca="false">H7726&amp;C7726&amp;B7726&amp;D7726&amp;E7726</f>
        <v/>
      </c>
    </row>
    <row r="7727" customFormat="false" ht="12.75" hidden="false" customHeight="false" outlineLevel="0" collapsed="false">
      <c r="A7727" s="0" t="str">
        <f aca="false">H7727&amp;C7727&amp;B7727&amp;D7727&amp;E7727</f>
        <v/>
      </c>
    </row>
    <row r="7728" customFormat="false" ht="12.75" hidden="false" customHeight="false" outlineLevel="0" collapsed="false">
      <c r="A7728" s="0" t="str">
        <f aca="false">H7728&amp;C7728&amp;B7728&amp;D7728&amp;E7728</f>
        <v/>
      </c>
    </row>
    <row r="7729" customFormat="false" ht="12.75" hidden="false" customHeight="false" outlineLevel="0" collapsed="false">
      <c r="A7729" s="0" t="str">
        <f aca="false">H7729&amp;C7729&amp;B7729&amp;D7729&amp;E7729</f>
        <v/>
      </c>
    </row>
    <row r="7730" customFormat="false" ht="12.75" hidden="false" customHeight="false" outlineLevel="0" collapsed="false">
      <c r="A7730" s="0" t="str">
        <f aca="false">H7730&amp;C7730&amp;B7730&amp;D7730&amp;E7730</f>
        <v/>
      </c>
    </row>
    <row r="7731" customFormat="false" ht="12.75" hidden="false" customHeight="false" outlineLevel="0" collapsed="false">
      <c r="A7731" s="0" t="str">
        <f aca="false">H7731&amp;C7731&amp;B7731&amp;D7731&amp;E7731</f>
        <v/>
      </c>
    </row>
    <row r="7732" customFormat="false" ht="12.75" hidden="false" customHeight="false" outlineLevel="0" collapsed="false">
      <c r="A7732" s="0" t="str">
        <f aca="false">H7732&amp;C7732&amp;B7732&amp;D7732&amp;E7732</f>
        <v/>
      </c>
    </row>
    <row r="7733" customFormat="false" ht="12.75" hidden="false" customHeight="false" outlineLevel="0" collapsed="false">
      <c r="A7733" s="0" t="str">
        <f aca="false">H7733&amp;C7733&amp;B7733&amp;D7733&amp;E7733</f>
        <v/>
      </c>
    </row>
    <row r="7734" customFormat="false" ht="12.75" hidden="false" customHeight="false" outlineLevel="0" collapsed="false">
      <c r="A7734" s="0" t="str">
        <f aca="false">H7734&amp;C7734&amp;B7734&amp;D7734&amp;E7734</f>
        <v/>
      </c>
    </row>
    <row r="7735" customFormat="false" ht="12.75" hidden="false" customHeight="false" outlineLevel="0" collapsed="false">
      <c r="A7735" s="0" t="str">
        <f aca="false">H7735&amp;C7735&amp;B7735&amp;D7735&amp;E7735</f>
        <v/>
      </c>
    </row>
    <row r="7736" customFormat="false" ht="12.75" hidden="false" customHeight="false" outlineLevel="0" collapsed="false">
      <c r="A7736" s="0" t="str">
        <f aca="false">H7736&amp;C7736&amp;B7736&amp;D7736&amp;E7736</f>
        <v/>
      </c>
    </row>
    <row r="7737" customFormat="false" ht="12.75" hidden="false" customHeight="false" outlineLevel="0" collapsed="false">
      <c r="A7737" s="0" t="str">
        <f aca="false">H7737&amp;C7737&amp;B7737&amp;D7737&amp;E7737</f>
        <v/>
      </c>
    </row>
    <row r="7738" customFormat="false" ht="12.75" hidden="false" customHeight="false" outlineLevel="0" collapsed="false">
      <c r="A7738" s="0" t="str">
        <f aca="false">H7738&amp;C7738&amp;B7738&amp;D7738&amp;E7738</f>
        <v/>
      </c>
    </row>
    <row r="7739" customFormat="false" ht="12.75" hidden="false" customHeight="false" outlineLevel="0" collapsed="false">
      <c r="A7739" s="0" t="str">
        <f aca="false">H7739&amp;C7739&amp;B7739&amp;D7739&amp;E7739</f>
        <v/>
      </c>
    </row>
    <row r="7740" customFormat="false" ht="12.75" hidden="false" customHeight="false" outlineLevel="0" collapsed="false">
      <c r="A7740" s="0" t="str">
        <f aca="false">H7740&amp;C7740&amp;B7740&amp;D7740&amp;E7740</f>
        <v/>
      </c>
    </row>
    <row r="7741" customFormat="false" ht="12.75" hidden="false" customHeight="false" outlineLevel="0" collapsed="false">
      <c r="A7741" s="0" t="str">
        <f aca="false">H7741&amp;C7741&amp;B7741&amp;D7741&amp;E7741</f>
        <v/>
      </c>
    </row>
    <row r="7742" customFormat="false" ht="12.75" hidden="false" customHeight="false" outlineLevel="0" collapsed="false">
      <c r="A7742" s="0" t="str">
        <f aca="false">H7742&amp;C7742&amp;B7742&amp;D7742&amp;E7742</f>
        <v/>
      </c>
    </row>
    <row r="7743" customFormat="false" ht="12.75" hidden="false" customHeight="false" outlineLevel="0" collapsed="false">
      <c r="A7743" s="0" t="str">
        <f aca="false">H7743&amp;C7743&amp;B7743&amp;D7743&amp;E7743</f>
        <v/>
      </c>
    </row>
    <row r="7744" customFormat="false" ht="12.75" hidden="false" customHeight="false" outlineLevel="0" collapsed="false">
      <c r="A7744" s="0" t="str">
        <f aca="false">H7744&amp;C7744&amp;B7744&amp;D7744&amp;E7744</f>
        <v/>
      </c>
    </row>
    <row r="7745" customFormat="false" ht="12.75" hidden="false" customHeight="false" outlineLevel="0" collapsed="false">
      <c r="A7745" s="0" t="str">
        <f aca="false">H7745&amp;C7745&amp;B7745&amp;D7745&amp;E7745</f>
        <v/>
      </c>
    </row>
    <row r="7746" customFormat="false" ht="12.75" hidden="false" customHeight="false" outlineLevel="0" collapsed="false">
      <c r="A7746" s="0" t="str">
        <f aca="false">H7746&amp;C7746&amp;B7746&amp;D7746&amp;E7746</f>
        <v/>
      </c>
    </row>
    <row r="7747" customFormat="false" ht="12.75" hidden="false" customHeight="false" outlineLevel="0" collapsed="false">
      <c r="A7747" s="0" t="str">
        <f aca="false">H7747&amp;C7747&amp;B7747&amp;D7747&amp;E7747</f>
        <v/>
      </c>
    </row>
    <row r="7748" customFormat="false" ht="12.75" hidden="false" customHeight="false" outlineLevel="0" collapsed="false">
      <c r="A7748" s="0" t="str">
        <f aca="false">H7748&amp;C7748&amp;B7748&amp;D7748&amp;E7748</f>
        <v/>
      </c>
    </row>
    <row r="7749" customFormat="false" ht="12.75" hidden="false" customHeight="false" outlineLevel="0" collapsed="false">
      <c r="A7749" s="0" t="str">
        <f aca="false">H7749&amp;C7749&amp;B7749&amp;D7749&amp;E7749</f>
        <v/>
      </c>
    </row>
    <row r="7750" customFormat="false" ht="12.75" hidden="false" customHeight="false" outlineLevel="0" collapsed="false">
      <c r="A7750" s="0" t="str">
        <f aca="false">H7750&amp;C7750&amp;B7750&amp;D7750&amp;E7750</f>
        <v/>
      </c>
    </row>
    <row r="7751" customFormat="false" ht="12.75" hidden="false" customHeight="false" outlineLevel="0" collapsed="false">
      <c r="A7751" s="0" t="str">
        <f aca="false">H7751&amp;C7751&amp;B7751&amp;D7751&amp;E7751</f>
        <v/>
      </c>
    </row>
    <row r="7752" customFormat="false" ht="12.75" hidden="false" customHeight="false" outlineLevel="0" collapsed="false">
      <c r="A7752" s="0" t="str">
        <f aca="false">H7752&amp;C7752&amp;B7752&amp;D7752&amp;E7752</f>
        <v/>
      </c>
    </row>
    <row r="7753" customFormat="false" ht="12.75" hidden="false" customHeight="false" outlineLevel="0" collapsed="false">
      <c r="A7753" s="0" t="str">
        <f aca="false">H7753&amp;C7753&amp;B7753&amp;D7753&amp;E7753</f>
        <v/>
      </c>
    </row>
    <row r="7754" customFormat="false" ht="12.75" hidden="false" customHeight="false" outlineLevel="0" collapsed="false">
      <c r="A7754" s="0" t="str">
        <f aca="false">H7754&amp;C7754&amp;B7754&amp;D7754&amp;E7754</f>
        <v/>
      </c>
    </row>
    <row r="7755" customFormat="false" ht="12.75" hidden="false" customHeight="false" outlineLevel="0" collapsed="false">
      <c r="A7755" s="0" t="str">
        <f aca="false">H7755&amp;C7755&amp;B7755&amp;D7755&amp;E7755</f>
        <v/>
      </c>
    </row>
    <row r="7756" customFormat="false" ht="12.75" hidden="false" customHeight="false" outlineLevel="0" collapsed="false">
      <c r="A7756" s="0" t="str">
        <f aca="false">H7756&amp;C7756&amp;B7756&amp;D7756&amp;E7756</f>
        <v/>
      </c>
    </row>
    <row r="7757" customFormat="false" ht="12.75" hidden="false" customHeight="false" outlineLevel="0" collapsed="false">
      <c r="A7757" s="0" t="str">
        <f aca="false">H7757&amp;C7757&amp;B7757&amp;D7757&amp;E7757</f>
        <v/>
      </c>
    </row>
    <row r="7758" customFormat="false" ht="12.75" hidden="false" customHeight="false" outlineLevel="0" collapsed="false">
      <c r="A7758" s="0" t="str">
        <f aca="false">H7758&amp;C7758&amp;B7758&amp;D7758&amp;E7758</f>
        <v/>
      </c>
    </row>
    <row r="7759" customFormat="false" ht="12.75" hidden="false" customHeight="false" outlineLevel="0" collapsed="false">
      <c r="A7759" s="0" t="str">
        <f aca="false">H7759&amp;C7759&amp;B7759&amp;D7759&amp;E7759</f>
        <v/>
      </c>
    </row>
    <row r="7760" customFormat="false" ht="12.75" hidden="false" customHeight="false" outlineLevel="0" collapsed="false">
      <c r="A7760" s="0" t="str">
        <f aca="false">H7760&amp;C7760&amp;B7760&amp;D7760&amp;E7760</f>
        <v/>
      </c>
    </row>
    <row r="7761" customFormat="false" ht="12.75" hidden="false" customHeight="false" outlineLevel="0" collapsed="false">
      <c r="A7761" s="0" t="str">
        <f aca="false">H7761&amp;C7761&amp;B7761&amp;D7761&amp;E7761</f>
        <v/>
      </c>
    </row>
    <row r="7762" customFormat="false" ht="12.75" hidden="false" customHeight="false" outlineLevel="0" collapsed="false">
      <c r="A7762" s="0" t="str">
        <f aca="false">H7762&amp;C7762&amp;B7762&amp;D7762&amp;E7762</f>
        <v/>
      </c>
    </row>
    <row r="7763" customFormat="false" ht="12.75" hidden="false" customHeight="false" outlineLevel="0" collapsed="false">
      <c r="A7763" s="0" t="str">
        <f aca="false">H7763&amp;C7763&amp;B7763&amp;D7763&amp;E7763</f>
        <v/>
      </c>
    </row>
    <row r="7764" customFormat="false" ht="12.75" hidden="false" customHeight="false" outlineLevel="0" collapsed="false">
      <c r="A7764" s="0" t="str">
        <f aca="false">H7764&amp;C7764&amp;B7764&amp;D7764&amp;E7764</f>
        <v/>
      </c>
    </row>
    <row r="7765" customFormat="false" ht="12.75" hidden="false" customHeight="false" outlineLevel="0" collapsed="false">
      <c r="A7765" s="0" t="str">
        <f aca="false">H7765&amp;C7765&amp;B7765&amp;D7765&amp;E7765</f>
        <v/>
      </c>
    </row>
    <row r="7766" customFormat="false" ht="12.75" hidden="false" customHeight="false" outlineLevel="0" collapsed="false">
      <c r="A7766" s="0" t="str">
        <f aca="false">H7766&amp;C7766&amp;B7766&amp;D7766&amp;E7766</f>
        <v/>
      </c>
    </row>
    <row r="7767" customFormat="false" ht="12.75" hidden="false" customHeight="false" outlineLevel="0" collapsed="false">
      <c r="A7767" s="0" t="str">
        <f aca="false">H7767&amp;C7767&amp;B7767&amp;D7767&amp;E7767</f>
        <v/>
      </c>
    </row>
    <row r="7768" customFormat="false" ht="12.75" hidden="false" customHeight="false" outlineLevel="0" collapsed="false">
      <c r="A7768" s="0" t="str">
        <f aca="false">H7768&amp;C7768&amp;B7768&amp;D7768&amp;E7768</f>
        <v/>
      </c>
    </row>
    <row r="7769" customFormat="false" ht="12.75" hidden="false" customHeight="false" outlineLevel="0" collapsed="false">
      <c r="A7769" s="0" t="str">
        <f aca="false">H7769&amp;C7769&amp;B7769&amp;D7769&amp;E7769</f>
        <v/>
      </c>
    </row>
    <row r="7770" customFormat="false" ht="12.75" hidden="false" customHeight="false" outlineLevel="0" collapsed="false">
      <c r="A7770" s="0" t="str">
        <f aca="false">H7770&amp;C7770&amp;B7770&amp;D7770&amp;E7770</f>
        <v/>
      </c>
    </row>
    <row r="7771" customFormat="false" ht="12.75" hidden="false" customHeight="false" outlineLevel="0" collapsed="false">
      <c r="A7771" s="0" t="str">
        <f aca="false">H7771&amp;C7771&amp;B7771&amp;D7771&amp;E7771</f>
        <v/>
      </c>
    </row>
    <row r="7772" customFormat="false" ht="12.75" hidden="false" customHeight="false" outlineLevel="0" collapsed="false">
      <c r="A7772" s="0" t="str">
        <f aca="false">H7772&amp;C7772&amp;B7772&amp;D7772&amp;E7772</f>
        <v/>
      </c>
    </row>
    <row r="7773" customFormat="false" ht="12.75" hidden="false" customHeight="false" outlineLevel="0" collapsed="false">
      <c r="A7773" s="0" t="str">
        <f aca="false">H7773&amp;C7773&amp;B7773&amp;D7773&amp;E7773</f>
        <v/>
      </c>
    </row>
    <row r="7774" customFormat="false" ht="12.75" hidden="false" customHeight="false" outlineLevel="0" collapsed="false">
      <c r="A7774" s="0" t="str">
        <f aca="false">H7774&amp;C7774&amp;B7774&amp;D7774&amp;E7774</f>
        <v/>
      </c>
    </row>
    <row r="7775" customFormat="false" ht="12.75" hidden="false" customHeight="false" outlineLevel="0" collapsed="false">
      <c r="A7775" s="0" t="str">
        <f aca="false">H7775&amp;C7775&amp;B7775&amp;D7775&amp;E7775</f>
        <v/>
      </c>
    </row>
    <row r="7776" customFormat="false" ht="12.75" hidden="false" customHeight="false" outlineLevel="0" collapsed="false">
      <c r="A7776" s="0" t="str">
        <f aca="false">H7776&amp;C7776&amp;B7776&amp;D7776&amp;E7776</f>
        <v/>
      </c>
    </row>
    <row r="7777" customFormat="false" ht="12.75" hidden="false" customHeight="false" outlineLevel="0" collapsed="false">
      <c r="A7777" s="0" t="str">
        <f aca="false">H7777&amp;C7777&amp;B7777&amp;D7777&amp;E7777</f>
        <v/>
      </c>
    </row>
    <row r="7778" customFormat="false" ht="12.75" hidden="false" customHeight="false" outlineLevel="0" collapsed="false">
      <c r="A7778" s="0" t="str">
        <f aca="false">H7778&amp;C7778&amp;B7778&amp;D7778&amp;E7778</f>
        <v/>
      </c>
    </row>
    <row r="7779" customFormat="false" ht="12.75" hidden="false" customHeight="false" outlineLevel="0" collapsed="false">
      <c r="A7779" s="0" t="str">
        <f aca="false">H7779&amp;C7779&amp;B7779&amp;D7779&amp;E7779</f>
        <v/>
      </c>
    </row>
    <row r="7780" customFormat="false" ht="12.75" hidden="false" customHeight="false" outlineLevel="0" collapsed="false">
      <c r="A7780" s="0" t="str">
        <f aca="false">H7780&amp;C7780&amp;B7780&amp;D7780&amp;E7780</f>
        <v/>
      </c>
    </row>
    <row r="7781" customFormat="false" ht="12.75" hidden="false" customHeight="false" outlineLevel="0" collapsed="false">
      <c r="A7781" s="0" t="str">
        <f aca="false">H7781&amp;C7781&amp;B7781&amp;D7781&amp;E7781</f>
        <v/>
      </c>
    </row>
    <row r="7782" customFormat="false" ht="12.75" hidden="false" customHeight="false" outlineLevel="0" collapsed="false">
      <c r="A7782" s="0" t="str">
        <f aca="false">H7782&amp;C7782&amp;B7782&amp;D7782&amp;E7782</f>
        <v/>
      </c>
    </row>
    <row r="7783" customFormat="false" ht="12.75" hidden="false" customHeight="false" outlineLevel="0" collapsed="false">
      <c r="A7783" s="0" t="str">
        <f aca="false">H7783&amp;C7783&amp;B7783&amp;D7783&amp;E7783</f>
        <v/>
      </c>
    </row>
    <row r="7784" customFormat="false" ht="12.75" hidden="false" customHeight="false" outlineLevel="0" collapsed="false">
      <c r="A7784" s="0" t="str">
        <f aca="false">H7784&amp;C7784&amp;B7784&amp;D7784&amp;E7784</f>
        <v/>
      </c>
    </row>
    <row r="7785" customFormat="false" ht="12.75" hidden="false" customHeight="false" outlineLevel="0" collapsed="false">
      <c r="A7785" s="0" t="str">
        <f aca="false">H7785&amp;C7785&amp;B7785&amp;D7785&amp;E7785</f>
        <v/>
      </c>
    </row>
    <row r="7786" customFormat="false" ht="12.75" hidden="false" customHeight="false" outlineLevel="0" collapsed="false">
      <c r="A7786" s="0" t="str">
        <f aca="false">H7786&amp;C7786&amp;B7786&amp;D7786&amp;E7786</f>
        <v/>
      </c>
    </row>
    <row r="7787" customFormat="false" ht="12.75" hidden="false" customHeight="false" outlineLevel="0" collapsed="false">
      <c r="A7787" s="0" t="str">
        <f aca="false">H7787&amp;C7787&amp;B7787&amp;D7787&amp;E7787</f>
        <v/>
      </c>
    </row>
    <row r="7788" customFormat="false" ht="12.75" hidden="false" customHeight="false" outlineLevel="0" collapsed="false">
      <c r="A7788" s="0" t="str">
        <f aca="false">H7788&amp;C7788&amp;B7788&amp;D7788&amp;E7788</f>
        <v/>
      </c>
    </row>
    <row r="7789" customFormat="false" ht="12.75" hidden="false" customHeight="false" outlineLevel="0" collapsed="false">
      <c r="A7789" s="0" t="str">
        <f aca="false">H7789&amp;C7789&amp;B7789&amp;D7789&amp;E7789</f>
        <v/>
      </c>
    </row>
    <row r="7790" customFormat="false" ht="12.75" hidden="false" customHeight="false" outlineLevel="0" collapsed="false">
      <c r="A7790" s="0" t="str">
        <f aca="false">H7790&amp;C7790&amp;B7790&amp;D7790&amp;E7790</f>
        <v/>
      </c>
    </row>
    <row r="7791" customFormat="false" ht="12.75" hidden="false" customHeight="false" outlineLevel="0" collapsed="false">
      <c r="A7791" s="0" t="str">
        <f aca="false">H7791&amp;C7791&amp;B7791&amp;D7791&amp;E7791</f>
        <v/>
      </c>
    </row>
    <row r="7792" customFormat="false" ht="12.75" hidden="false" customHeight="false" outlineLevel="0" collapsed="false">
      <c r="A7792" s="0" t="str">
        <f aca="false">H7792&amp;C7792&amp;B7792&amp;D7792&amp;E7792</f>
        <v/>
      </c>
    </row>
    <row r="7793" customFormat="false" ht="12.75" hidden="false" customHeight="false" outlineLevel="0" collapsed="false">
      <c r="A7793" s="0" t="str">
        <f aca="false">H7793&amp;C7793&amp;B7793&amp;D7793&amp;E7793</f>
        <v/>
      </c>
    </row>
    <row r="7794" customFormat="false" ht="12.75" hidden="false" customHeight="false" outlineLevel="0" collapsed="false">
      <c r="A7794" s="0" t="str">
        <f aca="false">H7794&amp;C7794&amp;B7794&amp;D7794&amp;E7794</f>
        <v/>
      </c>
    </row>
    <row r="7795" customFormat="false" ht="12.75" hidden="false" customHeight="false" outlineLevel="0" collapsed="false">
      <c r="A7795" s="0" t="str">
        <f aca="false">H7795&amp;C7795&amp;B7795&amp;D7795&amp;E7795</f>
        <v/>
      </c>
    </row>
    <row r="7796" customFormat="false" ht="12.75" hidden="false" customHeight="false" outlineLevel="0" collapsed="false">
      <c r="A7796" s="0" t="str">
        <f aca="false">H7796&amp;C7796&amp;B7796&amp;D7796&amp;E7796</f>
        <v/>
      </c>
    </row>
    <row r="7797" customFormat="false" ht="12.75" hidden="false" customHeight="false" outlineLevel="0" collapsed="false">
      <c r="A7797" s="0" t="str">
        <f aca="false">H7797&amp;C7797&amp;B7797&amp;D7797&amp;E7797</f>
        <v/>
      </c>
    </row>
    <row r="7798" customFormat="false" ht="12.75" hidden="false" customHeight="false" outlineLevel="0" collapsed="false">
      <c r="A7798" s="0" t="str">
        <f aca="false">H7798&amp;C7798&amp;B7798&amp;D7798&amp;E7798</f>
        <v/>
      </c>
    </row>
    <row r="7799" customFormat="false" ht="12.75" hidden="false" customHeight="false" outlineLevel="0" collapsed="false">
      <c r="A7799" s="0" t="str">
        <f aca="false">H7799&amp;C7799&amp;B7799&amp;D7799&amp;E7799</f>
        <v/>
      </c>
    </row>
    <row r="7800" customFormat="false" ht="12.75" hidden="false" customHeight="false" outlineLevel="0" collapsed="false">
      <c r="A7800" s="0" t="str">
        <f aca="false">H7800&amp;C7800&amp;B7800&amp;D7800&amp;E7800</f>
        <v/>
      </c>
    </row>
    <row r="7801" customFormat="false" ht="12.75" hidden="false" customHeight="false" outlineLevel="0" collapsed="false">
      <c r="A7801" s="0" t="str">
        <f aca="false">H7801&amp;C7801&amp;B7801&amp;D7801&amp;E7801</f>
        <v/>
      </c>
    </row>
    <row r="7802" customFormat="false" ht="12.75" hidden="false" customHeight="false" outlineLevel="0" collapsed="false">
      <c r="A7802" s="0" t="str">
        <f aca="false">H7802&amp;C7802&amp;B7802&amp;D7802&amp;E7802</f>
        <v/>
      </c>
    </row>
    <row r="7803" customFormat="false" ht="12.75" hidden="false" customHeight="false" outlineLevel="0" collapsed="false">
      <c r="A7803" s="0" t="str">
        <f aca="false">H7803&amp;C7803&amp;B7803&amp;D7803&amp;E7803</f>
        <v/>
      </c>
    </row>
    <row r="7804" customFormat="false" ht="12.75" hidden="false" customHeight="false" outlineLevel="0" collapsed="false">
      <c r="A7804" s="0" t="str">
        <f aca="false">H7804&amp;C7804&amp;B7804&amp;D7804&amp;E7804</f>
        <v/>
      </c>
    </row>
    <row r="7805" customFormat="false" ht="12.75" hidden="false" customHeight="false" outlineLevel="0" collapsed="false">
      <c r="A7805" s="0" t="str">
        <f aca="false">H7805&amp;C7805&amp;B7805&amp;D7805&amp;E7805</f>
        <v/>
      </c>
    </row>
    <row r="7806" customFormat="false" ht="12.75" hidden="false" customHeight="false" outlineLevel="0" collapsed="false">
      <c r="A7806" s="0" t="str">
        <f aca="false">H7806&amp;C7806&amp;B7806&amp;D7806&amp;E7806</f>
        <v/>
      </c>
    </row>
    <row r="7807" customFormat="false" ht="12.75" hidden="false" customHeight="false" outlineLevel="0" collapsed="false">
      <c r="A7807" s="0" t="str">
        <f aca="false">H7807&amp;C7807&amp;B7807&amp;D7807&amp;E7807</f>
        <v/>
      </c>
    </row>
    <row r="7808" customFormat="false" ht="12.75" hidden="false" customHeight="false" outlineLevel="0" collapsed="false">
      <c r="A7808" s="0" t="str">
        <f aca="false">H7808&amp;C7808&amp;B7808&amp;D7808&amp;E7808</f>
        <v/>
      </c>
    </row>
    <row r="7809" customFormat="false" ht="12.75" hidden="false" customHeight="false" outlineLevel="0" collapsed="false">
      <c r="A7809" s="0" t="str">
        <f aca="false">H7809&amp;C7809&amp;B7809&amp;D7809&amp;E7809</f>
        <v/>
      </c>
    </row>
    <row r="7810" customFormat="false" ht="12.75" hidden="false" customHeight="false" outlineLevel="0" collapsed="false">
      <c r="A7810" s="0" t="str">
        <f aca="false">H7810&amp;C7810&amp;B7810&amp;D7810&amp;E7810</f>
        <v/>
      </c>
    </row>
    <row r="7811" customFormat="false" ht="12.75" hidden="false" customHeight="false" outlineLevel="0" collapsed="false">
      <c r="A7811" s="0" t="str">
        <f aca="false">H7811&amp;C7811&amp;B7811&amp;D7811&amp;E7811</f>
        <v/>
      </c>
    </row>
    <row r="7812" customFormat="false" ht="12.75" hidden="false" customHeight="false" outlineLevel="0" collapsed="false">
      <c r="A7812" s="0" t="str">
        <f aca="false">H7812&amp;C7812&amp;B7812&amp;D7812&amp;E7812</f>
        <v/>
      </c>
    </row>
    <row r="7813" customFormat="false" ht="12.75" hidden="false" customHeight="false" outlineLevel="0" collapsed="false">
      <c r="A7813" s="0" t="str">
        <f aca="false">H7813&amp;C7813&amp;B7813&amp;D7813&amp;E7813</f>
        <v/>
      </c>
    </row>
    <row r="7814" customFormat="false" ht="12.75" hidden="false" customHeight="false" outlineLevel="0" collapsed="false">
      <c r="A7814" s="0" t="str">
        <f aca="false">H7814&amp;C7814&amp;B7814&amp;D7814&amp;E7814</f>
        <v/>
      </c>
    </row>
    <row r="7815" customFormat="false" ht="12.75" hidden="false" customHeight="false" outlineLevel="0" collapsed="false">
      <c r="A7815" s="0" t="str">
        <f aca="false">H7815&amp;C7815&amp;B7815&amp;D7815&amp;E7815</f>
        <v/>
      </c>
    </row>
    <row r="7816" customFormat="false" ht="12.75" hidden="false" customHeight="false" outlineLevel="0" collapsed="false">
      <c r="A7816" s="0" t="str">
        <f aca="false">H7816&amp;C7816&amp;B7816&amp;D7816&amp;E7816</f>
        <v/>
      </c>
    </row>
    <row r="7817" customFormat="false" ht="12.75" hidden="false" customHeight="false" outlineLevel="0" collapsed="false">
      <c r="A7817" s="0" t="str">
        <f aca="false">H7817&amp;C7817&amp;B7817&amp;D7817&amp;E7817</f>
        <v/>
      </c>
    </row>
    <row r="7818" customFormat="false" ht="12.75" hidden="false" customHeight="false" outlineLevel="0" collapsed="false">
      <c r="A7818" s="0" t="str">
        <f aca="false">H7818&amp;C7818&amp;B7818&amp;D7818&amp;E7818</f>
        <v/>
      </c>
    </row>
    <row r="7819" customFormat="false" ht="12.75" hidden="false" customHeight="false" outlineLevel="0" collapsed="false">
      <c r="A7819" s="0" t="str">
        <f aca="false">H7819&amp;C7819&amp;B7819&amp;D7819&amp;E7819</f>
        <v/>
      </c>
    </row>
    <row r="7820" customFormat="false" ht="12.75" hidden="false" customHeight="false" outlineLevel="0" collapsed="false">
      <c r="A7820" s="0" t="str">
        <f aca="false">H7820&amp;C7820&amp;B7820&amp;D7820&amp;E7820</f>
        <v/>
      </c>
    </row>
    <row r="7821" customFormat="false" ht="12.75" hidden="false" customHeight="false" outlineLevel="0" collapsed="false">
      <c r="A7821" s="0" t="str">
        <f aca="false">H7821&amp;C7821&amp;B7821&amp;D7821&amp;E7821</f>
        <v/>
      </c>
    </row>
    <row r="7822" customFormat="false" ht="12.75" hidden="false" customHeight="false" outlineLevel="0" collapsed="false">
      <c r="A7822" s="0" t="str">
        <f aca="false">H7822&amp;C7822&amp;B7822&amp;D7822&amp;E7822</f>
        <v/>
      </c>
    </row>
    <row r="7823" customFormat="false" ht="12.75" hidden="false" customHeight="false" outlineLevel="0" collapsed="false">
      <c r="A7823" s="0" t="str">
        <f aca="false">H7823&amp;C7823&amp;B7823&amp;D7823&amp;E7823</f>
        <v/>
      </c>
    </row>
    <row r="7824" customFormat="false" ht="12.75" hidden="false" customHeight="false" outlineLevel="0" collapsed="false">
      <c r="A7824" s="0" t="str">
        <f aca="false">H7824&amp;C7824&amp;B7824&amp;D7824&amp;E7824</f>
        <v/>
      </c>
    </row>
    <row r="7825" customFormat="false" ht="12.75" hidden="false" customHeight="false" outlineLevel="0" collapsed="false">
      <c r="A7825" s="0" t="str">
        <f aca="false">H7825&amp;C7825&amp;B7825&amp;D7825&amp;E7825</f>
        <v/>
      </c>
    </row>
    <row r="7826" customFormat="false" ht="12.75" hidden="false" customHeight="false" outlineLevel="0" collapsed="false">
      <c r="A7826" s="0" t="str">
        <f aca="false">H7826&amp;C7826&amp;B7826&amp;D7826&amp;E7826</f>
        <v/>
      </c>
    </row>
    <row r="7827" customFormat="false" ht="12.75" hidden="false" customHeight="false" outlineLevel="0" collapsed="false">
      <c r="A7827" s="0" t="str">
        <f aca="false">H7827&amp;C7827&amp;B7827&amp;D7827&amp;E7827</f>
        <v/>
      </c>
    </row>
    <row r="7828" customFormat="false" ht="12.75" hidden="false" customHeight="false" outlineLevel="0" collapsed="false">
      <c r="A7828" s="0" t="str">
        <f aca="false">H7828&amp;C7828&amp;B7828&amp;D7828&amp;E7828</f>
        <v/>
      </c>
    </row>
    <row r="7829" customFormat="false" ht="12.75" hidden="false" customHeight="false" outlineLevel="0" collapsed="false">
      <c r="A7829" s="0" t="str">
        <f aca="false">H7829&amp;C7829&amp;B7829&amp;D7829&amp;E7829</f>
        <v/>
      </c>
    </row>
    <row r="7830" customFormat="false" ht="12.75" hidden="false" customHeight="false" outlineLevel="0" collapsed="false">
      <c r="A7830" s="0" t="str">
        <f aca="false">H7830&amp;C7830&amp;B7830&amp;D7830&amp;E7830</f>
        <v/>
      </c>
    </row>
    <row r="7831" customFormat="false" ht="12.75" hidden="false" customHeight="false" outlineLevel="0" collapsed="false">
      <c r="A7831" s="0" t="str">
        <f aca="false">H7831&amp;C7831&amp;B7831&amp;D7831&amp;E7831</f>
        <v/>
      </c>
    </row>
    <row r="7832" customFormat="false" ht="12.75" hidden="false" customHeight="false" outlineLevel="0" collapsed="false">
      <c r="A7832" s="0" t="str">
        <f aca="false">H7832&amp;C7832&amp;B7832&amp;D7832&amp;E7832</f>
        <v/>
      </c>
    </row>
    <row r="7833" customFormat="false" ht="12.75" hidden="false" customHeight="false" outlineLevel="0" collapsed="false">
      <c r="A7833" s="0" t="str">
        <f aca="false">H7833&amp;C7833&amp;B7833&amp;D7833&amp;E7833</f>
        <v/>
      </c>
    </row>
    <row r="7834" customFormat="false" ht="12.75" hidden="false" customHeight="false" outlineLevel="0" collapsed="false">
      <c r="A7834" s="0" t="str">
        <f aca="false">H7834&amp;C7834&amp;B7834&amp;D7834&amp;E7834</f>
        <v/>
      </c>
    </row>
    <row r="7835" customFormat="false" ht="12.75" hidden="false" customHeight="false" outlineLevel="0" collapsed="false">
      <c r="A7835" s="0" t="str">
        <f aca="false">H7835&amp;C7835&amp;B7835&amp;D7835&amp;E7835</f>
        <v/>
      </c>
    </row>
    <row r="7836" customFormat="false" ht="12.75" hidden="false" customHeight="false" outlineLevel="0" collapsed="false">
      <c r="A7836" s="0" t="str">
        <f aca="false">H7836&amp;C7836&amp;B7836&amp;D7836&amp;E7836</f>
        <v/>
      </c>
    </row>
    <row r="7837" customFormat="false" ht="12.75" hidden="false" customHeight="false" outlineLevel="0" collapsed="false">
      <c r="A7837" s="0" t="str">
        <f aca="false">H7837&amp;C7837&amp;B7837&amp;D7837&amp;E7837</f>
        <v/>
      </c>
    </row>
    <row r="7838" customFormat="false" ht="12.75" hidden="false" customHeight="false" outlineLevel="0" collapsed="false">
      <c r="A7838" s="0" t="str">
        <f aca="false">H7838&amp;C7838&amp;B7838&amp;D7838&amp;E7838</f>
        <v/>
      </c>
    </row>
    <row r="7839" customFormat="false" ht="12.75" hidden="false" customHeight="false" outlineLevel="0" collapsed="false">
      <c r="A7839" s="0" t="str">
        <f aca="false">H7839&amp;C7839&amp;B7839&amp;D7839&amp;E7839</f>
        <v/>
      </c>
    </row>
    <row r="7840" customFormat="false" ht="12.75" hidden="false" customHeight="false" outlineLevel="0" collapsed="false">
      <c r="A7840" s="0" t="str">
        <f aca="false">H7840&amp;C7840&amp;B7840&amp;D7840&amp;E7840</f>
        <v/>
      </c>
    </row>
    <row r="7841" customFormat="false" ht="12.75" hidden="false" customHeight="false" outlineLevel="0" collapsed="false">
      <c r="A7841" s="0" t="str">
        <f aca="false">H7841&amp;C7841&amp;B7841&amp;D7841&amp;E7841</f>
        <v/>
      </c>
    </row>
    <row r="7842" customFormat="false" ht="12.75" hidden="false" customHeight="false" outlineLevel="0" collapsed="false">
      <c r="A7842" s="0" t="str">
        <f aca="false">H7842&amp;C7842&amp;B7842&amp;D7842&amp;E7842</f>
        <v/>
      </c>
    </row>
    <row r="7843" customFormat="false" ht="12.75" hidden="false" customHeight="false" outlineLevel="0" collapsed="false">
      <c r="A7843" s="0" t="str">
        <f aca="false">H7843&amp;C7843&amp;B7843&amp;D7843&amp;E7843</f>
        <v/>
      </c>
    </row>
    <row r="7844" customFormat="false" ht="12.75" hidden="false" customHeight="false" outlineLevel="0" collapsed="false">
      <c r="A7844" s="0" t="str">
        <f aca="false">H7844&amp;C7844&amp;B7844&amp;D7844&amp;E7844</f>
        <v/>
      </c>
    </row>
    <row r="7845" customFormat="false" ht="12.75" hidden="false" customHeight="false" outlineLevel="0" collapsed="false">
      <c r="A7845" s="0" t="str">
        <f aca="false">H7845&amp;C7845&amp;B7845&amp;D7845&amp;E7845</f>
        <v/>
      </c>
    </row>
    <row r="7846" customFormat="false" ht="12.75" hidden="false" customHeight="false" outlineLevel="0" collapsed="false">
      <c r="A7846" s="0" t="str">
        <f aca="false">H7846&amp;C7846&amp;B7846&amp;D7846&amp;E7846</f>
        <v/>
      </c>
    </row>
    <row r="7847" customFormat="false" ht="12.75" hidden="false" customHeight="false" outlineLevel="0" collapsed="false">
      <c r="A7847" s="0" t="str">
        <f aca="false">H7847&amp;C7847&amp;B7847&amp;D7847&amp;E7847</f>
        <v/>
      </c>
    </row>
    <row r="7848" customFormat="false" ht="12.75" hidden="false" customHeight="false" outlineLevel="0" collapsed="false">
      <c r="A7848" s="0" t="str">
        <f aca="false">H7848&amp;C7848&amp;B7848&amp;D7848&amp;E7848</f>
        <v/>
      </c>
    </row>
    <row r="7849" customFormat="false" ht="12.75" hidden="false" customHeight="false" outlineLevel="0" collapsed="false">
      <c r="A7849" s="0" t="str">
        <f aca="false">H7849&amp;C7849&amp;B7849&amp;D7849&amp;E7849</f>
        <v/>
      </c>
    </row>
    <row r="7850" customFormat="false" ht="12.75" hidden="false" customHeight="false" outlineLevel="0" collapsed="false">
      <c r="A7850" s="0" t="str">
        <f aca="false">H7850&amp;C7850&amp;B7850&amp;D7850&amp;E7850</f>
        <v/>
      </c>
    </row>
    <row r="7851" customFormat="false" ht="12.75" hidden="false" customHeight="false" outlineLevel="0" collapsed="false">
      <c r="A7851" s="0" t="str">
        <f aca="false">H7851&amp;C7851&amp;B7851&amp;D7851&amp;E7851</f>
        <v/>
      </c>
    </row>
    <row r="7852" customFormat="false" ht="12.75" hidden="false" customHeight="false" outlineLevel="0" collapsed="false">
      <c r="A7852" s="0" t="str">
        <f aca="false">H7852&amp;C7852&amp;B7852&amp;D7852&amp;E7852</f>
        <v/>
      </c>
    </row>
    <row r="7853" customFormat="false" ht="12.75" hidden="false" customHeight="false" outlineLevel="0" collapsed="false">
      <c r="A7853" s="0" t="str">
        <f aca="false">H7853&amp;C7853&amp;B7853&amp;D7853&amp;E7853</f>
        <v/>
      </c>
    </row>
    <row r="7854" customFormat="false" ht="12.75" hidden="false" customHeight="false" outlineLevel="0" collapsed="false">
      <c r="A7854" s="0" t="str">
        <f aca="false">H7854&amp;C7854&amp;B7854&amp;D7854&amp;E7854</f>
        <v/>
      </c>
    </row>
    <row r="7855" customFormat="false" ht="12.75" hidden="false" customHeight="false" outlineLevel="0" collapsed="false">
      <c r="A7855" s="0" t="str">
        <f aca="false">H7855&amp;C7855&amp;B7855&amp;D7855&amp;E7855</f>
        <v/>
      </c>
    </row>
    <row r="7856" customFormat="false" ht="12.75" hidden="false" customHeight="false" outlineLevel="0" collapsed="false">
      <c r="A7856" s="0" t="str">
        <f aca="false">H7856&amp;C7856&amp;B7856&amp;D7856&amp;E7856</f>
        <v/>
      </c>
    </row>
    <row r="7857" customFormat="false" ht="12.75" hidden="false" customHeight="false" outlineLevel="0" collapsed="false">
      <c r="A7857" s="0" t="str">
        <f aca="false">H7857&amp;C7857&amp;B7857&amp;D7857&amp;E7857</f>
        <v/>
      </c>
    </row>
    <row r="7858" customFormat="false" ht="12.75" hidden="false" customHeight="false" outlineLevel="0" collapsed="false">
      <c r="A7858" s="0" t="str">
        <f aca="false">H7858&amp;C7858&amp;B7858&amp;D7858&amp;E7858</f>
        <v/>
      </c>
    </row>
    <row r="7859" customFormat="false" ht="12.75" hidden="false" customHeight="false" outlineLevel="0" collapsed="false">
      <c r="A7859" s="0" t="str">
        <f aca="false">H7859&amp;C7859&amp;B7859&amp;D7859&amp;E7859</f>
        <v/>
      </c>
    </row>
    <row r="7860" customFormat="false" ht="12.75" hidden="false" customHeight="false" outlineLevel="0" collapsed="false">
      <c r="A7860" s="0" t="str">
        <f aca="false">H7860&amp;C7860&amp;B7860&amp;D7860&amp;E7860</f>
        <v/>
      </c>
    </row>
    <row r="7861" customFormat="false" ht="12.75" hidden="false" customHeight="false" outlineLevel="0" collapsed="false">
      <c r="A7861" s="0" t="str">
        <f aca="false">H7861&amp;C7861&amp;B7861&amp;D7861&amp;E7861</f>
        <v/>
      </c>
    </row>
    <row r="7862" customFormat="false" ht="12.75" hidden="false" customHeight="false" outlineLevel="0" collapsed="false">
      <c r="A7862" s="0" t="str">
        <f aca="false">H7862&amp;C7862&amp;B7862&amp;D7862&amp;E7862</f>
        <v/>
      </c>
    </row>
    <row r="7863" customFormat="false" ht="12.75" hidden="false" customHeight="false" outlineLevel="0" collapsed="false">
      <c r="A7863" s="0" t="str">
        <f aca="false">H7863&amp;C7863&amp;B7863&amp;D7863&amp;E7863</f>
        <v/>
      </c>
    </row>
    <row r="7864" customFormat="false" ht="12.75" hidden="false" customHeight="false" outlineLevel="0" collapsed="false">
      <c r="A7864" s="0" t="str">
        <f aca="false">H7864&amp;C7864&amp;B7864&amp;D7864&amp;E7864</f>
        <v/>
      </c>
    </row>
    <row r="7865" customFormat="false" ht="12.75" hidden="false" customHeight="false" outlineLevel="0" collapsed="false">
      <c r="A7865" s="0" t="str">
        <f aca="false">H7865&amp;C7865&amp;B7865&amp;D7865&amp;E7865</f>
        <v/>
      </c>
    </row>
    <row r="7866" customFormat="false" ht="12.75" hidden="false" customHeight="false" outlineLevel="0" collapsed="false">
      <c r="A7866" s="0" t="str">
        <f aca="false">H7866&amp;C7866&amp;B7866&amp;D7866&amp;E7866</f>
        <v/>
      </c>
    </row>
    <row r="7867" customFormat="false" ht="12.75" hidden="false" customHeight="false" outlineLevel="0" collapsed="false">
      <c r="A7867" s="0" t="str">
        <f aca="false">H7867&amp;C7867&amp;B7867&amp;D7867&amp;E7867</f>
        <v/>
      </c>
    </row>
    <row r="7868" customFormat="false" ht="12.75" hidden="false" customHeight="false" outlineLevel="0" collapsed="false">
      <c r="A7868" s="0" t="str">
        <f aca="false">H7868&amp;C7868&amp;B7868&amp;D7868&amp;E7868</f>
        <v/>
      </c>
    </row>
    <row r="7869" customFormat="false" ht="12.75" hidden="false" customHeight="false" outlineLevel="0" collapsed="false">
      <c r="A7869" s="0" t="str">
        <f aca="false">H7869&amp;C7869&amp;B7869&amp;D7869&amp;E7869</f>
        <v/>
      </c>
    </row>
    <row r="7870" customFormat="false" ht="12.75" hidden="false" customHeight="false" outlineLevel="0" collapsed="false">
      <c r="A7870" s="0" t="str">
        <f aca="false">H7870&amp;C7870&amp;B7870&amp;D7870&amp;E7870</f>
        <v/>
      </c>
    </row>
    <row r="7871" customFormat="false" ht="12.75" hidden="false" customHeight="false" outlineLevel="0" collapsed="false">
      <c r="A7871" s="0" t="str">
        <f aca="false">H7871&amp;C7871&amp;B7871&amp;D7871&amp;E7871</f>
        <v/>
      </c>
    </row>
    <row r="7872" customFormat="false" ht="12.75" hidden="false" customHeight="false" outlineLevel="0" collapsed="false">
      <c r="A7872" s="0" t="str">
        <f aca="false">H7872&amp;C7872&amp;B7872&amp;D7872&amp;E7872</f>
        <v/>
      </c>
    </row>
    <row r="7873" customFormat="false" ht="12.75" hidden="false" customHeight="false" outlineLevel="0" collapsed="false">
      <c r="A7873" s="0" t="str">
        <f aca="false">H7873&amp;C7873&amp;B7873&amp;D7873&amp;E7873</f>
        <v/>
      </c>
    </row>
    <row r="7874" customFormat="false" ht="12.75" hidden="false" customHeight="false" outlineLevel="0" collapsed="false">
      <c r="A7874" s="0" t="str">
        <f aca="false">H7874&amp;C7874&amp;B7874&amp;D7874&amp;E7874</f>
        <v/>
      </c>
    </row>
    <row r="7875" customFormat="false" ht="12.75" hidden="false" customHeight="false" outlineLevel="0" collapsed="false">
      <c r="A7875" s="0" t="str">
        <f aca="false">H7875&amp;C7875&amp;B7875&amp;D7875&amp;E7875</f>
        <v/>
      </c>
    </row>
    <row r="7876" customFormat="false" ht="12.75" hidden="false" customHeight="false" outlineLevel="0" collapsed="false">
      <c r="A7876" s="0" t="str">
        <f aca="false">H7876&amp;C7876&amp;B7876&amp;D7876&amp;E7876</f>
        <v/>
      </c>
    </row>
    <row r="7877" customFormat="false" ht="12.75" hidden="false" customHeight="false" outlineLevel="0" collapsed="false">
      <c r="A7877" s="0" t="str">
        <f aca="false">H7877&amp;C7877&amp;B7877&amp;D7877&amp;E7877</f>
        <v/>
      </c>
    </row>
    <row r="7878" customFormat="false" ht="12.75" hidden="false" customHeight="false" outlineLevel="0" collapsed="false">
      <c r="A7878" s="0" t="str">
        <f aca="false">H7878&amp;C7878&amp;B7878&amp;D7878&amp;E7878</f>
        <v/>
      </c>
    </row>
    <row r="7879" customFormat="false" ht="12.75" hidden="false" customHeight="false" outlineLevel="0" collapsed="false">
      <c r="A7879" s="0" t="str">
        <f aca="false">H7879&amp;C7879&amp;B7879&amp;D7879&amp;E7879</f>
        <v/>
      </c>
    </row>
    <row r="7880" customFormat="false" ht="12.75" hidden="false" customHeight="false" outlineLevel="0" collapsed="false">
      <c r="A7880" s="0" t="str">
        <f aca="false">H7880&amp;C7880&amp;B7880&amp;D7880&amp;E7880</f>
        <v/>
      </c>
    </row>
    <row r="7881" customFormat="false" ht="12.75" hidden="false" customHeight="false" outlineLevel="0" collapsed="false">
      <c r="A7881" s="0" t="str">
        <f aca="false">H7881&amp;C7881&amp;B7881&amp;D7881&amp;E7881</f>
        <v/>
      </c>
    </row>
    <row r="7882" customFormat="false" ht="12.75" hidden="false" customHeight="false" outlineLevel="0" collapsed="false">
      <c r="A7882" s="0" t="str">
        <f aca="false">H7882&amp;C7882&amp;B7882&amp;D7882&amp;E7882</f>
        <v/>
      </c>
    </row>
    <row r="7883" customFormat="false" ht="12.75" hidden="false" customHeight="false" outlineLevel="0" collapsed="false">
      <c r="A7883" s="0" t="str">
        <f aca="false">H7883&amp;C7883&amp;B7883&amp;D7883&amp;E7883</f>
        <v/>
      </c>
    </row>
    <row r="7884" customFormat="false" ht="12.75" hidden="false" customHeight="false" outlineLevel="0" collapsed="false">
      <c r="A7884" s="0" t="str">
        <f aca="false">H7884&amp;C7884&amp;B7884&amp;D7884&amp;E7884</f>
        <v/>
      </c>
    </row>
    <row r="7885" customFormat="false" ht="12.75" hidden="false" customHeight="false" outlineLevel="0" collapsed="false">
      <c r="A7885" s="0" t="str">
        <f aca="false">H7885&amp;C7885&amp;B7885&amp;D7885&amp;E7885</f>
        <v/>
      </c>
    </row>
    <row r="7886" customFormat="false" ht="12.75" hidden="false" customHeight="false" outlineLevel="0" collapsed="false">
      <c r="A7886" s="0" t="str">
        <f aca="false">H7886&amp;C7886&amp;B7886&amp;D7886&amp;E7886</f>
        <v/>
      </c>
    </row>
    <row r="7887" customFormat="false" ht="12.75" hidden="false" customHeight="false" outlineLevel="0" collapsed="false">
      <c r="A7887" s="0" t="str">
        <f aca="false">H7887&amp;C7887&amp;B7887&amp;D7887&amp;E7887</f>
        <v/>
      </c>
    </row>
    <row r="7888" customFormat="false" ht="12.75" hidden="false" customHeight="false" outlineLevel="0" collapsed="false">
      <c r="A7888" s="0" t="str">
        <f aca="false">H7888&amp;C7888&amp;B7888&amp;D7888&amp;E7888</f>
        <v/>
      </c>
    </row>
    <row r="7889" customFormat="false" ht="12.75" hidden="false" customHeight="false" outlineLevel="0" collapsed="false">
      <c r="A7889" s="0" t="str">
        <f aca="false">H7889&amp;C7889&amp;B7889&amp;D7889&amp;E7889</f>
        <v/>
      </c>
    </row>
    <row r="7890" customFormat="false" ht="12.75" hidden="false" customHeight="false" outlineLevel="0" collapsed="false">
      <c r="A7890" s="0" t="str">
        <f aca="false">H7890&amp;C7890&amp;B7890&amp;D7890&amp;E7890</f>
        <v/>
      </c>
    </row>
    <row r="7891" customFormat="false" ht="12.75" hidden="false" customHeight="false" outlineLevel="0" collapsed="false">
      <c r="A7891" s="0" t="str">
        <f aca="false">H7891&amp;C7891&amp;B7891&amp;D7891&amp;E7891</f>
        <v/>
      </c>
    </row>
    <row r="7892" customFormat="false" ht="12.75" hidden="false" customHeight="false" outlineLevel="0" collapsed="false">
      <c r="A7892" s="0" t="str">
        <f aca="false">H7892&amp;C7892&amp;B7892&amp;D7892&amp;E7892</f>
        <v/>
      </c>
    </row>
    <row r="7893" customFormat="false" ht="12.75" hidden="false" customHeight="false" outlineLevel="0" collapsed="false">
      <c r="A7893" s="0" t="str">
        <f aca="false">H7893&amp;C7893&amp;B7893&amp;D7893&amp;E7893</f>
        <v/>
      </c>
    </row>
    <row r="7894" customFormat="false" ht="12.75" hidden="false" customHeight="false" outlineLevel="0" collapsed="false">
      <c r="A7894" s="0" t="str">
        <f aca="false">H7894&amp;C7894&amp;B7894&amp;D7894&amp;E7894</f>
        <v/>
      </c>
    </row>
    <row r="7895" customFormat="false" ht="12.75" hidden="false" customHeight="false" outlineLevel="0" collapsed="false">
      <c r="A7895" s="0" t="str">
        <f aca="false">H7895&amp;C7895&amp;B7895&amp;D7895&amp;E7895</f>
        <v/>
      </c>
    </row>
    <row r="7896" customFormat="false" ht="12.75" hidden="false" customHeight="false" outlineLevel="0" collapsed="false">
      <c r="A7896" s="0" t="str">
        <f aca="false">H7896&amp;C7896&amp;B7896&amp;D7896&amp;E7896</f>
        <v/>
      </c>
    </row>
    <row r="7897" customFormat="false" ht="12.75" hidden="false" customHeight="false" outlineLevel="0" collapsed="false">
      <c r="A7897" s="0" t="str">
        <f aca="false">H7897&amp;C7897&amp;B7897&amp;D7897&amp;E7897</f>
        <v/>
      </c>
    </row>
    <row r="7898" customFormat="false" ht="12.75" hidden="false" customHeight="false" outlineLevel="0" collapsed="false">
      <c r="A7898" s="0" t="str">
        <f aca="false">H7898&amp;C7898&amp;B7898&amp;D7898&amp;E7898</f>
        <v/>
      </c>
    </row>
    <row r="7899" customFormat="false" ht="12.75" hidden="false" customHeight="false" outlineLevel="0" collapsed="false">
      <c r="A7899" s="0" t="str">
        <f aca="false">H7899&amp;C7899&amp;B7899&amp;D7899&amp;E7899</f>
        <v/>
      </c>
    </row>
    <row r="7900" customFormat="false" ht="12.75" hidden="false" customHeight="false" outlineLevel="0" collapsed="false">
      <c r="A7900" s="0" t="str">
        <f aca="false">H7900&amp;C7900&amp;B7900&amp;D7900&amp;E7900</f>
        <v/>
      </c>
    </row>
    <row r="7901" customFormat="false" ht="12.75" hidden="false" customHeight="false" outlineLevel="0" collapsed="false">
      <c r="A7901" s="0" t="str">
        <f aca="false">H7901&amp;C7901&amp;B7901&amp;D7901&amp;E7901</f>
        <v/>
      </c>
    </row>
    <row r="7902" customFormat="false" ht="12.75" hidden="false" customHeight="false" outlineLevel="0" collapsed="false">
      <c r="A7902" s="0" t="str">
        <f aca="false">H7902&amp;C7902&amp;B7902&amp;D7902&amp;E7902</f>
        <v/>
      </c>
    </row>
    <row r="7903" customFormat="false" ht="12.75" hidden="false" customHeight="false" outlineLevel="0" collapsed="false">
      <c r="A7903" s="0" t="str">
        <f aca="false">H7903&amp;C7903&amp;B7903&amp;D7903&amp;E7903</f>
        <v/>
      </c>
    </row>
    <row r="7904" customFormat="false" ht="12.75" hidden="false" customHeight="false" outlineLevel="0" collapsed="false">
      <c r="A7904" s="0" t="str">
        <f aca="false">H7904&amp;C7904&amp;B7904&amp;D7904&amp;E7904</f>
        <v/>
      </c>
    </row>
    <row r="7905" customFormat="false" ht="12.75" hidden="false" customHeight="false" outlineLevel="0" collapsed="false">
      <c r="A7905" s="0" t="str">
        <f aca="false">H7905&amp;C7905&amp;B7905&amp;D7905&amp;E7905</f>
        <v/>
      </c>
    </row>
    <row r="7906" customFormat="false" ht="12.75" hidden="false" customHeight="false" outlineLevel="0" collapsed="false">
      <c r="A7906" s="0" t="str">
        <f aca="false">H7906&amp;C7906&amp;B7906&amp;D7906&amp;E7906</f>
        <v/>
      </c>
    </row>
    <row r="7907" customFormat="false" ht="12.75" hidden="false" customHeight="false" outlineLevel="0" collapsed="false">
      <c r="A7907" s="0" t="str">
        <f aca="false">H7907&amp;C7907&amp;B7907&amp;D7907&amp;E7907</f>
        <v/>
      </c>
    </row>
    <row r="7908" customFormat="false" ht="12.75" hidden="false" customHeight="false" outlineLevel="0" collapsed="false">
      <c r="A7908" s="0" t="str">
        <f aca="false">H7908&amp;C7908&amp;B7908&amp;D7908&amp;E7908</f>
        <v/>
      </c>
    </row>
    <row r="7909" customFormat="false" ht="12.75" hidden="false" customHeight="false" outlineLevel="0" collapsed="false">
      <c r="A7909" s="0" t="str">
        <f aca="false">H7909&amp;C7909&amp;B7909&amp;D7909&amp;E7909</f>
        <v/>
      </c>
    </row>
    <row r="7910" customFormat="false" ht="12.75" hidden="false" customHeight="false" outlineLevel="0" collapsed="false">
      <c r="A7910" s="0" t="str">
        <f aca="false">H7910&amp;C7910&amp;B7910&amp;D7910&amp;E7910</f>
        <v/>
      </c>
    </row>
    <row r="7911" customFormat="false" ht="12.75" hidden="false" customHeight="false" outlineLevel="0" collapsed="false">
      <c r="A7911" s="0" t="str">
        <f aca="false">H7911&amp;C7911&amp;B7911&amp;D7911&amp;E7911</f>
        <v/>
      </c>
    </row>
    <row r="7912" customFormat="false" ht="12.75" hidden="false" customHeight="false" outlineLevel="0" collapsed="false">
      <c r="A7912" s="0" t="str">
        <f aca="false">H7912&amp;C7912&amp;B7912&amp;D7912&amp;E7912</f>
        <v/>
      </c>
    </row>
    <row r="7913" customFormat="false" ht="12.75" hidden="false" customHeight="false" outlineLevel="0" collapsed="false">
      <c r="A7913" s="0" t="str">
        <f aca="false">H7913&amp;C7913&amp;B7913&amp;D7913&amp;E7913</f>
        <v/>
      </c>
    </row>
    <row r="7914" customFormat="false" ht="12.75" hidden="false" customHeight="false" outlineLevel="0" collapsed="false">
      <c r="A7914" s="0" t="str">
        <f aca="false">H7914&amp;C7914&amp;B7914&amp;D7914&amp;E7914</f>
        <v/>
      </c>
    </row>
    <row r="7915" customFormat="false" ht="12.75" hidden="false" customHeight="false" outlineLevel="0" collapsed="false">
      <c r="A7915" s="0" t="str">
        <f aca="false">H7915&amp;C7915&amp;B7915&amp;D7915&amp;E7915</f>
        <v/>
      </c>
    </row>
    <row r="7916" customFormat="false" ht="12.75" hidden="false" customHeight="false" outlineLevel="0" collapsed="false">
      <c r="A7916" s="0" t="str">
        <f aca="false">H7916&amp;C7916&amp;B7916&amp;D7916&amp;E7916</f>
        <v/>
      </c>
    </row>
    <row r="7917" customFormat="false" ht="12.75" hidden="false" customHeight="false" outlineLevel="0" collapsed="false">
      <c r="A7917" s="0" t="str">
        <f aca="false">H7917&amp;C7917&amp;B7917&amp;D7917&amp;E7917</f>
        <v/>
      </c>
    </row>
    <row r="7918" customFormat="false" ht="12.75" hidden="false" customHeight="false" outlineLevel="0" collapsed="false">
      <c r="A7918" s="0" t="str">
        <f aca="false">H7918&amp;C7918&amp;B7918&amp;D7918&amp;E7918</f>
        <v/>
      </c>
    </row>
    <row r="7919" customFormat="false" ht="12.75" hidden="false" customHeight="false" outlineLevel="0" collapsed="false">
      <c r="A7919" s="0" t="str">
        <f aca="false">H7919&amp;C7919&amp;B7919&amp;D7919&amp;E7919</f>
        <v/>
      </c>
    </row>
    <row r="7920" customFormat="false" ht="12.75" hidden="false" customHeight="false" outlineLevel="0" collapsed="false">
      <c r="A7920" s="0" t="str">
        <f aca="false">H7920&amp;C7920&amp;B7920&amp;D7920&amp;E7920</f>
        <v/>
      </c>
    </row>
    <row r="7921" customFormat="false" ht="12.75" hidden="false" customHeight="false" outlineLevel="0" collapsed="false">
      <c r="A7921" s="0" t="str">
        <f aca="false">H7921&amp;C7921&amp;B7921&amp;D7921&amp;E7921</f>
        <v/>
      </c>
    </row>
    <row r="7922" customFormat="false" ht="12.75" hidden="false" customHeight="false" outlineLevel="0" collapsed="false">
      <c r="A7922" s="0" t="str">
        <f aca="false">H7922&amp;C7922&amp;B7922&amp;D7922&amp;E7922</f>
        <v/>
      </c>
    </row>
    <row r="7923" customFormat="false" ht="12.75" hidden="false" customHeight="false" outlineLevel="0" collapsed="false">
      <c r="A7923" s="0" t="str">
        <f aca="false">H7923&amp;C7923&amp;B7923&amp;D7923&amp;E7923</f>
        <v/>
      </c>
    </row>
    <row r="7924" customFormat="false" ht="12.75" hidden="false" customHeight="false" outlineLevel="0" collapsed="false">
      <c r="A7924" s="0" t="str">
        <f aca="false">H7924&amp;C7924&amp;B7924&amp;D7924&amp;E7924</f>
        <v/>
      </c>
    </row>
    <row r="7925" customFormat="false" ht="12.75" hidden="false" customHeight="false" outlineLevel="0" collapsed="false">
      <c r="A7925" s="0" t="str">
        <f aca="false">H7925&amp;C7925&amp;B7925&amp;D7925&amp;E7925</f>
        <v/>
      </c>
    </row>
    <row r="7926" customFormat="false" ht="12.75" hidden="false" customHeight="false" outlineLevel="0" collapsed="false">
      <c r="A7926" s="0" t="str">
        <f aca="false">H7926&amp;C7926&amp;B7926&amp;D7926&amp;E7926</f>
        <v/>
      </c>
    </row>
    <row r="7927" customFormat="false" ht="12.75" hidden="false" customHeight="false" outlineLevel="0" collapsed="false">
      <c r="A7927" s="0" t="str">
        <f aca="false">H7927&amp;C7927&amp;B7927&amp;D7927&amp;E7927</f>
        <v/>
      </c>
    </row>
    <row r="7928" customFormat="false" ht="12.75" hidden="false" customHeight="false" outlineLevel="0" collapsed="false">
      <c r="A7928" s="0" t="str">
        <f aca="false">H7928&amp;C7928&amp;B7928&amp;D7928&amp;E7928</f>
        <v/>
      </c>
    </row>
    <row r="7929" customFormat="false" ht="12.75" hidden="false" customHeight="false" outlineLevel="0" collapsed="false">
      <c r="A7929" s="0" t="str">
        <f aca="false">H7929&amp;C7929&amp;B7929&amp;D7929&amp;E7929</f>
        <v/>
      </c>
    </row>
    <row r="7930" customFormat="false" ht="12.75" hidden="false" customHeight="false" outlineLevel="0" collapsed="false">
      <c r="A7930" s="0" t="str">
        <f aca="false">H7930&amp;C7930&amp;B7930&amp;D7930&amp;E7930</f>
        <v/>
      </c>
    </row>
    <row r="7931" customFormat="false" ht="12.75" hidden="false" customHeight="false" outlineLevel="0" collapsed="false">
      <c r="A7931" s="0" t="str">
        <f aca="false">H7931&amp;C7931&amp;B7931&amp;D7931&amp;E7931</f>
        <v/>
      </c>
    </row>
    <row r="7932" customFormat="false" ht="12.75" hidden="false" customHeight="false" outlineLevel="0" collapsed="false">
      <c r="A7932" s="0" t="str">
        <f aca="false">H7932&amp;C7932&amp;B7932&amp;D7932&amp;E7932</f>
        <v/>
      </c>
    </row>
    <row r="7933" customFormat="false" ht="12.75" hidden="false" customHeight="false" outlineLevel="0" collapsed="false">
      <c r="A7933" s="0" t="str">
        <f aca="false">H7933&amp;C7933&amp;B7933&amp;D7933&amp;E7933</f>
        <v/>
      </c>
    </row>
    <row r="7934" customFormat="false" ht="12.75" hidden="false" customHeight="false" outlineLevel="0" collapsed="false">
      <c r="A7934" s="0" t="str">
        <f aca="false">H7934&amp;C7934&amp;B7934&amp;D7934&amp;E7934</f>
        <v/>
      </c>
    </row>
    <row r="7935" customFormat="false" ht="12.75" hidden="false" customHeight="false" outlineLevel="0" collapsed="false">
      <c r="A7935" s="0" t="str">
        <f aca="false">H7935&amp;C7935&amp;B7935&amp;D7935&amp;E7935</f>
        <v/>
      </c>
    </row>
    <row r="7936" customFormat="false" ht="12.75" hidden="false" customHeight="false" outlineLevel="0" collapsed="false">
      <c r="A7936" s="0" t="str">
        <f aca="false">H7936&amp;C7936&amp;B7936&amp;D7936&amp;E7936</f>
        <v/>
      </c>
    </row>
    <row r="7937" customFormat="false" ht="12.75" hidden="false" customHeight="false" outlineLevel="0" collapsed="false">
      <c r="A7937" s="0" t="str">
        <f aca="false">H7937&amp;C7937&amp;B7937&amp;D7937&amp;E7937</f>
        <v/>
      </c>
    </row>
    <row r="7938" customFormat="false" ht="12.75" hidden="false" customHeight="false" outlineLevel="0" collapsed="false">
      <c r="A7938" s="0" t="str">
        <f aca="false">H7938&amp;C7938&amp;B7938&amp;D7938&amp;E7938</f>
        <v/>
      </c>
    </row>
    <row r="7939" customFormat="false" ht="12.75" hidden="false" customHeight="false" outlineLevel="0" collapsed="false">
      <c r="A7939" s="0" t="str">
        <f aca="false">H7939&amp;C7939&amp;B7939&amp;D7939&amp;E7939</f>
        <v/>
      </c>
    </row>
    <row r="7940" customFormat="false" ht="12.75" hidden="false" customHeight="false" outlineLevel="0" collapsed="false">
      <c r="A7940" s="0" t="str">
        <f aca="false">H7940&amp;C7940&amp;B7940&amp;D7940&amp;E7940</f>
        <v/>
      </c>
    </row>
    <row r="7941" customFormat="false" ht="12.75" hidden="false" customHeight="false" outlineLevel="0" collapsed="false">
      <c r="A7941" s="0" t="str">
        <f aca="false">H7941&amp;C7941&amp;B7941&amp;D7941&amp;E7941</f>
        <v/>
      </c>
    </row>
    <row r="7942" customFormat="false" ht="12.75" hidden="false" customHeight="false" outlineLevel="0" collapsed="false">
      <c r="A7942" s="0" t="str">
        <f aca="false">H7942&amp;C7942&amp;B7942&amp;D7942&amp;E7942</f>
        <v/>
      </c>
    </row>
    <row r="7943" customFormat="false" ht="12.75" hidden="false" customHeight="false" outlineLevel="0" collapsed="false">
      <c r="A7943" s="0" t="str">
        <f aca="false">H7943&amp;C7943&amp;B7943&amp;D7943&amp;E7943</f>
        <v/>
      </c>
    </row>
    <row r="7944" customFormat="false" ht="12.75" hidden="false" customHeight="false" outlineLevel="0" collapsed="false">
      <c r="A7944" s="0" t="str">
        <f aca="false">H7944&amp;C7944&amp;B7944&amp;D7944&amp;E7944</f>
        <v/>
      </c>
    </row>
    <row r="7945" customFormat="false" ht="12.75" hidden="false" customHeight="false" outlineLevel="0" collapsed="false">
      <c r="A7945" s="0" t="str">
        <f aca="false">H7945&amp;C7945&amp;B7945&amp;D7945&amp;E7945</f>
        <v/>
      </c>
    </row>
    <row r="7946" customFormat="false" ht="12.75" hidden="false" customHeight="false" outlineLevel="0" collapsed="false">
      <c r="A7946" s="0" t="str">
        <f aca="false">H7946&amp;C7946&amp;B7946&amp;D7946&amp;E7946</f>
        <v/>
      </c>
    </row>
    <row r="7947" customFormat="false" ht="12.75" hidden="false" customHeight="false" outlineLevel="0" collapsed="false">
      <c r="A7947" s="0" t="str">
        <f aca="false">H7947&amp;C7947&amp;B7947&amp;D7947&amp;E7947</f>
        <v/>
      </c>
    </row>
    <row r="7948" customFormat="false" ht="12.75" hidden="false" customHeight="false" outlineLevel="0" collapsed="false">
      <c r="A7948" s="0" t="str">
        <f aca="false">H7948&amp;C7948&amp;B7948&amp;D7948&amp;E7948</f>
        <v/>
      </c>
    </row>
    <row r="7949" customFormat="false" ht="12.75" hidden="false" customHeight="false" outlineLevel="0" collapsed="false">
      <c r="A7949" s="0" t="str">
        <f aca="false">H7949&amp;C7949&amp;B7949&amp;D7949&amp;E7949</f>
        <v/>
      </c>
    </row>
    <row r="7950" customFormat="false" ht="12.75" hidden="false" customHeight="false" outlineLevel="0" collapsed="false">
      <c r="A7950" s="0" t="str">
        <f aca="false">H7950&amp;C7950&amp;B7950&amp;D7950&amp;E7950</f>
        <v/>
      </c>
    </row>
    <row r="7951" customFormat="false" ht="12.75" hidden="false" customHeight="false" outlineLevel="0" collapsed="false">
      <c r="A7951" s="0" t="str">
        <f aca="false">H7951&amp;C7951&amp;B7951&amp;D7951&amp;E7951</f>
        <v/>
      </c>
    </row>
    <row r="7952" customFormat="false" ht="12.75" hidden="false" customHeight="false" outlineLevel="0" collapsed="false">
      <c r="A7952" s="0" t="str">
        <f aca="false">H7952&amp;C7952&amp;B7952&amp;D7952&amp;E7952</f>
        <v/>
      </c>
    </row>
    <row r="7953" customFormat="false" ht="12.75" hidden="false" customHeight="false" outlineLevel="0" collapsed="false">
      <c r="A7953" s="0" t="str">
        <f aca="false">H7953&amp;C7953&amp;B7953&amp;D7953&amp;E7953</f>
        <v/>
      </c>
    </row>
    <row r="7954" customFormat="false" ht="12.75" hidden="false" customHeight="false" outlineLevel="0" collapsed="false">
      <c r="A7954" s="0" t="str">
        <f aca="false">H7954&amp;C7954&amp;B7954&amp;D7954&amp;E7954</f>
        <v/>
      </c>
    </row>
    <row r="7955" customFormat="false" ht="12.75" hidden="false" customHeight="false" outlineLevel="0" collapsed="false">
      <c r="A7955" s="0" t="str">
        <f aca="false">H7955&amp;C7955&amp;B7955&amp;D7955&amp;E7955</f>
        <v/>
      </c>
    </row>
    <row r="7956" customFormat="false" ht="12.75" hidden="false" customHeight="false" outlineLevel="0" collapsed="false">
      <c r="A7956" s="0" t="str">
        <f aca="false">H7956&amp;C7956&amp;B7956&amp;D7956&amp;E7956</f>
        <v/>
      </c>
    </row>
    <row r="7957" customFormat="false" ht="12.75" hidden="false" customHeight="false" outlineLevel="0" collapsed="false">
      <c r="A7957" s="0" t="str">
        <f aca="false">H7957&amp;C7957&amp;B7957&amp;D7957&amp;E7957</f>
        <v/>
      </c>
    </row>
    <row r="7958" customFormat="false" ht="12.75" hidden="false" customHeight="false" outlineLevel="0" collapsed="false">
      <c r="A7958" s="0" t="str">
        <f aca="false">H7958&amp;C7958&amp;B7958&amp;D7958&amp;E7958</f>
        <v/>
      </c>
    </row>
    <row r="7959" customFormat="false" ht="12.75" hidden="false" customHeight="false" outlineLevel="0" collapsed="false">
      <c r="A7959" s="0" t="str">
        <f aca="false">H7959&amp;C7959&amp;B7959&amp;D7959&amp;E7959</f>
        <v/>
      </c>
    </row>
    <row r="7960" customFormat="false" ht="12.75" hidden="false" customHeight="false" outlineLevel="0" collapsed="false">
      <c r="A7960" s="0" t="str">
        <f aca="false">H7960&amp;C7960&amp;B7960&amp;D7960&amp;E7960</f>
        <v/>
      </c>
    </row>
    <row r="7961" customFormat="false" ht="12.75" hidden="false" customHeight="false" outlineLevel="0" collapsed="false">
      <c r="A7961" s="0" t="str">
        <f aca="false">H7961&amp;C7961&amp;B7961&amp;D7961&amp;E7961</f>
        <v/>
      </c>
    </row>
    <row r="7962" customFormat="false" ht="12.75" hidden="false" customHeight="false" outlineLevel="0" collapsed="false">
      <c r="A7962" s="0" t="str">
        <f aca="false">H7962&amp;C7962&amp;B7962&amp;D7962&amp;E7962</f>
        <v/>
      </c>
    </row>
    <row r="7963" customFormat="false" ht="12.75" hidden="false" customHeight="false" outlineLevel="0" collapsed="false">
      <c r="A7963" s="0" t="str">
        <f aca="false">H7963&amp;C7963&amp;B7963&amp;D7963&amp;E7963</f>
        <v/>
      </c>
    </row>
    <row r="7964" customFormat="false" ht="12.75" hidden="false" customHeight="false" outlineLevel="0" collapsed="false">
      <c r="A7964" s="0" t="str">
        <f aca="false">H7964&amp;C7964&amp;B7964&amp;D7964&amp;E7964</f>
        <v/>
      </c>
    </row>
    <row r="7965" customFormat="false" ht="12.75" hidden="false" customHeight="false" outlineLevel="0" collapsed="false">
      <c r="A7965" s="0" t="str">
        <f aca="false">H7965&amp;C7965&amp;B7965&amp;D7965&amp;E7965</f>
        <v/>
      </c>
    </row>
    <row r="7966" customFormat="false" ht="12.75" hidden="false" customHeight="false" outlineLevel="0" collapsed="false">
      <c r="A7966" s="0" t="str">
        <f aca="false">H7966&amp;C7966&amp;B7966&amp;D7966&amp;E7966</f>
        <v/>
      </c>
    </row>
    <row r="7967" customFormat="false" ht="12.75" hidden="false" customHeight="false" outlineLevel="0" collapsed="false">
      <c r="A7967" s="0" t="str">
        <f aca="false">H7967&amp;C7967&amp;B7967&amp;D7967&amp;E7967</f>
        <v/>
      </c>
    </row>
    <row r="7968" customFormat="false" ht="12.75" hidden="false" customHeight="false" outlineLevel="0" collapsed="false">
      <c r="A7968" s="0" t="str">
        <f aca="false">H7968&amp;C7968&amp;B7968&amp;D7968&amp;E7968</f>
        <v/>
      </c>
    </row>
    <row r="7969" customFormat="false" ht="12.75" hidden="false" customHeight="false" outlineLevel="0" collapsed="false">
      <c r="A7969" s="0" t="str">
        <f aca="false">H7969&amp;C7969&amp;B7969&amp;D7969&amp;E7969</f>
        <v/>
      </c>
    </row>
    <row r="7970" customFormat="false" ht="12.75" hidden="false" customHeight="false" outlineLevel="0" collapsed="false">
      <c r="A7970" s="0" t="str">
        <f aca="false">H7970&amp;C7970&amp;B7970&amp;D7970&amp;E7970</f>
        <v/>
      </c>
    </row>
    <row r="7971" customFormat="false" ht="12.75" hidden="false" customHeight="false" outlineLevel="0" collapsed="false">
      <c r="A7971" s="0" t="str">
        <f aca="false">H7971&amp;C7971&amp;B7971&amp;D7971&amp;E7971</f>
        <v/>
      </c>
    </row>
    <row r="7972" customFormat="false" ht="12.75" hidden="false" customHeight="false" outlineLevel="0" collapsed="false">
      <c r="A7972" s="0" t="str">
        <f aca="false">H7972&amp;C7972&amp;B7972&amp;D7972&amp;E7972</f>
        <v/>
      </c>
    </row>
    <row r="7973" customFormat="false" ht="12.75" hidden="false" customHeight="false" outlineLevel="0" collapsed="false">
      <c r="A7973" s="0" t="str">
        <f aca="false">H7973&amp;C7973&amp;B7973&amp;D7973&amp;E7973</f>
        <v/>
      </c>
    </row>
    <row r="7974" customFormat="false" ht="12.75" hidden="false" customHeight="false" outlineLevel="0" collapsed="false">
      <c r="A7974" s="0" t="str">
        <f aca="false">H7974&amp;C7974&amp;B7974&amp;D7974&amp;E7974</f>
        <v/>
      </c>
    </row>
    <row r="7975" customFormat="false" ht="12.75" hidden="false" customHeight="false" outlineLevel="0" collapsed="false">
      <c r="A7975" s="0" t="str">
        <f aca="false">H7975&amp;C7975&amp;B7975&amp;D7975&amp;E7975</f>
        <v/>
      </c>
    </row>
    <row r="7976" customFormat="false" ht="12.75" hidden="false" customHeight="false" outlineLevel="0" collapsed="false">
      <c r="A7976" s="0" t="str">
        <f aca="false">H7976&amp;C7976&amp;B7976&amp;D7976&amp;E7976</f>
        <v/>
      </c>
    </row>
    <row r="7977" customFormat="false" ht="12.75" hidden="false" customHeight="false" outlineLevel="0" collapsed="false">
      <c r="A7977" s="0" t="str">
        <f aca="false">H7977&amp;C7977&amp;B7977&amp;D7977&amp;E7977</f>
        <v/>
      </c>
    </row>
    <row r="7978" customFormat="false" ht="12.75" hidden="false" customHeight="false" outlineLevel="0" collapsed="false">
      <c r="A7978" s="0" t="str">
        <f aca="false">H7978&amp;C7978&amp;B7978&amp;D7978&amp;E7978</f>
        <v/>
      </c>
    </row>
    <row r="7979" customFormat="false" ht="12.75" hidden="false" customHeight="false" outlineLevel="0" collapsed="false">
      <c r="A7979" s="0" t="str">
        <f aca="false">H7979&amp;C7979&amp;B7979&amp;D7979&amp;E7979</f>
        <v/>
      </c>
    </row>
    <row r="7980" customFormat="false" ht="12.75" hidden="false" customHeight="false" outlineLevel="0" collapsed="false">
      <c r="A7980" s="0" t="str">
        <f aca="false">H7980&amp;C7980&amp;B7980&amp;D7980&amp;E7980</f>
        <v/>
      </c>
    </row>
    <row r="7981" customFormat="false" ht="12.75" hidden="false" customHeight="false" outlineLevel="0" collapsed="false">
      <c r="A7981" s="0" t="str">
        <f aca="false">H7981&amp;C7981&amp;B7981&amp;D7981&amp;E7981</f>
        <v/>
      </c>
    </row>
    <row r="7982" customFormat="false" ht="12.75" hidden="false" customHeight="false" outlineLevel="0" collapsed="false">
      <c r="A7982" s="0" t="str">
        <f aca="false">H7982&amp;C7982&amp;B7982&amp;D7982&amp;E7982</f>
        <v/>
      </c>
    </row>
    <row r="7983" customFormat="false" ht="12.75" hidden="false" customHeight="false" outlineLevel="0" collapsed="false">
      <c r="A7983" s="0" t="str">
        <f aca="false">H7983&amp;C7983&amp;B7983&amp;D7983&amp;E7983</f>
        <v/>
      </c>
    </row>
    <row r="7984" customFormat="false" ht="12.75" hidden="false" customHeight="false" outlineLevel="0" collapsed="false">
      <c r="A7984" s="0" t="str">
        <f aca="false">H7984&amp;C7984&amp;B7984&amp;D7984&amp;E7984</f>
        <v/>
      </c>
    </row>
    <row r="7985" customFormat="false" ht="12.75" hidden="false" customHeight="false" outlineLevel="0" collapsed="false">
      <c r="A7985" s="0" t="str">
        <f aca="false">H7985&amp;C7985&amp;B7985&amp;D7985&amp;E7985</f>
        <v/>
      </c>
    </row>
    <row r="7986" customFormat="false" ht="12.75" hidden="false" customHeight="false" outlineLevel="0" collapsed="false">
      <c r="A7986" s="0" t="str">
        <f aca="false">H7986&amp;C7986&amp;B7986&amp;D7986&amp;E7986</f>
        <v/>
      </c>
    </row>
    <row r="7987" customFormat="false" ht="12.75" hidden="false" customHeight="false" outlineLevel="0" collapsed="false">
      <c r="A7987" s="0" t="str">
        <f aca="false">H7987&amp;C7987&amp;B7987&amp;D7987&amp;E7987</f>
        <v/>
      </c>
    </row>
    <row r="7988" customFormat="false" ht="12.75" hidden="false" customHeight="false" outlineLevel="0" collapsed="false">
      <c r="A7988" s="0" t="str">
        <f aca="false">H7988&amp;C7988&amp;B7988&amp;D7988&amp;E7988</f>
        <v/>
      </c>
    </row>
    <row r="7989" customFormat="false" ht="12.75" hidden="false" customHeight="false" outlineLevel="0" collapsed="false">
      <c r="A7989" s="0" t="str">
        <f aca="false">H7989&amp;C7989&amp;B7989&amp;D7989&amp;E7989</f>
        <v/>
      </c>
    </row>
    <row r="7990" customFormat="false" ht="12.75" hidden="false" customHeight="false" outlineLevel="0" collapsed="false">
      <c r="A7990" s="0" t="str">
        <f aca="false">H7990&amp;C7990&amp;B7990&amp;D7990&amp;E7990</f>
        <v/>
      </c>
    </row>
    <row r="7991" customFormat="false" ht="12.75" hidden="false" customHeight="false" outlineLevel="0" collapsed="false">
      <c r="A7991" s="0" t="str">
        <f aca="false">H7991&amp;C7991&amp;B7991&amp;D7991&amp;E7991</f>
        <v/>
      </c>
    </row>
    <row r="7992" customFormat="false" ht="12.75" hidden="false" customHeight="false" outlineLevel="0" collapsed="false">
      <c r="A7992" s="0" t="str">
        <f aca="false">H7992&amp;C7992&amp;B7992&amp;D7992&amp;E7992</f>
        <v/>
      </c>
    </row>
    <row r="7993" customFormat="false" ht="12.75" hidden="false" customHeight="false" outlineLevel="0" collapsed="false">
      <c r="A7993" s="0" t="str">
        <f aca="false">H7993&amp;C7993&amp;B7993&amp;D7993&amp;E7993</f>
        <v/>
      </c>
    </row>
    <row r="7994" customFormat="false" ht="12.75" hidden="false" customHeight="false" outlineLevel="0" collapsed="false">
      <c r="A7994" s="0" t="str">
        <f aca="false">H7994&amp;C7994&amp;B7994&amp;D7994&amp;E7994</f>
        <v/>
      </c>
    </row>
    <row r="7995" customFormat="false" ht="12.75" hidden="false" customHeight="false" outlineLevel="0" collapsed="false">
      <c r="A7995" s="0" t="str">
        <f aca="false">H7995&amp;C7995&amp;B7995&amp;D7995&amp;E7995</f>
        <v/>
      </c>
    </row>
    <row r="7996" customFormat="false" ht="12.75" hidden="false" customHeight="false" outlineLevel="0" collapsed="false">
      <c r="A7996" s="0" t="str">
        <f aca="false">H7996&amp;C7996&amp;B7996&amp;D7996&amp;E7996</f>
        <v/>
      </c>
    </row>
    <row r="7997" customFormat="false" ht="12.75" hidden="false" customHeight="false" outlineLevel="0" collapsed="false">
      <c r="A7997" s="0" t="str">
        <f aca="false">H7997&amp;C7997&amp;B7997&amp;D7997&amp;E7997</f>
        <v/>
      </c>
    </row>
    <row r="7998" customFormat="false" ht="12.75" hidden="false" customHeight="false" outlineLevel="0" collapsed="false">
      <c r="A7998" s="0" t="str">
        <f aca="false">H7998&amp;C7998&amp;B7998&amp;D7998&amp;E7998</f>
        <v/>
      </c>
    </row>
    <row r="7999" customFormat="false" ht="12.75" hidden="false" customHeight="false" outlineLevel="0" collapsed="false">
      <c r="A7999" s="0" t="str">
        <f aca="false">H7999&amp;C7999&amp;B7999&amp;D7999&amp;E7999</f>
        <v/>
      </c>
    </row>
    <row r="8000" customFormat="false" ht="12.75" hidden="false" customHeight="false" outlineLevel="0" collapsed="false">
      <c r="A8000" s="0" t="str">
        <f aca="false">H8000&amp;C8000&amp;B8000&amp;D8000&amp;E8000</f>
        <v/>
      </c>
    </row>
    <row r="8001" customFormat="false" ht="12.75" hidden="false" customHeight="false" outlineLevel="0" collapsed="false">
      <c r="A8001" s="0" t="str">
        <f aca="false">H8001&amp;C8001&amp;B8001&amp;D8001&amp;E8001</f>
        <v/>
      </c>
    </row>
    <row r="8002" customFormat="false" ht="12.75" hidden="false" customHeight="false" outlineLevel="0" collapsed="false">
      <c r="A8002" s="0" t="str">
        <f aca="false">H8002&amp;C8002&amp;B8002&amp;D8002&amp;E8002</f>
        <v/>
      </c>
    </row>
    <row r="8003" customFormat="false" ht="12.75" hidden="false" customHeight="false" outlineLevel="0" collapsed="false">
      <c r="A8003" s="0" t="str">
        <f aca="false">H8003&amp;C8003&amp;B8003&amp;D8003&amp;E8003</f>
        <v/>
      </c>
    </row>
    <row r="8004" customFormat="false" ht="12.75" hidden="false" customHeight="false" outlineLevel="0" collapsed="false">
      <c r="A8004" s="0" t="str">
        <f aca="false">H8004&amp;C8004&amp;B8004&amp;D8004&amp;E8004</f>
        <v/>
      </c>
    </row>
    <row r="8005" customFormat="false" ht="12.75" hidden="false" customHeight="false" outlineLevel="0" collapsed="false">
      <c r="A8005" s="0" t="str">
        <f aca="false">H8005&amp;C8005&amp;B8005&amp;D8005&amp;E8005</f>
        <v/>
      </c>
    </row>
    <row r="8006" customFormat="false" ht="12.75" hidden="false" customHeight="false" outlineLevel="0" collapsed="false">
      <c r="A8006" s="0" t="str">
        <f aca="false">H8006&amp;C8006&amp;B8006&amp;D8006&amp;E8006</f>
        <v/>
      </c>
    </row>
    <row r="8007" customFormat="false" ht="12.75" hidden="false" customHeight="false" outlineLevel="0" collapsed="false">
      <c r="A8007" s="0" t="str">
        <f aca="false">H8007&amp;C8007&amp;B8007&amp;D8007&amp;E8007</f>
        <v/>
      </c>
    </row>
    <row r="8008" customFormat="false" ht="12.75" hidden="false" customHeight="false" outlineLevel="0" collapsed="false">
      <c r="A8008" s="0" t="str">
        <f aca="false">H8008&amp;C8008&amp;B8008&amp;D8008&amp;E8008</f>
        <v/>
      </c>
    </row>
    <row r="8009" customFormat="false" ht="12.75" hidden="false" customHeight="false" outlineLevel="0" collapsed="false">
      <c r="A8009" s="0" t="str">
        <f aca="false">H8009&amp;C8009&amp;B8009&amp;D8009&amp;E8009</f>
        <v/>
      </c>
    </row>
    <row r="8010" customFormat="false" ht="12.75" hidden="false" customHeight="false" outlineLevel="0" collapsed="false">
      <c r="A8010" s="0" t="str">
        <f aca="false">H8010&amp;C8010&amp;B8010&amp;D8010&amp;E8010</f>
        <v/>
      </c>
    </row>
    <row r="8011" customFormat="false" ht="12.75" hidden="false" customHeight="false" outlineLevel="0" collapsed="false">
      <c r="A8011" s="0" t="str">
        <f aca="false">H8011&amp;C8011&amp;B8011&amp;D8011&amp;E8011</f>
        <v/>
      </c>
    </row>
    <row r="8012" customFormat="false" ht="12.75" hidden="false" customHeight="false" outlineLevel="0" collapsed="false">
      <c r="A8012" s="0" t="str">
        <f aca="false">H8012&amp;C8012&amp;B8012&amp;D8012&amp;E8012</f>
        <v/>
      </c>
    </row>
    <row r="8013" customFormat="false" ht="12.75" hidden="false" customHeight="false" outlineLevel="0" collapsed="false">
      <c r="A8013" s="0" t="str">
        <f aca="false">H8013&amp;C8013&amp;B8013&amp;D8013&amp;E8013</f>
        <v/>
      </c>
    </row>
    <row r="8014" customFormat="false" ht="12.75" hidden="false" customHeight="false" outlineLevel="0" collapsed="false">
      <c r="A8014" s="0" t="str">
        <f aca="false">H8014&amp;C8014&amp;B8014&amp;D8014&amp;E8014</f>
        <v/>
      </c>
    </row>
    <row r="8015" customFormat="false" ht="12.75" hidden="false" customHeight="false" outlineLevel="0" collapsed="false">
      <c r="A8015" s="0" t="str">
        <f aca="false">H8015&amp;C8015&amp;B8015&amp;D8015&amp;E8015</f>
        <v/>
      </c>
    </row>
    <row r="8016" customFormat="false" ht="12.75" hidden="false" customHeight="false" outlineLevel="0" collapsed="false">
      <c r="A8016" s="0" t="str">
        <f aca="false">H8016&amp;C8016&amp;B8016&amp;D8016&amp;E8016</f>
        <v/>
      </c>
    </row>
    <row r="8017" customFormat="false" ht="12.75" hidden="false" customHeight="false" outlineLevel="0" collapsed="false">
      <c r="A8017" s="0" t="str">
        <f aca="false">H8017&amp;C8017&amp;B8017&amp;D8017&amp;E8017</f>
        <v/>
      </c>
    </row>
    <row r="8018" customFormat="false" ht="12.75" hidden="false" customHeight="false" outlineLevel="0" collapsed="false">
      <c r="A8018" s="0" t="str">
        <f aca="false">H8018&amp;C8018&amp;B8018&amp;D8018&amp;E8018</f>
        <v/>
      </c>
    </row>
    <row r="8019" customFormat="false" ht="12.75" hidden="false" customHeight="false" outlineLevel="0" collapsed="false">
      <c r="A8019" s="0" t="str">
        <f aca="false">H8019&amp;C8019&amp;B8019&amp;D8019&amp;E8019</f>
        <v/>
      </c>
    </row>
    <row r="8020" customFormat="false" ht="12.75" hidden="false" customHeight="false" outlineLevel="0" collapsed="false">
      <c r="A8020" s="0" t="str">
        <f aca="false">H8020&amp;C8020&amp;B8020&amp;D8020&amp;E8020</f>
        <v/>
      </c>
    </row>
    <row r="8021" customFormat="false" ht="12.75" hidden="false" customHeight="false" outlineLevel="0" collapsed="false">
      <c r="A8021" s="0" t="str">
        <f aca="false">H8021&amp;C8021&amp;B8021&amp;D8021&amp;E8021</f>
        <v/>
      </c>
    </row>
    <row r="8022" customFormat="false" ht="12.75" hidden="false" customHeight="false" outlineLevel="0" collapsed="false">
      <c r="A8022" s="0" t="str">
        <f aca="false">H8022&amp;C8022&amp;B8022&amp;D8022&amp;E8022</f>
        <v/>
      </c>
    </row>
    <row r="8023" customFormat="false" ht="12.75" hidden="false" customHeight="false" outlineLevel="0" collapsed="false">
      <c r="A8023" s="0" t="str">
        <f aca="false">H8023&amp;C8023&amp;B8023&amp;D8023&amp;E8023</f>
        <v/>
      </c>
    </row>
    <row r="8024" customFormat="false" ht="12.75" hidden="false" customHeight="false" outlineLevel="0" collapsed="false">
      <c r="A8024" s="0" t="str">
        <f aca="false">H8024&amp;C8024&amp;B8024&amp;D8024&amp;E8024</f>
        <v/>
      </c>
    </row>
    <row r="8025" customFormat="false" ht="12.75" hidden="false" customHeight="false" outlineLevel="0" collapsed="false">
      <c r="A8025" s="0" t="str">
        <f aca="false">H8025&amp;C8025&amp;B8025&amp;D8025&amp;E8025</f>
        <v/>
      </c>
    </row>
    <row r="8026" customFormat="false" ht="12.75" hidden="false" customHeight="false" outlineLevel="0" collapsed="false">
      <c r="A8026" s="0" t="str">
        <f aca="false">H8026&amp;C8026&amp;B8026&amp;D8026&amp;E8026</f>
        <v/>
      </c>
    </row>
    <row r="8027" customFormat="false" ht="12.75" hidden="false" customHeight="false" outlineLevel="0" collapsed="false">
      <c r="A8027" s="0" t="str">
        <f aca="false">H8027&amp;C8027&amp;B8027&amp;D8027&amp;E8027</f>
        <v/>
      </c>
    </row>
    <row r="8028" customFormat="false" ht="12.75" hidden="false" customHeight="false" outlineLevel="0" collapsed="false">
      <c r="A8028" s="0" t="str">
        <f aca="false">H8028&amp;C8028&amp;B8028&amp;D8028&amp;E8028</f>
        <v/>
      </c>
    </row>
    <row r="8029" customFormat="false" ht="12.75" hidden="false" customHeight="false" outlineLevel="0" collapsed="false">
      <c r="A8029" s="0" t="str">
        <f aca="false">H8029&amp;C8029&amp;B8029&amp;D8029&amp;E8029</f>
        <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D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25" width="100.57"/>
    <col collapsed="false" customWidth="false" hidden="false" outlineLevel="0" max="3" min="2" style="25" width="9.14"/>
    <col collapsed="false" customWidth="true" hidden="false" outlineLevel="0" max="4" min="4" style="25" width="9"/>
    <col collapsed="false" customWidth="false" hidden="false" outlineLevel="0" max="16384" min="5" style="25" width="9.14"/>
  </cols>
  <sheetData>
    <row r="1" customFormat="false" ht="17.15" hidden="false" customHeight="false" outlineLevel="0" collapsed="false">
      <c r="A1" s="26" t="s">
        <v>31</v>
      </c>
      <c r="B1" s="27"/>
    </row>
    <row r="3" customFormat="false" ht="16.5" hidden="false" customHeight="true" outlineLevel="0" collapsed="false">
      <c r="A3" s="28" t="s">
        <v>32</v>
      </c>
      <c r="B3" s="29"/>
      <c r="C3" s="29"/>
      <c r="D3" s="29"/>
    </row>
    <row r="4" customFormat="false" ht="16.5" hidden="false" customHeight="true" outlineLevel="0" collapsed="false">
      <c r="A4" s="30" t="s">
        <v>33</v>
      </c>
      <c r="B4" s="31"/>
      <c r="C4" s="31"/>
      <c r="D4" s="31"/>
    </row>
    <row r="5" customFormat="false" ht="16.5" hidden="false" customHeight="true" outlineLevel="0" collapsed="false">
      <c r="A5" s="30" t="s">
        <v>34</v>
      </c>
      <c r="B5" s="31"/>
      <c r="C5" s="31"/>
      <c r="D5" s="31"/>
    </row>
    <row r="6" customFormat="false" ht="16.5" hidden="false" customHeight="true" outlineLevel="0" collapsed="false">
      <c r="A6" s="30" t="s">
        <v>35</v>
      </c>
      <c r="B6" s="31"/>
      <c r="C6" s="31"/>
      <c r="D6" s="31"/>
    </row>
    <row r="7" customFormat="false" ht="16.5" hidden="false" customHeight="true" outlineLevel="0" collapsed="false">
      <c r="A7" s="28" t="s">
        <v>36</v>
      </c>
      <c r="B7" s="29"/>
      <c r="C7" s="29"/>
      <c r="D7" s="29"/>
    </row>
    <row r="8" customFormat="false" ht="16.5" hidden="false" customHeight="true" outlineLevel="0" collapsed="false">
      <c r="A8" s="30" t="s">
        <v>37</v>
      </c>
      <c r="B8" s="31"/>
      <c r="C8" s="31"/>
      <c r="D8" s="31"/>
    </row>
    <row r="9" customFormat="false" ht="16.5" hidden="false" customHeight="true" outlineLevel="0" collapsed="false">
      <c r="A9" s="30" t="s">
        <v>38</v>
      </c>
    </row>
    <row r="10" customFormat="false" ht="16.5" hidden="false" customHeight="true" outlineLevel="0" collapsed="false">
      <c r="A10" s="30" t="s">
        <v>39</v>
      </c>
    </row>
    <row r="11" customFormat="false" ht="16.5" hidden="false" customHeight="true" outlineLevel="0" collapsed="false">
      <c r="A11" s="30" t="s">
        <v>40</v>
      </c>
    </row>
    <row r="12" customFormat="false" ht="16.5" hidden="false" customHeight="true" outlineLevel="0" collapsed="false">
      <c r="A12" s="32"/>
    </row>
    <row r="13" customFormat="false" ht="16.5" hidden="false" customHeight="true" outlineLevel="0" collapsed="false">
      <c r="A13" s="33"/>
    </row>
  </sheetData>
  <hyperlinks>
    <hyperlink ref="A4" location="Regs_Total!A1" display="Number of new cases and age-standardised registration rates for selected cancers, New Zealand, 1948–2020"/>
    <hyperlink ref="A5" location="Regs_Male!A1" display="Number of new cases and age-standardised registration rates for males for selected cancers, New Zealand, 1948–2020"/>
    <hyperlink ref="A6" location="Regs_Female!A1" display="Number of new cases and age-standardised registration rates for females for selected cancers, New Zealand, 1948–2020"/>
    <hyperlink ref="A8" location="Deaths_Total!A1" display="Number of deaths and age-standardised mortality rates for selected cancers, New Zealand, 1948–2018"/>
    <hyperlink ref="A9" location="Deaths_Male!A1" display="Number of deaths and age-standardised mortality rates for males for selected cancers, New Zealand, 1948–2018"/>
    <hyperlink ref="A10" location="Deaths_Female!A1" display="Number of deaths and age-standardised mortality rates for females for selected cancers, New Zealand, 1948–2018"/>
    <hyperlink ref="A11" location="'Coding information'!A2" display="Coding information for selected cancers"/>
  </hyperlinks>
  <printOptions headings="false" gridLines="false" gridLinesSet="true" horizontalCentered="false" verticalCentered="false"/>
  <pageMargins left="0.7" right="0.7" top="0.75" bottom="0.75"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P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5" topLeftCell="B59" activePane="bottomRight" state="frozen"/>
      <selection pane="topLeft" activeCell="A1" activeCellId="0" sqref="A1"/>
      <selection pane="topRight" activeCell="B1" activeCellId="0" sqref="B1"/>
      <selection pane="bottomLeft" activeCell="A59" activeCellId="0" sqref="A59"/>
      <selection pane="bottomRight" activeCell="J78" activeCellId="0" sqref="J78"/>
    </sheetView>
  </sheetViews>
  <sheetFormatPr defaultColWidth="8.2890625" defaultRowHeight="15" zeroHeight="false" outlineLevelRow="0" outlineLevelCol="0"/>
  <cols>
    <col collapsed="false" customWidth="true" hidden="false" outlineLevel="0" max="1" min="1" style="34" width="8"/>
    <col collapsed="false" customWidth="false" hidden="false" outlineLevel="0" max="35" min="2" style="35" width="8.29"/>
    <col collapsed="false" customWidth="true" hidden="false" outlineLevel="0" max="36" min="36" style="35" width="16.57"/>
    <col collapsed="false" customWidth="false" hidden="false" outlineLevel="0" max="40" min="37" style="35" width="8.29"/>
    <col collapsed="false" customWidth="true" hidden="false" outlineLevel="0" max="41" min="41" style="35" width="8.15"/>
    <col collapsed="false" customWidth="true" hidden="false" outlineLevel="0" max="42" min="42" style="35" width="8.42"/>
    <col collapsed="false" customWidth="false" hidden="false" outlineLevel="0" max="16384" min="43" style="35" width="8.29"/>
  </cols>
  <sheetData>
    <row r="1" customFormat="false" ht="21.75" hidden="false" customHeight="true" outlineLevel="0" collapsed="false">
      <c r="A1" s="36" t="s">
        <v>32</v>
      </c>
      <c r="B1" s="36"/>
      <c r="C1" s="36"/>
      <c r="D1" s="36"/>
      <c r="E1" s="36"/>
      <c r="F1" s="36"/>
      <c r="G1" s="36"/>
      <c r="H1" s="36"/>
      <c r="I1" s="36"/>
      <c r="J1" s="36"/>
      <c r="K1" s="36"/>
      <c r="L1" s="36"/>
      <c r="M1" s="36"/>
      <c r="N1" s="36"/>
      <c r="O1" s="36"/>
      <c r="P1" s="36"/>
      <c r="Q1" s="36"/>
      <c r="R1" s="37"/>
      <c r="S1" s="38"/>
      <c r="T1" s="38"/>
      <c r="U1" s="38"/>
      <c r="Z1" s="39"/>
      <c r="AA1" s="39"/>
      <c r="AB1" s="39"/>
      <c r="AC1" s="39"/>
      <c r="AD1" s="38"/>
      <c r="AE1" s="38"/>
      <c r="AF1" s="38"/>
      <c r="AG1" s="38"/>
      <c r="AH1" s="38"/>
      <c r="AI1" s="38"/>
      <c r="AJ1" s="30" t="s">
        <v>41</v>
      </c>
    </row>
    <row r="2" customFormat="false" ht="21" hidden="false" customHeight="true" outlineLevel="0" collapsed="false">
      <c r="A2" s="40" t="str">
        <f aca="false">Contents!A4</f>
        <v>Number of new cases and age-standardised registration rates for selected cancers, New Zealand, 1948–2020</v>
      </c>
      <c r="B2" s="40"/>
      <c r="C2" s="40"/>
      <c r="D2" s="40"/>
      <c r="E2" s="40"/>
      <c r="F2" s="40"/>
      <c r="G2" s="40"/>
      <c r="H2" s="40"/>
      <c r="I2" s="40"/>
      <c r="J2" s="40"/>
      <c r="K2" s="40"/>
      <c r="L2" s="40"/>
      <c r="M2" s="40"/>
      <c r="N2" s="40"/>
      <c r="O2" s="40"/>
      <c r="P2" s="40"/>
      <c r="Q2" s="40"/>
      <c r="R2" s="38"/>
      <c r="S2" s="38"/>
      <c r="T2" s="38"/>
      <c r="U2" s="38"/>
      <c r="V2" s="38"/>
      <c r="W2" s="38"/>
      <c r="X2" s="39"/>
      <c r="Y2" s="39"/>
      <c r="Z2" s="39"/>
      <c r="AA2" s="39"/>
      <c r="AB2" s="39"/>
      <c r="AC2" s="39"/>
      <c r="AD2" s="38"/>
      <c r="AE2" s="38"/>
      <c r="AF2" s="38"/>
      <c r="AG2" s="38"/>
      <c r="AH2" s="38"/>
      <c r="AI2" s="38"/>
    </row>
    <row r="3" customFormat="false" ht="21" hidden="false" customHeight="true" outlineLevel="0" collapsed="false">
      <c r="A3" s="41"/>
      <c r="B3" s="39"/>
      <c r="C3" s="39"/>
      <c r="D3" s="39"/>
      <c r="E3" s="39"/>
      <c r="F3" s="39"/>
      <c r="G3" s="39"/>
      <c r="H3" s="39"/>
      <c r="I3" s="39"/>
      <c r="J3" s="39"/>
      <c r="K3" s="39"/>
      <c r="L3" s="39"/>
      <c r="M3" s="39"/>
      <c r="N3" s="39"/>
      <c r="O3" s="39"/>
      <c r="P3" s="38"/>
      <c r="Q3" s="38"/>
      <c r="R3" s="38"/>
      <c r="S3" s="42"/>
      <c r="T3" s="38"/>
      <c r="U3" s="38"/>
      <c r="V3" s="38"/>
      <c r="W3" s="38"/>
      <c r="X3" s="39"/>
      <c r="Y3" s="39"/>
      <c r="Z3" s="39"/>
      <c r="AA3" s="39"/>
      <c r="AB3" s="39"/>
      <c r="AC3" s="39"/>
      <c r="AD3" s="38"/>
      <c r="AE3" s="38"/>
      <c r="AF3" s="38"/>
      <c r="AG3" s="38"/>
      <c r="AH3" s="38"/>
      <c r="AI3" s="38"/>
    </row>
    <row r="4" s="45" customFormat="true" ht="43.5" hidden="false" customHeight="true" outlineLevel="0" collapsed="false">
      <c r="A4" s="43"/>
      <c r="B4" s="44" t="s">
        <v>42</v>
      </c>
      <c r="C4" s="44"/>
      <c r="D4" s="44" t="s">
        <v>43</v>
      </c>
      <c r="E4" s="44"/>
      <c r="F4" s="44" t="s">
        <v>44</v>
      </c>
      <c r="G4" s="44"/>
      <c r="H4" s="44" t="s">
        <v>45</v>
      </c>
      <c r="I4" s="44"/>
      <c r="J4" s="44" t="s">
        <v>46</v>
      </c>
      <c r="K4" s="44"/>
      <c r="L4" s="44" t="s">
        <v>47</v>
      </c>
      <c r="M4" s="44"/>
      <c r="N4" s="44" t="s">
        <v>48</v>
      </c>
      <c r="O4" s="44"/>
      <c r="P4" s="44" t="s">
        <v>49</v>
      </c>
      <c r="Q4" s="44"/>
      <c r="R4" s="44" t="s">
        <v>50</v>
      </c>
      <c r="S4" s="44"/>
      <c r="T4" s="44" t="s">
        <v>51</v>
      </c>
      <c r="U4" s="44"/>
      <c r="V4" s="44" t="s">
        <v>52</v>
      </c>
      <c r="W4" s="44"/>
      <c r="X4" s="44" t="s">
        <v>53</v>
      </c>
      <c r="Y4" s="44"/>
      <c r="Z4" s="44" t="s">
        <v>54</v>
      </c>
      <c r="AA4" s="44"/>
      <c r="AB4" s="44" t="s">
        <v>55</v>
      </c>
      <c r="AC4" s="44"/>
      <c r="AD4" s="44" t="s">
        <v>56</v>
      </c>
      <c r="AE4" s="44"/>
      <c r="AF4" s="44" t="s">
        <v>57</v>
      </c>
      <c r="AG4" s="44"/>
      <c r="AH4" s="44" t="s">
        <v>58</v>
      </c>
      <c r="AI4" s="44"/>
    </row>
    <row r="5" s="49" customFormat="true" ht="15" hidden="false" customHeight="true" outlineLevel="0" collapsed="false">
      <c r="A5" s="46" t="s">
        <v>59</v>
      </c>
      <c r="B5" s="47" t="s">
        <v>60</v>
      </c>
      <c r="C5" s="48" t="s">
        <v>61</v>
      </c>
      <c r="D5" s="47" t="s">
        <v>60</v>
      </c>
      <c r="E5" s="48" t="s">
        <v>61</v>
      </c>
      <c r="F5" s="47" t="s">
        <v>60</v>
      </c>
      <c r="G5" s="48" t="s">
        <v>61</v>
      </c>
      <c r="H5" s="47" t="s">
        <v>60</v>
      </c>
      <c r="I5" s="48" t="s">
        <v>61</v>
      </c>
      <c r="J5" s="47" t="s">
        <v>60</v>
      </c>
      <c r="K5" s="48" t="s">
        <v>61</v>
      </c>
      <c r="L5" s="47" t="s">
        <v>60</v>
      </c>
      <c r="M5" s="48" t="s">
        <v>61</v>
      </c>
      <c r="N5" s="47" t="s">
        <v>60</v>
      </c>
      <c r="O5" s="48" t="s">
        <v>61</v>
      </c>
      <c r="P5" s="47" t="s">
        <v>60</v>
      </c>
      <c r="Q5" s="48" t="s">
        <v>61</v>
      </c>
      <c r="R5" s="47" t="s">
        <v>60</v>
      </c>
      <c r="S5" s="48" t="s">
        <v>61</v>
      </c>
      <c r="T5" s="47" t="s">
        <v>60</v>
      </c>
      <c r="U5" s="48" t="s">
        <v>61</v>
      </c>
      <c r="V5" s="47" t="s">
        <v>60</v>
      </c>
      <c r="W5" s="48" t="s">
        <v>61</v>
      </c>
      <c r="X5" s="47" t="s">
        <v>60</v>
      </c>
      <c r="Y5" s="48" t="s">
        <v>61</v>
      </c>
      <c r="Z5" s="47" t="s">
        <v>60</v>
      </c>
      <c r="AA5" s="48" t="s">
        <v>61</v>
      </c>
      <c r="AB5" s="47" t="s">
        <v>60</v>
      </c>
      <c r="AC5" s="48" t="s">
        <v>61</v>
      </c>
      <c r="AD5" s="47" t="s">
        <v>60</v>
      </c>
      <c r="AE5" s="48" t="s">
        <v>61</v>
      </c>
      <c r="AF5" s="47" t="s">
        <v>60</v>
      </c>
      <c r="AG5" s="48" t="s">
        <v>61</v>
      </c>
      <c r="AH5" s="47" t="s">
        <v>60</v>
      </c>
      <c r="AI5" s="48" t="s">
        <v>61</v>
      </c>
    </row>
    <row r="6" customFormat="false" ht="15" hidden="false" customHeight="true" outlineLevel="0" collapsed="false">
      <c r="A6" s="50" t="n">
        <v>1948</v>
      </c>
      <c r="B6" s="51" t="n">
        <v>3474</v>
      </c>
      <c r="C6" s="52" t="n">
        <v>185.269785690164</v>
      </c>
      <c r="D6" s="51" t="n">
        <v>251</v>
      </c>
      <c r="E6" s="52" t="n">
        <v>13.5569868206202</v>
      </c>
      <c r="F6" s="51" t="n">
        <v>53</v>
      </c>
      <c r="G6" s="52" t="n">
        <v>2.78215969698355</v>
      </c>
      <c r="H6" s="51" t="n">
        <v>305</v>
      </c>
      <c r="I6" s="52" t="n">
        <v>16.0781079058758</v>
      </c>
      <c r="J6" s="51" t="n">
        <v>448</v>
      </c>
      <c r="K6" s="52" t="n">
        <v>23.8084214691463</v>
      </c>
      <c r="L6" s="51" t="n">
        <v>39</v>
      </c>
      <c r="M6" s="52" t="n">
        <v>1.96443964875471</v>
      </c>
      <c r="N6" s="51" t="n">
        <v>74</v>
      </c>
      <c r="O6" s="52" t="n">
        <v>3.93836611344045</v>
      </c>
      <c r="P6" s="51" t="n">
        <v>156</v>
      </c>
      <c r="Q6" s="52" t="n">
        <v>8.06582572354816</v>
      </c>
      <c r="R6" s="51" t="n">
        <v>51</v>
      </c>
      <c r="S6" s="52" t="n">
        <v>2.88266121281771</v>
      </c>
      <c r="T6" s="51" t="n">
        <v>44</v>
      </c>
      <c r="U6" s="52" t="n">
        <v>2.31476760088861</v>
      </c>
      <c r="V6" s="51" t="n">
        <v>75</v>
      </c>
      <c r="W6" s="52" t="n">
        <v>3.92037515809656</v>
      </c>
      <c r="X6" s="51" t="n">
        <v>43</v>
      </c>
      <c r="Y6" s="52" t="n">
        <v>2.28622483399473</v>
      </c>
      <c r="Z6" s="51" t="n">
        <v>16</v>
      </c>
      <c r="AA6" s="52" t="n">
        <v>0.813341241721606</v>
      </c>
      <c r="AB6" s="51" t="n">
        <v>23</v>
      </c>
      <c r="AC6" s="52" t="n">
        <v>1.23532116509662</v>
      </c>
      <c r="AD6" s="51" t="n">
        <v>66</v>
      </c>
      <c r="AE6" s="52" t="n">
        <v>3.50026845746518</v>
      </c>
      <c r="AF6" s="51" t="n">
        <v>12</v>
      </c>
      <c r="AG6" s="52" t="n">
        <v>0.646170305655131</v>
      </c>
      <c r="AH6" s="51" t="n">
        <v>97</v>
      </c>
      <c r="AI6" s="52" t="n">
        <v>4.96458697219727</v>
      </c>
    </row>
    <row r="7" customFormat="false" ht="15" hidden="false" customHeight="true" outlineLevel="0" collapsed="false">
      <c r="A7" s="50" t="n">
        <v>1949</v>
      </c>
      <c r="B7" s="51" t="n">
        <v>3675</v>
      </c>
      <c r="C7" s="52" t="n">
        <v>191.760848433794</v>
      </c>
      <c r="D7" s="51" t="n">
        <v>233</v>
      </c>
      <c r="E7" s="52" t="n">
        <v>12.1632540234338</v>
      </c>
      <c r="F7" s="51" t="n">
        <v>51</v>
      </c>
      <c r="G7" s="52" t="n">
        <v>2.74339174178843</v>
      </c>
      <c r="H7" s="51" t="n">
        <v>321</v>
      </c>
      <c r="I7" s="52" t="n">
        <v>16.4224673655177</v>
      </c>
      <c r="J7" s="51" t="n">
        <v>401</v>
      </c>
      <c r="K7" s="52" t="n">
        <v>20.7473272666263</v>
      </c>
      <c r="L7" s="51" t="n">
        <v>38</v>
      </c>
      <c r="M7" s="52" t="n">
        <v>1.99603301618538</v>
      </c>
      <c r="N7" s="51" t="n">
        <v>93</v>
      </c>
      <c r="O7" s="52" t="n">
        <v>4.90126173725625</v>
      </c>
      <c r="P7" s="51" t="n">
        <v>153</v>
      </c>
      <c r="Q7" s="52" t="n">
        <v>7.63979735342936</v>
      </c>
      <c r="R7" s="51" t="n">
        <v>37</v>
      </c>
      <c r="S7" s="52" t="n">
        <v>1.9920125491819</v>
      </c>
      <c r="T7" s="51" t="n">
        <v>41</v>
      </c>
      <c r="U7" s="52" t="n">
        <v>2.14073109845973</v>
      </c>
      <c r="V7" s="51" t="n">
        <v>84</v>
      </c>
      <c r="W7" s="52" t="n">
        <v>4.33835549278867</v>
      </c>
      <c r="X7" s="51" t="n">
        <v>56</v>
      </c>
      <c r="Y7" s="52" t="n">
        <v>2.91942951913523</v>
      </c>
      <c r="Z7" s="51" t="n">
        <v>18</v>
      </c>
      <c r="AA7" s="52" t="n">
        <v>0.92700074856013</v>
      </c>
      <c r="AB7" s="51" t="n">
        <v>32</v>
      </c>
      <c r="AC7" s="52" t="n">
        <v>1.76927973633318</v>
      </c>
      <c r="AD7" s="51" t="n">
        <v>77</v>
      </c>
      <c r="AE7" s="52" t="n">
        <v>3.86667989470061</v>
      </c>
      <c r="AF7" s="51" t="n">
        <v>8</v>
      </c>
      <c r="AG7" s="52" t="n">
        <v>0.439659653245884</v>
      </c>
      <c r="AH7" s="51" t="n">
        <v>83</v>
      </c>
      <c r="AI7" s="52" t="n">
        <v>4.3139303370212</v>
      </c>
    </row>
    <row r="8" customFormat="false" ht="15" hidden="false" customHeight="true" outlineLevel="0" collapsed="false">
      <c r="A8" s="50" t="n">
        <v>1950</v>
      </c>
      <c r="B8" s="51" t="n">
        <v>3605</v>
      </c>
      <c r="C8" s="52" t="n">
        <v>185.642451791378</v>
      </c>
      <c r="D8" s="51" t="n">
        <v>224</v>
      </c>
      <c r="E8" s="52" t="n">
        <v>11.5924084488009</v>
      </c>
      <c r="F8" s="51" t="n">
        <v>46</v>
      </c>
      <c r="G8" s="52" t="n">
        <v>2.23095562230956</v>
      </c>
      <c r="H8" s="51" t="n">
        <v>352</v>
      </c>
      <c r="I8" s="52" t="n">
        <v>17.7568962280755</v>
      </c>
      <c r="J8" s="51" t="n">
        <v>409</v>
      </c>
      <c r="K8" s="52" t="n">
        <v>20.9105955145311</v>
      </c>
      <c r="L8" s="51" t="n">
        <v>50</v>
      </c>
      <c r="M8" s="52" t="n">
        <v>2.57186180053163</v>
      </c>
      <c r="N8" s="51" t="n">
        <v>95</v>
      </c>
      <c r="O8" s="52" t="n">
        <v>4.76960408617434</v>
      </c>
      <c r="P8" s="51" t="n">
        <v>175</v>
      </c>
      <c r="Q8" s="52" t="n">
        <v>8.82529338030862</v>
      </c>
      <c r="R8" s="51" t="n">
        <v>39</v>
      </c>
      <c r="S8" s="52" t="n">
        <v>1.99301509233893</v>
      </c>
      <c r="T8" s="51" t="n">
        <v>43</v>
      </c>
      <c r="U8" s="52" t="n">
        <v>2.07304276747652</v>
      </c>
      <c r="V8" s="51" t="n">
        <v>79</v>
      </c>
      <c r="W8" s="52" t="n">
        <v>4.08222964959646</v>
      </c>
      <c r="X8" s="51" t="n">
        <v>56</v>
      </c>
      <c r="Y8" s="52" t="n">
        <v>2.95426920931848</v>
      </c>
      <c r="Z8" s="51" t="n">
        <v>19</v>
      </c>
      <c r="AA8" s="52" t="n">
        <v>0.974687807923374</v>
      </c>
      <c r="AB8" s="51" t="n">
        <v>44</v>
      </c>
      <c r="AC8" s="52" t="n">
        <v>2.33814455813963</v>
      </c>
      <c r="AD8" s="51" t="n">
        <v>71</v>
      </c>
      <c r="AE8" s="52" t="n">
        <v>3.6379093008163</v>
      </c>
      <c r="AF8" s="51" t="n">
        <v>9</v>
      </c>
      <c r="AG8" s="52" t="n">
        <v>0.440507767262242</v>
      </c>
      <c r="AH8" s="51" t="n">
        <v>97</v>
      </c>
      <c r="AI8" s="52" t="n">
        <v>4.89676911948909</v>
      </c>
    </row>
    <row r="9" customFormat="false" ht="15" hidden="false" customHeight="true" outlineLevel="0" collapsed="false">
      <c r="A9" s="50" t="n">
        <v>1951</v>
      </c>
      <c r="B9" s="51" t="n">
        <v>3787</v>
      </c>
      <c r="C9" s="52" t="n">
        <v>193.291638105009</v>
      </c>
      <c r="D9" s="51" t="n">
        <v>204</v>
      </c>
      <c r="E9" s="52" t="n">
        <v>10.3552241618961</v>
      </c>
      <c r="F9" s="51" t="n">
        <v>59</v>
      </c>
      <c r="G9" s="52" t="n">
        <v>3.02657655080242</v>
      </c>
      <c r="H9" s="51" t="n">
        <v>294</v>
      </c>
      <c r="I9" s="52" t="n">
        <v>14.3486866121282</v>
      </c>
      <c r="J9" s="51" t="n">
        <v>439</v>
      </c>
      <c r="K9" s="52" t="n">
        <v>22.2502443291426</v>
      </c>
      <c r="L9" s="51" t="n">
        <v>43</v>
      </c>
      <c r="M9" s="52" t="n">
        <v>2.03303349299528</v>
      </c>
      <c r="N9" s="51" t="n">
        <v>108</v>
      </c>
      <c r="O9" s="52" t="n">
        <v>5.32442408521408</v>
      </c>
      <c r="P9" s="51" t="n">
        <v>201</v>
      </c>
      <c r="Q9" s="52" t="n">
        <v>9.91221507900746</v>
      </c>
      <c r="R9" s="51" t="n">
        <v>66</v>
      </c>
      <c r="S9" s="52" t="n">
        <v>3.52059505086982</v>
      </c>
      <c r="T9" s="51" t="n">
        <v>72</v>
      </c>
      <c r="U9" s="52" t="n">
        <v>3.5227459596013</v>
      </c>
      <c r="V9" s="51" t="n">
        <v>77</v>
      </c>
      <c r="W9" s="52" t="n">
        <v>3.7964100139143</v>
      </c>
      <c r="X9" s="51" t="n">
        <v>65</v>
      </c>
      <c r="Y9" s="52" t="n">
        <v>3.32459302571649</v>
      </c>
      <c r="Z9" s="51" t="n">
        <v>17</v>
      </c>
      <c r="AA9" s="52" t="n">
        <v>0.903447713160191</v>
      </c>
      <c r="AB9" s="51" t="n">
        <v>31</v>
      </c>
      <c r="AC9" s="52" t="n">
        <v>1.62379846193945</v>
      </c>
      <c r="AD9" s="51" t="n">
        <v>105</v>
      </c>
      <c r="AE9" s="52" t="n">
        <v>5.39877364278813</v>
      </c>
      <c r="AF9" s="51" t="n">
        <v>13</v>
      </c>
      <c r="AG9" s="52" t="n">
        <v>0.653683779585948</v>
      </c>
      <c r="AH9" s="51" t="n">
        <v>90</v>
      </c>
      <c r="AI9" s="52" t="n">
        <v>4.53334399325107</v>
      </c>
    </row>
    <row r="10" customFormat="false" ht="15" hidden="false" customHeight="true" outlineLevel="0" collapsed="false">
      <c r="A10" s="50" t="n">
        <v>1952</v>
      </c>
      <c r="B10" s="51" t="n">
        <v>3968</v>
      </c>
      <c r="C10" s="52" t="n">
        <v>194.657184732488</v>
      </c>
      <c r="D10" s="51" t="n">
        <v>242</v>
      </c>
      <c r="E10" s="52" t="n">
        <v>12.0939728830602</v>
      </c>
      <c r="F10" s="51" t="n">
        <v>75</v>
      </c>
      <c r="G10" s="52" t="n">
        <v>3.65912874255095</v>
      </c>
      <c r="H10" s="51" t="n">
        <v>319</v>
      </c>
      <c r="I10" s="52" t="n">
        <v>15.3006688146092</v>
      </c>
      <c r="J10" s="51" t="n">
        <v>469</v>
      </c>
      <c r="K10" s="52" t="n">
        <v>22.7598584968125</v>
      </c>
      <c r="L10" s="51" t="n">
        <v>58</v>
      </c>
      <c r="M10" s="52" t="n">
        <v>2.84315841281072</v>
      </c>
      <c r="N10" s="51" t="n">
        <v>86</v>
      </c>
      <c r="O10" s="52" t="n">
        <v>4.10802147053306</v>
      </c>
      <c r="P10" s="51" t="n">
        <v>231</v>
      </c>
      <c r="Q10" s="52" t="n">
        <v>11.0284357160703</v>
      </c>
      <c r="R10" s="51" t="n">
        <v>64</v>
      </c>
      <c r="S10" s="52" t="n">
        <v>3.22803893527035</v>
      </c>
      <c r="T10" s="51" t="n">
        <v>61</v>
      </c>
      <c r="U10" s="52" t="n">
        <v>2.8150671373475</v>
      </c>
      <c r="V10" s="51" t="n">
        <v>74</v>
      </c>
      <c r="W10" s="52" t="n">
        <v>3.54151208328856</v>
      </c>
      <c r="X10" s="51" t="n">
        <v>69</v>
      </c>
      <c r="Y10" s="52" t="n">
        <v>3.44544383350478</v>
      </c>
      <c r="Z10" s="51" t="n">
        <v>25</v>
      </c>
      <c r="AA10" s="52" t="n">
        <v>1.1908989382061</v>
      </c>
      <c r="AB10" s="51" t="n">
        <v>31</v>
      </c>
      <c r="AC10" s="52" t="n">
        <v>1.58982433648833</v>
      </c>
      <c r="AD10" s="51" t="n">
        <v>82</v>
      </c>
      <c r="AE10" s="52" t="n">
        <v>4.06578134286195</v>
      </c>
      <c r="AF10" s="51" t="n">
        <v>16</v>
      </c>
      <c r="AG10" s="52" t="n">
        <v>0.784613067259836</v>
      </c>
      <c r="AH10" s="51" t="n">
        <v>81</v>
      </c>
      <c r="AI10" s="52" t="n">
        <v>3.81936228676033</v>
      </c>
    </row>
    <row r="11" customFormat="false" ht="15" hidden="false" customHeight="true" outlineLevel="0" collapsed="false">
      <c r="A11" s="50" t="n">
        <v>1953</v>
      </c>
      <c r="B11" s="51" t="n">
        <v>4146</v>
      </c>
      <c r="C11" s="52" t="n">
        <v>198.469824570255</v>
      </c>
      <c r="D11" s="51" t="n">
        <v>228</v>
      </c>
      <c r="E11" s="52" t="n">
        <v>10.9842843333589</v>
      </c>
      <c r="F11" s="51" t="n">
        <v>69</v>
      </c>
      <c r="G11" s="52" t="n">
        <v>3.28525636446409</v>
      </c>
      <c r="H11" s="51" t="n">
        <v>332</v>
      </c>
      <c r="I11" s="52" t="n">
        <v>15.4565698039637</v>
      </c>
      <c r="J11" s="51" t="n">
        <v>497</v>
      </c>
      <c r="K11" s="52" t="n">
        <v>23.7900463279776</v>
      </c>
      <c r="L11" s="51" t="n">
        <v>59</v>
      </c>
      <c r="M11" s="52" t="n">
        <v>2.82508765650222</v>
      </c>
      <c r="N11" s="51" t="n">
        <v>92</v>
      </c>
      <c r="O11" s="52" t="n">
        <v>4.28585350783934</v>
      </c>
      <c r="P11" s="51" t="n">
        <v>278</v>
      </c>
      <c r="Q11" s="52" t="n">
        <v>13.0775876400549</v>
      </c>
      <c r="R11" s="51" t="n">
        <v>73</v>
      </c>
      <c r="S11" s="52" t="n">
        <v>3.77318926079457</v>
      </c>
      <c r="T11" s="51" t="n">
        <v>62</v>
      </c>
      <c r="U11" s="52" t="n">
        <v>2.88280700860145</v>
      </c>
      <c r="V11" s="51" t="n">
        <v>89</v>
      </c>
      <c r="W11" s="52" t="n">
        <v>4.09643783853804</v>
      </c>
      <c r="X11" s="51" t="n">
        <v>72</v>
      </c>
      <c r="Y11" s="52" t="n">
        <v>3.45894960683672</v>
      </c>
      <c r="Z11" s="51" t="n">
        <v>17</v>
      </c>
      <c r="AA11" s="52" t="n">
        <v>0.799571432182202</v>
      </c>
      <c r="AB11" s="51" t="n">
        <v>39</v>
      </c>
      <c r="AC11" s="52" t="n">
        <v>1.90958232440163</v>
      </c>
      <c r="AD11" s="51" t="n">
        <v>75</v>
      </c>
      <c r="AE11" s="52" t="n">
        <v>3.5578044084429</v>
      </c>
      <c r="AF11" s="51" t="n">
        <v>21</v>
      </c>
      <c r="AG11" s="52" t="n">
        <v>0.972376456181678</v>
      </c>
      <c r="AH11" s="51" t="n">
        <v>123</v>
      </c>
      <c r="AI11" s="52" t="n">
        <v>5.69681686120971</v>
      </c>
    </row>
    <row r="12" customFormat="false" ht="15" hidden="false" customHeight="true" outlineLevel="0" collapsed="false">
      <c r="A12" s="50" t="n">
        <v>1954</v>
      </c>
      <c r="B12" s="51" t="n">
        <v>4332</v>
      </c>
      <c r="C12" s="52" t="n">
        <v>203.878544388704</v>
      </c>
      <c r="D12" s="51" t="n">
        <v>227</v>
      </c>
      <c r="E12" s="52" t="n">
        <v>11.0271996340088</v>
      </c>
      <c r="F12" s="51" t="n">
        <v>62</v>
      </c>
      <c r="G12" s="52" t="n">
        <v>2.97422955092279</v>
      </c>
      <c r="H12" s="51" t="n">
        <v>349</v>
      </c>
      <c r="I12" s="52" t="n">
        <v>16.024183955394</v>
      </c>
      <c r="J12" s="51" t="n">
        <v>508</v>
      </c>
      <c r="K12" s="52" t="n">
        <v>23.5203225722804</v>
      </c>
      <c r="L12" s="51" t="n">
        <v>52</v>
      </c>
      <c r="M12" s="52" t="n">
        <v>2.4529031081667</v>
      </c>
      <c r="N12" s="51" t="n">
        <v>105</v>
      </c>
      <c r="O12" s="52" t="n">
        <v>4.99091321913737</v>
      </c>
      <c r="P12" s="51" t="n">
        <v>288</v>
      </c>
      <c r="Q12" s="52" t="n">
        <v>13.2613119452138</v>
      </c>
      <c r="R12" s="51" t="n">
        <v>77</v>
      </c>
      <c r="S12" s="52" t="n">
        <v>3.80780369305288</v>
      </c>
      <c r="T12" s="51" t="n">
        <v>62</v>
      </c>
      <c r="U12" s="52" t="n">
        <v>2.81208783695307</v>
      </c>
      <c r="V12" s="51" t="n">
        <v>85</v>
      </c>
      <c r="W12" s="52" t="n">
        <v>3.8860073880087</v>
      </c>
      <c r="X12" s="51" t="n">
        <v>82</v>
      </c>
      <c r="Y12" s="52" t="n">
        <v>3.88816787412497</v>
      </c>
      <c r="Z12" s="51" t="n">
        <v>26</v>
      </c>
      <c r="AA12" s="52" t="n">
        <v>1.24250298804728</v>
      </c>
      <c r="AB12" s="51" t="n">
        <v>32</v>
      </c>
      <c r="AC12" s="52" t="n">
        <v>1.67302419258133</v>
      </c>
      <c r="AD12" s="51" t="n">
        <v>98</v>
      </c>
      <c r="AE12" s="52" t="n">
        <v>4.56861871348371</v>
      </c>
      <c r="AF12" s="51" t="n">
        <v>25</v>
      </c>
      <c r="AG12" s="52" t="n">
        <v>1.16765300730738</v>
      </c>
      <c r="AH12" s="51" t="n">
        <v>130</v>
      </c>
      <c r="AI12" s="52" t="n">
        <v>5.93294076898358</v>
      </c>
    </row>
    <row r="13" customFormat="false" ht="15" hidden="false" customHeight="true" outlineLevel="0" collapsed="false">
      <c r="A13" s="50" t="n">
        <v>1955</v>
      </c>
      <c r="B13" s="51" t="n">
        <v>4408</v>
      </c>
      <c r="C13" s="52" t="n">
        <v>203.485886157271</v>
      </c>
      <c r="D13" s="51" t="n">
        <v>230</v>
      </c>
      <c r="E13" s="52" t="n">
        <v>10.8611687226468</v>
      </c>
      <c r="F13" s="51" t="n">
        <v>70</v>
      </c>
      <c r="G13" s="52" t="n">
        <v>3.16784183241681</v>
      </c>
      <c r="H13" s="51" t="n">
        <v>303</v>
      </c>
      <c r="I13" s="52" t="n">
        <v>13.6160630962336</v>
      </c>
      <c r="J13" s="51" t="n">
        <v>570</v>
      </c>
      <c r="K13" s="52" t="n">
        <v>26.4338734536568</v>
      </c>
      <c r="L13" s="51" t="n">
        <v>65</v>
      </c>
      <c r="M13" s="52" t="n">
        <v>2.89315678802388</v>
      </c>
      <c r="N13" s="51" t="n">
        <v>118</v>
      </c>
      <c r="O13" s="52" t="n">
        <v>5.27187332469985</v>
      </c>
      <c r="P13" s="51" t="n">
        <v>314</v>
      </c>
      <c r="Q13" s="52" t="n">
        <v>14.2023247181193</v>
      </c>
      <c r="R13" s="51" t="n">
        <v>81</v>
      </c>
      <c r="S13" s="52" t="n">
        <v>4.00576572239051</v>
      </c>
      <c r="T13" s="51" t="n">
        <v>71</v>
      </c>
      <c r="U13" s="52" t="n">
        <v>3.17583337894314</v>
      </c>
      <c r="V13" s="51" t="n">
        <v>95</v>
      </c>
      <c r="W13" s="52" t="n">
        <v>4.38353020617074</v>
      </c>
      <c r="X13" s="51" t="n">
        <v>89</v>
      </c>
      <c r="Y13" s="52" t="n">
        <v>4.03803110471182</v>
      </c>
      <c r="Z13" s="51" t="n">
        <v>25</v>
      </c>
      <c r="AA13" s="52" t="n">
        <v>1.18742300868608</v>
      </c>
      <c r="AB13" s="51" t="n">
        <v>37</v>
      </c>
      <c r="AC13" s="52" t="n">
        <v>1.82702775074333</v>
      </c>
      <c r="AD13" s="51" t="n">
        <v>83</v>
      </c>
      <c r="AE13" s="52" t="n">
        <v>3.78135514053177</v>
      </c>
      <c r="AF13" s="51" t="n">
        <v>31</v>
      </c>
      <c r="AG13" s="52" t="n">
        <v>1.43365898088257</v>
      </c>
      <c r="AH13" s="51" t="n">
        <v>148</v>
      </c>
      <c r="AI13" s="52" t="n">
        <v>6.69024778947141</v>
      </c>
    </row>
    <row r="14" customFormat="false" ht="15" hidden="false" customHeight="true" outlineLevel="0" collapsed="false">
      <c r="A14" s="50" t="n">
        <v>1956</v>
      </c>
      <c r="B14" s="51" t="n">
        <v>4706</v>
      </c>
      <c r="C14" s="52" t="n">
        <v>211.465642897856</v>
      </c>
      <c r="D14" s="51" t="n">
        <v>238</v>
      </c>
      <c r="E14" s="52" t="n">
        <v>10.7703336425803</v>
      </c>
      <c r="F14" s="51" t="n">
        <v>51</v>
      </c>
      <c r="G14" s="52" t="n">
        <v>2.20156438721615</v>
      </c>
      <c r="H14" s="51" t="n">
        <v>327</v>
      </c>
      <c r="I14" s="52" t="n">
        <v>14.3266870930899</v>
      </c>
      <c r="J14" s="51" t="n">
        <v>563</v>
      </c>
      <c r="K14" s="52" t="n">
        <v>25.1987233766264</v>
      </c>
      <c r="L14" s="51" t="n">
        <v>65</v>
      </c>
      <c r="M14" s="52" t="n">
        <v>2.92132107906688</v>
      </c>
      <c r="N14" s="51" t="n">
        <v>99</v>
      </c>
      <c r="O14" s="52" t="n">
        <v>4.34778217531672</v>
      </c>
      <c r="P14" s="51" t="n">
        <v>359</v>
      </c>
      <c r="Q14" s="52" t="n">
        <v>15.9606330200604</v>
      </c>
      <c r="R14" s="51" t="n">
        <v>101</v>
      </c>
      <c r="S14" s="52" t="n">
        <v>4.83754434178354</v>
      </c>
      <c r="T14" s="51" t="n">
        <v>79</v>
      </c>
      <c r="U14" s="52" t="n">
        <v>3.44165801148112</v>
      </c>
      <c r="V14" s="51" t="n">
        <v>98</v>
      </c>
      <c r="W14" s="52" t="n">
        <v>4.3565569228355</v>
      </c>
      <c r="X14" s="51" t="n">
        <v>84</v>
      </c>
      <c r="Y14" s="52" t="n">
        <v>3.79227647617658</v>
      </c>
      <c r="Z14" s="51" t="n">
        <v>23</v>
      </c>
      <c r="AA14" s="52" t="n">
        <v>1.03362058135939</v>
      </c>
      <c r="AB14" s="51" t="n">
        <v>34</v>
      </c>
      <c r="AC14" s="52" t="n">
        <v>1.61961735352502</v>
      </c>
      <c r="AD14" s="51" t="n">
        <v>93</v>
      </c>
      <c r="AE14" s="52" t="n">
        <v>4.11416069394029</v>
      </c>
      <c r="AF14" s="51" t="n">
        <v>39</v>
      </c>
      <c r="AG14" s="52" t="n">
        <v>1.74170692834142</v>
      </c>
      <c r="AH14" s="51" t="n">
        <v>146</v>
      </c>
      <c r="AI14" s="52" t="n">
        <v>6.51727538505125</v>
      </c>
    </row>
    <row r="15" customFormat="false" ht="15" hidden="false" customHeight="true" outlineLevel="0" collapsed="false">
      <c r="A15" s="50" t="n">
        <v>1957</v>
      </c>
      <c r="B15" s="51" t="n">
        <v>4842</v>
      </c>
      <c r="C15" s="52" t="n">
        <v>214.247499498652</v>
      </c>
      <c r="D15" s="51" t="n">
        <v>225</v>
      </c>
      <c r="E15" s="52" t="n">
        <v>10.0672447460779</v>
      </c>
      <c r="F15" s="51" t="n">
        <v>65</v>
      </c>
      <c r="G15" s="52" t="n">
        <v>2.69766008468343</v>
      </c>
      <c r="H15" s="51" t="n">
        <v>320</v>
      </c>
      <c r="I15" s="52" t="n">
        <v>13.8472567053352</v>
      </c>
      <c r="J15" s="51" t="n">
        <v>618</v>
      </c>
      <c r="K15" s="52" t="n">
        <v>27.1463148164262</v>
      </c>
      <c r="L15" s="51" t="n">
        <v>67</v>
      </c>
      <c r="M15" s="52" t="n">
        <v>2.95449106907568</v>
      </c>
      <c r="N15" s="51" t="n">
        <v>136</v>
      </c>
      <c r="O15" s="52" t="n">
        <v>5.96686046796694</v>
      </c>
      <c r="P15" s="51" t="n">
        <v>391</v>
      </c>
      <c r="Q15" s="52" t="n">
        <v>17.1043561358128</v>
      </c>
      <c r="R15" s="51" t="n">
        <v>78</v>
      </c>
      <c r="S15" s="52" t="n">
        <v>3.6096876696837</v>
      </c>
      <c r="T15" s="51" t="n">
        <v>73</v>
      </c>
      <c r="U15" s="52" t="n">
        <v>3.21190070556109</v>
      </c>
      <c r="V15" s="51" t="n">
        <v>120</v>
      </c>
      <c r="W15" s="52" t="n">
        <v>5.24395345674126</v>
      </c>
      <c r="X15" s="51" t="n">
        <v>96</v>
      </c>
      <c r="Y15" s="52" t="n">
        <v>4.30500737853252</v>
      </c>
      <c r="Z15" s="51" t="n">
        <v>28</v>
      </c>
      <c r="AA15" s="52" t="n">
        <v>1.28455718653732</v>
      </c>
      <c r="AB15" s="51" t="n">
        <v>30</v>
      </c>
      <c r="AC15" s="52" t="n">
        <v>1.38915256768076</v>
      </c>
      <c r="AD15" s="51" t="n">
        <v>102</v>
      </c>
      <c r="AE15" s="52" t="n">
        <v>4.51283297278866</v>
      </c>
      <c r="AF15" s="51" t="n">
        <v>35</v>
      </c>
      <c r="AG15" s="52" t="n">
        <v>1.51094164086486</v>
      </c>
      <c r="AH15" s="51" t="n">
        <v>147</v>
      </c>
      <c r="AI15" s="52" t="n">
        <v>6.39872327291832</v>
      </c>
    </row>
    <row r="16" customFormat="false" ht="15" hidden="false" customHeight="true" outlineLevel="0" collapsed="false">
      <c r="A16" s="50" t="n">
        <v>1958</v>
      </c>
      <c r="B16" s="51" t="n">
        <v>3829</v>
      </c>
      <c r="C16" s="52" t="n">
        <v>165.788115415468</v>
      </c>
      <c r="D16" s="51" t="n">
        <v>184</v>
      </c>
      <c r="E16" s="52" t="n">
        <v>7.89315909120985</v>
      </c>
      <c r="F16" s="51" t="n">
        <v>82</v>
      </c>
      <c r="G16" s="52" t="n">
        <v>3.50802704562889</v>
      </c>
      <c r="H16" s="51" t="n">
        <v>348</v>
      </c>
      <c r="I16" s="52" t="n">
        <v>13.3480129786283</v>
      </c>
      <c r="J16" s="51" t="n">
        <v>554</v>
      </c>
      <c r="K16" s="52" t="n">
        <v>23.9911668602061</v>
      </c>
      <c r="L16" s="51" t="n">
        <v>67</v>
      </c>
      <c r="M16" s="52" t="n">
        <v>2.82368839675988</v>
      </c>
      <c r="N16" s="51" t="n">
        <v>122</v>
      </c>
      <c r="O16" s="52" t="n">
        <v>5.20982718898753</v>
      </c>
      <c r="P16" s="51" t="n">
        <v>402</v>
      </c>
      <c r="Q16" s="52" t="n">
        <v>17.3748975615463</v>
      </c>
      <c r="R16" s="51" t="n">
        <v>95</v>
      </c>
      <c r="S16" s="52" t="n">
        <v>4.39590474437222</v>
      </c>
      <c r="T16" s="51" t="n">
        <v>78</v>
      </c>
      <c r="U16" s="52" t="n">
        <v>3.37039282142196</v>
      </c>
      <c r="V16" s="51" t="n">
        <v>95</v>
      </c>
      <c r="W16" s="52" t="n">
        <v>4.06395358805896</v>
      </c>
      <c r="X16" s="51" t="n">
        <v>98</v>
      </c>
      <c r="Y16" s="52" t="n">
        <v>4.26696934358152</v>
      </c>
      <c r="Z16" s="51" t="n">
        <v>32</v>
      </c>
      <c r="AA16" s="52" t="n">
        <v>1.41530652774659</v>
      </c>
      <c r="AB16" s="51" t="n">
        <v>32</v>
      </c>
      <c r="AC16" s="52" t="n">
        <v>1.49462662994361</v>
      </c>
      <c r="AD16" s="51" t="n">
        <v>90</v>
      </c>
      <c r="AE16" s="52" t="n">
        <v>3.92885910421364</v>
      </c>
      <c r="AF16" s="51" t="n">
        <v>46</v>
      </c>
      <c r="AG16" s="52" t="n">
        <v>1.9512372272205</v>
      </c>
      <c r="AH16" s="51" t="n">
        <v>165</v>
      </c>
      <c r="AI16" s="52" t="n">
        <v>6.98419372658818</v>
      </c>
    </row>
    <row r="17" customFormat="false" ht="15" hidden="false" customHeight="true" outlineLevel="0" collapsed="false">
      <c r="A17" s="50" t="n">
        <v>1959</v>
      </c>
      <c r="B17" s="51" t="n">
        <v>4036</v>
      </c>
      <c r="C17" s="52" t="n">
        <v>172.504659480222</v>
      </c>
      <c r="D17" s="51" t="n">
        <v>114</v>
      </c>
      <c r="E17" s="52" t="n">
        <v>4.9195105046897</v>
      </c>
      <c r="F17" s="51" t="n">
        <v>58</v>
      </c>
      <c r="G17" s="52" t="n">
        <v>2.44746704246023</v>
      </c>
      <c r="H17" s="51" t="n">
        <v>350</v>
      </c>
      <c r="I17" s="52" t="n">
        <v>14.7215007537783</v>
      </c>
      <c r="J17" s="51" t="n">
        <v>637</v>
      </c>
      <c r="K17" s="52" t="n">
        <v>27.0656861456085</v>
      </c>
      <c r="L17" s="51" t="n">
        <v>68</v>
      </c>
      <c r="M17" s="52" t="n">
        <v>2.8375191808</v>
      </c>
      <c r="N17" s="51" t="n">
        <v>119</v>
      </c>
      <c r="O17" s="52" t="n">
        <v>5.00790873528516</v>
      </c>
      <c r="P17" s="51" t="n">
        <v>398</v>
      </c>
      <c r="Q17" s="52" t="n">
        <v>16.8384372862161</v>
      </c>
      <c r="R17" s="51" t="n">
        <v>104</v>
      </c>
      <c r="S17" s="52" t="n">
        <v>4.6907785484643</v>
      </c>
      <c r="T17" s="51" t="n">
        <v>77</v>
      </c>
      <c r="U17" s="52" t="n">
        <v>3.19989624736981</v>
      </c>
      <c r="V17" s="51" t="n">
        <v>117</v>
      </c>
      <c r="W17" s="52" t="n">
        <v>4.96207219155914</v>
      </c>
      <c r="X17" s="51" t="n">
        <v>106</v>
      </c>
      <c r="Y17" s="52" t="n">
        <v>4.54765488993305</v>
      </c>
      <c r="Z17" s="51" t="n">
        <v>32</v>
      </c>
      <c r="AA17" s="52" t="n">
        <v>1.46697725853085</v>
      </c>
      <c r="AB17" s="51" t="n">
        <v>39</v>
      </c>
      <c r="AC17" s="52" t="n">
        <v>1.67536226005198</v>
      </c>
      <c r="AD17" s="51" t="n">
        <v>121</v>
      </c>
      <c r="AE17" s="52" t="n">
        <v>4.97764323777012</v>
      </c>
      <c r="AF17" s="51" t="n">
        <v>41</v>
      </c>
      <c r="AG17" s="52" t="n">
        <v>1.63978775793571</v>
      </c>
      <c r="AH17" s="51" t="n">
        <v>153</v>
      </c>
      <c r="AI17" s="52" t="n">
        <v>6.22910220975027</v>
      </c>
    </row>
    <row r="18" customFormat="false" ht="15" hidden="false" customHeight="true" outlineLevel="0" collapsed="false">
      <c r="A18" s="50" t="n">
        <v>1960</v>
      </c>
      <c r="B18" s="51" t="n">
        <v>4087</v>
      </c>
      <c r="C18" s="52" t="n">
        <v>173.12918180243</v>
      </c>
      <c r="D18" s="51" t="n">
        <v>138</v>
      </c>
      <c r="E18" s="52" t="n">
        <v>5.88497444325653</v>
      </c>
      <c r="F18" s="51" t="n">
        <v>68</v>
      </c>
      <c r="G18" s="52" t="n">
        <v>2.92750064755033</v>
      </c>
      <c r="H18" s="51" t="n">
        <v>334</v>
      </c>
      <c r="I18" s="52" t="n">
        <v>13.6915033951927</v>
      </c>
      <c r="J18" s="51" t="n">
        <v>645</v>
      </c>
      <c r="K18" s="52" t="n">
        <v>27.3247709507367</v>
      </c>
      <c r="L18" s="51" t="n">
        <v>77</v>
      </c>
      <c r="M18" s="52" t="n">
        <v>3.1489642066089</v>
      </c>
      <c r="N18" s="51" t="n">
        <v>140</v>
      </c>
      <c r="O18" s="52" t="n">
        <v>5.88188863090373</v>
      </c>
      <c r="P18" s="51" t="n">
        <v>432</v>
      </c>
      <c r="Q18" s="52" t="n">
        <v>18.2079649070721</v>
      </c>
      <c r="R18" s="51" t="n">
        <v>111</v>
      </c>
      <c r="S18" s="52" t="n">
        <v>4.93192818406894</v>
      </c>
      <c r="T18" s="51" t="n">
        <v>92</v>
      </c>
      <c r="U18" s="52" t="n">
        <v>3.84757850372981</v>
      </c>
      <c r="V18" s="51" t="n">
        <v>111</v>
      </c>
      <c r="W18" s="52" t="n">
        <v>4.6958779965853</v>
      </c>
      <c r="X18" s="51" t="n">
        <v>91</v>
      </c>
      <c r="Y18" s="52" t="n">
        <v>3.74169592886343</v>
      </c>
      <c r="Z18" s="51" t="n">
        <v>25</v>
      </c>
      <c r="AA18" s="52" t="n">
        <v>1.05305836572988</v>
      </c>
      <c r="AB18" s="51" t="n">
        <v>40</v>
      </c>
      <c r="AC18" s="52" t="n">
        <v>1.68808606570892</v>
      </c>
      <c r="AD18" s="51" t="n">
        <v>100</v>
      </c>
      <c r="AE18" s="52" t="n">
        <v>4.25456662315999</v>
      </c>
      <c r="AF18" s="51" t="n">
        <v>34</v>
      </c>
      <c r="AG18" s="52" t="n">
        <v>1.50898774492319</v>
      </c>
      <c r="AH18" s="51" t="n">
        <v>168</v>
      </c>
      <c r="AI18" s="52" t="n">
        <v>6.98012726948632</v>
      </c>
    </row>
    <row r="19" customFormat="false" ht="15" hidden="false" customHeight="true" outlineLevel="0" collapsed="false">
      <c r="A19" s="50" t="n">
        <v>1961</v>
      </c>
      <c r="B19" s="51" t="n">
        <v>4432</v>
      </c>
      <c r="C19" s="52" t="n">
        <v>184.123290525812</v>
      </c>
      <c r="D19" s="51" t="n">
        <v>137</v>
      </c>
      <c r="E19" s="52" t="n">
        <v>5.80102083644029</v>
      </c>
      <c r="F19" s="51" t="n">
        <v>80</v>
      </c>
      <c r="G19" s="52" t="n">
        <v>3.27314016396261</v>
      </c>
      <c r="H19" s="51" t="n">
        <v>357</v>
      </c>
      <c r="I19" s="52" t="n">
        <v>14.4346102457505</v>
      </c>
      <c r="J19" s="51" t="n">
        <v>702</v>
      </c>
      <c r="K19" s="52" t="n">
        <v>29.2844574401413</v>
      </c>
      <c r="L19" s="51" t="n">
        <v>76</v>
      </c>
      <c r="M19" s="52" t="n">
        <v>3.04928322153626</v>
      </c>
      <c r="N19" s="51" t="n">
        <v>151</v>
      </c>
      <c r="O19" s="52" t="n">
        <v>6.13978378339042</v>
      </c>
      <c r="P19" s="51" t="n">
        <v>501</v>
      </c>
      <c r="Q19" s="52" t="n">
        <v>20.711238984009</v>
      </c>
      <c r="R19" s="51" t="n">
        <v>121</v>
      </c>
      <c r="S19" s="52" t="n">
        <v>5.18544818003199</v>
      </c>
      <c r="T19" s="51" t="n">
        <v>80</v>
      </c>
      <c r="U19" s="52" t="n">
        <v>3.23387544629561</v>
      </c>
      <c r="V19" s="51" t="n">
        <v>156</v>
      </c>
      <c r="W19" s="52" t="n">
        <v>6.30696070785366</v>
      </c>
      <c r="X19" s="51" t="n">
        <v>100</v>
      </c>
      <c r="Y19" s="52" t="n">
        <v>4.01915540994286</v>
      </c>
      <c r="Z19" s="51" t="n">
        <v>23</v>
      </c>
      <c r="AA19" s="52" t="n">
        <v>0.993922604824997</v>
      </c>
      <c r="AB19" s="51" t="n">
        <v>54</v>
      </c>
      <c r="AC19" s="52" t="n">
        <v>2.41508325523845</v>
      </c>
      <c r="AD19" s="51" t="n">
        <v>138</v>
      </c>
      <c r="AE19" s="52" t="n">
        <v>5.68127279807755</v>
      </c>
      <c r="AF19" s="51" t="n">
        <v>45</v>
      </c>
      <c r="AG19" s="52" t="n">
        <v>1.78849498866164</v>
      </c>
      <c r="AH19" s="51" t="n">
        <v>165</v>
      </c>
      <c r="AI19" s="52" t="n">
        <v>6.59943523050251</v>
      </c>
    </row>
    <row r="20" customFormat="false" ht="15" hidden="false" customHeight="true" outlineLevel="0" collapsed="false">
      <c r="A20" s="50" t="n">
        <v>1962</v>
      </c>
      <c r="B20" s="51" t="n">
        <v>4546</v>
      </c>
      <c r="C20" s="52" t="n">
        <v>185.190202368934</v>
      </c>
      <c r="D20" s="51" t="n">
        <v>114</v>
      </c>
      <c r="E20" s="52" t="n">
        <v>4.70079658272469</v>
      </c>
      <c r="F20" s="51" t="n">
        <v>72</v>
      </c>
      <c r="G20" s="52" t="n">
        <v>2.86263313949952</v>
      </c>
      <c r="H20" s="51" t="n">
        <v>334</v>
      </c>
      <c r="I20" s="52" t="n">
        <v>13.3362240626745</v>
      </c>
      <c r="J20" s="51" t="n">
        <v>682</v>
      </c>
      <c r="K20" s="52" t="n">
        <v>27.877672545764</v>
      </c>
      <c r="L20" s="51" t="n">
        <v>93</v>
      </c>
      <c r="M20" s="52" t="n">
        <v>3.72470866229669</v>
      </c>
      <c r="N20" s="51" t="n">
        <v>153</v>
      </c>
      <c r="O20" s="52" t="n">
        <v>6.21684949388213</v>
      </c>
      <c r="P20" s="51" t="n">
        <v>539</v>
      </c>
      <c r="Q20" s="52" t="n">
        <v>21.6657049690011</v>
      </c>
      <c r="R20" s="51" t="n">
        <v>139</v>
      </c>
      <c r="S20" s="52" t="n">
        <v>5.97395246504154</v>
      </c>
      <c r="T20" s="51" t="n">
        <v>89</v>
      </c>
      <c r="U20" s="52" t="n">
        <v>3.51564470140043</v>
      </c>
      <c r="V20" s="51" t="n">
        <v>139</v>
      </c>
      <c r="W20" s="52" t="n">
        <v>5.56365774067806</v>
      </c>
      <c r="X20" s="51" t="n">
        <v>107</v>
      </c>
      <c r="Y20" s="52" t="n">
        <v>4.34849187260066</v>
      </c>
      <c r="Z20" s="51" t="n">
        <v>40</v>
      </c>
      <c r="AA20" s="52" t="n">
        <v>1.66304691670736</v>
      </c>
      <c r="AB20" s="51" t="n">
        <v>46</v>
      </c>
      <c r="AC20" s="52" t="n">
        <v>2.0325896556073</v>
      </c>
      <c r="AD20" s="51" t="n">
        <v>108</v>
      </c>
      <c r="AE20" s="52" t="n">
        <v>4.41216891439268</v>
      </c>
      <c r="AF20" s="51" t="n">
        <v>58</v>
      </c>
      <c r="AG20" s="52" t="n">
        <v>2.31732188582305</v>
      </c>
      <c r="AH20" s="51" t="n">
        <v>172</v>
      </c>
      <c r="AI20" s="52" t="n">
        <v>6.77582195229412</v>
      </c>
    </row>
    <row r="21" customFormat="false" ht="15" hidden="false" customHeight="true" outlineLevel="0" collapsed="false">
      <c r="A21" s="50" t="n">
        <v>1963</v>
      </c>
      <c r="B21" s="51" t="n">
        <v>4760</v>
      </c>
      <c r="C21" s="52" t="n">
        <v>190.502643922943</v>
      </c>
      <c r="D21" s="51" t="n">
        <v>122</v>
      </c>
      <c r="E21" s="52" t="n">
        <v>5.02063644972731</v>
      </c>
      <c r="F21" s="51" t="n">
        <v>84</v>
      </c>
      <c r="G21" s="52" t="n">
        <v>3.34412452982525</v>
      </c>
      <c r="H21" s="51" t="n">
        <v>326</v>
      </c>
      <c r="I21" s="52" t="n">
        <v>12.7999959860298</v>
      </c>
      <c r="J21" s="51" t="n">
        <v>754</v>
      </c>
      <c r="K21" s="52" t="n">
        <v>30.0500498333699</v>
      </c>
      <c r="L21" s="51" t="n">
        <v>92</v>
      </c>
      <c r="M21" s="52" t="n">
        <v>3.64755647454848</v>
      </c>
      <c r="N21" s="51" t="n">
        <v>186</v>
      </c>
      <c r="O21" s="52" t="n">
        <v>7.26969986576878</v>
      </c>
      <c r="P21" s="51" t="n">
        <v>555</v>
      </c>
      <c r="Q21" s="52" t="n">
        <v>22.0683869090783</v>
      </c>
      <c r="R21" s="51" t="n">
        <v>139</v>
      </c>
      <c r="S21" s="52" t="n">
        <v>5.94285837363004</v>
      </c>
      <c r="T21" s="51" t="n">
        <v>96</v>
      </c>
      <c r="U21" s="52" t="n">
        <v>3.81458263566309</v>
      </c>
      <c r="V21" s="51" t="n">
        <v>163</v>
      </c>
      <c r="W21" s="52" t="n">
        <v>6.3370481667848</v>
      </c>
      <c r="X21" s="51" t="n">
        <v>139</v>
      </c>
      <c r="Y21" s="52" t="n">
        <v>5.51492929658506</v>
      </c>
      <c r="Z21" s="51" t="n">
        <v>38</v>
      </c>
      <c r="AA21" s="52" t="n">
        <v>1.57140985344315</v>
      </c>
      <c r="AB21" s="51" t="n">
        <v>60</v>
      </c>
      <c r="AC21" s="52" t="n">
        <v>2.52960848463245</v>
      </c>
      <c r="AD21" s="51" t="n">
        <v>121</v>
      </c>
      <c r="AE21" s="52" t="n">
        <v>4.84884450042468</v>
      </c>
      <c r="AF21" s="51" t="n">
        <v>51</v>
      </c>
      <c r="AG21" s="52" t="n">
        <v>2.03572220347041</v>
      </c>
      <c r="AH21" s="51" t="n">
        <v>177</v>
      </c>
      <c r="AI21" s="52" t="n">
        <v>6.89710139225763</v>
      </c>
    </row>
    <row r="22" customFormat="false" ht="15" hidden="false" customHeight="true" outlineLevel="0" collapsed="false">
      <c r="A22" s="50" t="n">
        <v>1964</v>
      </c>
      <c r="B22" s="51" t="n">
        <v>4887</v>
      </c>
      <c r="C22" s="52" t="n">
        <v>192.719166076162</v>
      </c>
      <c r="D22" s="51" t="n">
        <v>127</v>
      </c>
      <c r="E22" s="52" t="n">
        <v>5.03966400946618</v>
      </c>
      <c r="F22" s="51" t="n">
        <v>89</v>
      </c>
      <c r="G22" s="52" t="n">
        <v>3.5211203971157</v>
      </c>
      <c r="H22" s="51" t="n">
        <v>351</v>
      </c>
      <c r="I22" s="52" t="n">
        <v>13.6103812583781</v>
      </c>
      <c r="J22" s="51" t="n">
        <v>776</v>
      </c>
      <c r="K22" s="52" t="n">
        <v>30.5050628588632</v>
      </c>
      <c r="L22" s="51" t="n">
        <v>70</v>
      </c>
      <c r="M22" s="52" t="n">
        <v>2.70800121300573</v>
      </c>
      <c r="N22" s="51" t="n">
        <v>175</v>
      </c>
      <c r="O22" s="52" t="n">
        <v>6.78710219192152</v>
      </c>
      <c r="P22" s="51" t="n">
        <v>589</v>
      </c>
      <c r="Q22" s="52" t="n">
        <v>23.0289955610753</v>
      </c>
      <c r="R22" s="51" t="n">
        <v>136</v>
      </c>
      <c r="S22" s="52" t="n">
        <v>5.72671608477724</v>
      </c>
      <c r="T22" s="51" t="n">
        <v>99</v>
      </c>
      <c r="U22" s="52" t="n">
        <v>3.8005186363368</v>
      </c>
      <c r="V22" s="51" t="n">
        <v>166</v>
      </c>
      <c r="W22" s="52" t="n">
        <v>6.47343910751807</v>
      </c>
      <c r="X22" s="51" t="n">
        <v>125</v>
      </c>
      <c r="Y22" s="52" t="n">
        <v>4.7786985457788</v>
      </c>
      <c r="Z22" s="51" t="n">
        <v>46</v>
      </c>
      <c r="AA22" s="52" t="n">
        <v>1.90786677137514</v>
      </c>
      <c r="AB22" s="51" t="n">
        <v>58</v>
      </c>
      <c r="AC22" s="52" t="n">
        <v>2.34350406951016</v>
      </c>
      <c r="AD22" s="51" t="n">
        <v>116</v>
      </c>
      <c r="AE22" s="52" t="n">
        <v>4.57943536512121</v>
      </c>
      <c r="AF22" s="51" t="n">
        <v>47</v>
      </c>
      <c r="AG22" s="52" t="n">
        <v>1.85010294394445</v>
      </c>
      <c r="AH22" s="51" t="n">
        <v>183</v>
      </c>
      <c r="AI22" s="52" t="n">
        <v>6.93401255828021</v>
      </c>
    </row>
    <row r="23" customFormat="false" ht="15" hidden="false" customHeight="true" outlineLevel="0" collapsed="false">
      <c r="A23" s="50" t="n">
        <v>1965</v>
      </c>
      <c r="B23" s="51" t="n">
        <v>5140</v>
      </c>
      <c r="C23" s="52" t="n">
        <v>199.20063221868</v>
      </c>
      <c r="D23" s="51" t="n">
        <v>117</v>
      </c>
      <c r="E23" s="52" t="n">
        <v>4.55162348244877</v>
      </c>
      <c r="F23" s="51" t="n">
        <v>81</v>
      </c>
      <c r="G23" s="52" t="n">
        <v>3.10101007731672</v>
      </c>
      <c r="H23" s="51" t="n">
        <v>353</v>
      </c>
      <c r="I23" s="52" t="n">
        <v>13.5066581157391</v>
      </c>
      <c r="J23" s="51" t="n">
        <v>845</v>
      </c>
      <c r="K23" s="52" t="n">
        <v>32.8012526972157</v>
      </c>
      <c r="L23" s="51" t="n">
        <v>89</v>
      </c>
      <c r="M23" s="52" t="n">
        <v>3.47234823112918</v>
      </c>
      <c r="N23" s="51" t="n">
        <v>160</v>
      </c>
      <c r="O23" s="52" t="n">
        <v>6.07915462245334</v>
      </c>
      <c r="P23" s="51" t="n">
        <v>625</v>
      </c>
      <c r="Q23" s="52" t="n">
        <v>23.8869348657932</v>
      </c>
      <c r="R23" s="51" t="n">
        <v>174</v>
      </c>
      <c r="S23" s="52" t="n">
        <v>7.1766719306886</v>
      </c>
      <c r="T23" s="51" t="n">
        <v>109</v>
      </c>
      <c r="U23" s="52" t="n">
        <v>4.14406301730075</v>
      </c>
      <c r="V23" s="51" t="n">
        <v>151</v>
      </c>
      <c r="W23" s="52" t="n">
        <v>5.73705190345304</v>
      </c>
      <c r="X23" s="51" t="n">
        <v>119</v>
      </c>
      <c r="Y23" s="52" t="n">
        <v>4.60809851042069</v>
      </c>
      <c r="Z23" s="51" t="n">
        <v>38</v>
      </c>
      <c r="AA23" s="52" t="n">
        <v>1.52842594749741</v>
      </c>
      <c r="AB23" s="51" t="n">
        <v>74</v>
      </c>
      <c r="AC23" s="52" t="n">
        <v>3.00633456576911</v>
      </c>
      <c r="AD23" s="51" t="n">
        <v>127</v>
      </c>
      <c r="AE23" s="52" t="n">
        <v>4.85436299408277</v>
      </c>
      <c r="AF23" s="51" t="n">
        <v>59</v>
      </c>
      <c r="AG23" s="52" t="n">
        <v>2.21039803215704</v>
      </c>
      <c r="AH23" s="51" t="n">
        <v>203</v>
      </c>
      <c r="AI23" s="52" t="n">
        <v>7.63268528113996</v>
      </c>
    </row>
    <row r="24" customFormat="false" ht="15" hidden="false" customHeight="true" outlineLevel="0" collapsed="false">
      <c r="A24" s="50" t="n">
        <v>1966</v>
      </c>
      <c r="B24" s="51" t="n">
        <v>5263</v>
      </c>
      <c r="C24" s="52" t="n">
        <v>200.591777579207</v>
      </c>
      <c r="D24" s="51" t="n">
        <v>135</v>
      </c>
      <c r="E24" s="52" t="n">
        <v>5.15553416096382</v>
      </c>
      <c r="F24" s="51" t="n">
        <v>96</v>
      </c>
      <c r="G24" s="52" t="n">
        <v>3.56944032669388</v>
      </c>
      <c r="H24" s="51" t="n">
        <v>336</v>
      </c>
      <c r="I24" s="52" t="n">
        <v>12.5683358627157</v>
      </c>
      <c r="J24" s="51" t="n">
        <v>819</v>
      </c>
      <c r="K24" s="52" t="n">
        <v>31.3226304539926</v>
      </c>
      <c r="L24" s="51" t="n">
        <v>74</v>
      </c>
      <c r="M24" s="52" t="n">
        <v>2.7916465681475</v>
      </c>
      <c r="N24" s="51" t="n">
        <v>173</v>
      </c>
      <c r="O24" s="52" t="n">
        <v>6.48916762155365</v>
      </c>
      <c r="P24" s="51" t="n">
        <v>721</v>
      </c>
      <c r="Q24" s="52" t="n">
        <v>27.1252668475297</v>
      </c>
      <c r="R24" s="51" t="n">
        <v>182</v>
      </c>
      <c r="S24" s="52" t="n">
        <v>7.41132262333572</v>
      </c>
      <c r="T24" s="51" t="n">
        <v>139</v>
      </c>
      <c r="U24" s="52" t="n">
        <v>5.14781173537046</v>
      </c>
      <c r="V24" s="51" t="n">
        <v>146</v>
      </c>
      <c r="W24" s="52" t="n">
        <v>5.46875100116455</v>
      </c>
      <c r="X24" s="51" t="n">
        <v>119</v>
      </c>
      <c r="Y24" s="52" t="n">
        <v>4.50071820284247</v>
      </c>
      <c r="Z24" s="51" t="n">
        <v>39</v>
      </c>
      <c r="AA24" s="52" t="n">
        <v>1.56704214128682</v>
      </c>
      <c r="AB24" s="51" t="n">
        <v>56</v>
      </c>
      <c r="AC24" s="52" t="n">
        <v>2.23900103527593</v>
      </c>
      <c r="AD24" s="51" t="n">
        <v>137</v>
      </c>
      <c r="AE24" s="52" t="n">
        <v>5.17285571749</v>
      </c>
      <c r="AF24" s="51" t="n">
        <v>57</v>
      </c>
      <c r="AG24" s="52" t="n">
        <v>2.18123112584872</v>
      </c>
      <c r="AH24" s="51" t="n">
        <v>183</v>
      </c>
      <c r="AI24" s="52" t="n">
        <v>6.60336203484186</v>
      </c>
    </row>
    <row r="25" customFormat="false" ht="15" hidden="false" customHeight="true" outlineLevel="0" collapsed="false">
      <c r="A25" s="50" t="n">
        <v>1967</v>
      </c>
      <c r="B25" s="51" t="n">
        <v>5463</v>
      </c>
      <c r="C25" s="52" t="n">
        <v>205.26353441067</v>
      </c>
      <c r="D25" s="51" t="n">
        <v>171</v>
      </c>
      <c r="E25" s="52" t="n">
        <v>6.54335766596302</v>
      </c>
      <c r="F25" s="51" t="n">
        <v>100</v>
      </c>
      <c r="G25" s="52" t="n">
        <v>3.70674263877606</v>
      </c>
      <c r="H25" s="51" t="n">
        <v>340</v>
      </c>
      <c r="I25" s="52" t="n">
        <v>12.5323666695496</v>
      </c>
      <c r="J25" s="51" t="n">
        <v>875</v>
      </c>
      <c r="K25" s="52" t="n">
        <v>32.8846736545611</v>
      </c>
      <c r="L25" s="51" t="n">
        <v>86</v>
      </c>
      <c r="M25" s="52" t="n">
        <v>3.26455193203911</v>
      </c>
      <c r="N25" s="51" t="n">
        <v>162</v>
      </c>
      <c r="O25" s="52" t="n">
        <v>6.00221399104103</v>
      </c>
      <c r="P25" s="51" t="n">
        <v>676</v>
      </c>
      <c r="Q25" s="52" t="n">
        <v>24.9783130428859</v>
      </c>
      <c r="R25" s="51" t="n">
        <v>173</v>
      </c>
      <c r="S25" s="52" t="n">
        <v>6.88792836606896</v>
      </c>
      <c r="T25" s="51" t="n">
        <v>115</v>
      </c>
      <c r="U25" s="52" t="n">
        <v>4.24045484227444</v>
      </c>
      <c r="V25" s="51" t="n">
        <v>171</v>
      </c>
      <c r="W25" s="52" t="n">
        <v>6.29860968199951</v>
      </c>
      <c r="X25" s="51" t="n">
        <v>118</v>
      </c>
      <c r="Y25" s="52" t="n">
        <v>4.26356405055781</v>
      </c>
      <c r="Z25" s="51" t="n">
        <v>33</v>
      </c>
      <c r="AA25" s="52" t="n">
        <v>1.2908070520653</v>
      </c>
      <c r="AB25" s="51" t="n">
        <v>62</v>
      </c>
      <c r="AC25" s="52" t="n">
        <v>2.42112709320956</v>
      </c>
      <c r="AD25" s="51" t="n">
        <v>151</v>
      </c>
      <c r="AE25" s="52" t="n">
        <v>5.60084954192375</v>
      </c>
      <c r="AF25" s="51" t="n">
        <v>53</v>
      </c>
      <c r="AG25" s="52" t="n">
        <v>1.99558614272869</v>
      </c>
      <c r="AH25" s="51" t="n">
        <v>190</v>
      </c>
      <c r="AI25" s="52" t="n">
        <v>6.85652383043329</v>
      </c>
    </row>
    <row r="26" s="49" customFormat="true" ht="15" hidden="false" customHeight="true" outlineLevel="0" collapsed="false">
      <c r="A26" s="50" t="n">
        <v>1968</v>
      </c>
      <c r="B26" s="51" t="n">
        <v>5870</v>
      </c>
      <c r="C26" s="52" t="n">
        <v>216.7007865676</v>
      </c>
      <c r="D26" s="51" t="n">
        <v>163</v>
      </c>
      <c r="E26" s="52" t="n">
        <v>6.13454414411432</v>
      </c>
      <c r="F26" s="51" t="n">
        <v>78</v>
      </c>
      <c r="G26" s="52" t="n">
        <v>2.80536908546678</v>
      </c>
      <c r="H26" s="51" t="n">
        <v>350</v>
      </c>
      <c r="I26" s="52" t="n">
        <v>12.6917801811256</v>
      </c>
      <c r="J26" s="51" t="n">
        <v>1003</v>
      </c>
      <c r="K26" s="52" t="n">
        <v>36.9738383191997</v>
      </c>
      <c r="L26" s="51" t="n">
        <v>45</v>
      </c>
      <c r="M26" s="52" t="n">
        <v>1.65918993323608</v>
      </c>
      <c r="N26" s="51" t="n">
        <v>154</v>
      </c>
      <c r="O26" s="52" t="n">
        <v>5.55605113156472</v>
      </c>
      <c r="P26" s="51" t="n">
        <v>831</v>
      </c>
      <c r="Q26" s="52" t="n">
        <v>30.0568659046302</v>
      </c>
      <c r="R26" s="51" t="n">
        <v>199</v>
      </c>
      <c r="S26" s="52" t="n">
        <v>7.75821524077927</v>
      </c>
      <c r="T26" s="51" t="n">
        <v>119</v>
      </c>
      <c r="U26" s="52" t="n">
        <v>4.27724824033145</v>
      </c>
      <c r="V26" s="51" t="n">
        <v>185</v>
      </c>
      <c r="W26" s="52" t="n">
        <v>6.73266387767193</v>
      </c>
      <c r="X26" s="51" t="n">
        <v>128</v>
      </c>
      <c r="Y26" s="52" t="n">
        <v>4.69800304805423</v>
      </c>
      <c r="Z26" s="51" t="n">
        <v>49</v>
      </c>
      <c r="AA26" s="52" t="n">
        <v>1.9223078605564</v>
      </c>
      <c r="AB26" s="51" t="n">
        <v>70</v>
      </c>
      <c r="AC26" s="52" t="n">
        <v>2.66082825582517</v>
      </c>
      <c r="AD26" s="51" t="n">
        <v>148</v>
      </c>
      <c r="AE26" s="52" t="n">
        <v>5.50030594801485</v>
      </c>
      <c r="AF26" s="51" t="n">
        <v>69</v>
      </c>
      <c r="AG26" s="52" t="n">
        <v>2.47976213113804</v>
      </c>
      <c r="AH26" s="51" t="n">
        <v>175</v>
      </c>
      <c r="AI26" s="52" t="n">
        <v>6.22276106415784</v>
      </c>
    </row>
    <row r="27" customFormat="false" ht="15" hidden="false" customHeight="true" outlineLevel="0" collapsed="false">
      <c r="A27" s="50" t="n">
        <v>1969</v>
      </c>
      <c r="B27" s="51" t="n">
        <v>5965</v>
      </c>
      <c r="C27" s="52" t="n">
        <v>217.83247179739</v>
      </c>
      <c r="D27" s="51" t="n">
        <v>153</v>
      </c>
      <c r="E27" s="52" t="n">
        <v>5.63603632716047</v>
      </c>
      <c r="F27" s="51" t="n">
        <v>89</v>
      </c>
      <c r="G27" s="52" t="n">
        <v>3.19124798183773</v>
      </c>
      <c r="H27" s="51" t="n">
        <v>340</v>
      </c>
      <c r="I27" s="52" t="n">
        <v>12.1195390163385</v>
      </c>
      <c r="J27" s="51" t="n">
        <v>965</v>
      </c>
      <c r="K27" s="52" t="n">
        <v>34.9578259772686</v>
      </c>
      <c r="L27" s="51" t="n">
        <v>33</v>
      </c>
      <c r="M27" s="52" t="n">
        <v>1.16789951043497</v>
      </c>
      <c r="N27" s="51" t="n">
        <v>154</v>
      </c>
      <c r="O27" s="52" t="n">
        <v>5.53100796601792</v>
      </c>
      <c r="P27" s="51" t="n">
        <v>804</v>
      </c>
      <c r="Q27" s="52" t="n">
        <v>28.751997865577</v>
      </c>
      <c r="R27" s="51" t="n">
        <v>253</v>
      </c>
      <c r="S27" s="52" t="n">
        <v>9.81994014178566</v>
      </c>
      <c r="T27" s="51" t="n">
        <v>129</v>
      </c>
      <c r="U27" s="52" t="n">
        <v>4.68456588136003</v>
      </c>
      <c r="V27" s="51" t="n">
        <v>187</v>
      </c>
      <c r="W27" s="52" t="n">
        <v>6.66980787081989</v>
      </c>
      <c r="X27" s="51" t="n">
        <v>118</v>
      </c>
      <c r="Y27" s="52" t="n">
        <v>4.24315058250908</v>
      </c>
      <c r="Z27" s="51" t="n">
        <v>41</v>
      </c>
      <c r="AA27" s="52" t="n">
        <v>1.5454248999501</v>
      </c>
      <c r="AB27" s="51" t="n">
        <v>64</v>
      </c>
      <c r="AC27" s="52" t="n">
        <v>2.40994540706961</v>
      </c>
      <c r="AD27" s="51" t="n">
        <v>165</v>
      </c>
      <c r="AE27" s="52" t="n">
        <v>5.91256860569361</v>
      </c>
      <c r="AF27" s="51" t="n">
        <v>101</v>
      </c>
      <c r="AG27" s="52" t="n">
        <v>3.61393316757455</v>
      </c>
      <c r="AH27" s="51" t="n">
        <v>194</v>
      </c>
      <c r="AI27" s="52" t="n">
        <v>6.86231965898606</v>
      </c>
    </row>
    <row r="28" customFormat="false" ht="15" hidden="false" customHeight="true" outlineLevel="0" collapsed="false">
      <c r="A28" s="50" t="n">
        <v>1970</v>
      </c>
      <c r="B28" s="51" t="n">
        <v>6292</v>
      </c>
      <c r="C28" s="52" t="n">
        <v>226.374228371426</v>
      </c>
      <c r="D28" s="51" t="n">
        <v>167</v>
      </c>
      <c r="E28" s="52" t="n">
        <v>6.0930643379153</v>
      </c>
      <c r="F28" s="51" t="n">
        <v>95</v>
      </c>
      <c r="G28" s="52" t="n">
        <v>3.3505088683524</v>
      </c>
      <c r="H28" s="51" t="n">
        <v>368</v>
      </c>
      <c r="I28" s="52" t="n">
        <v>13.0617403694688</v>
      </c>
      <c r="J28" s="51" t="n">
        <v>1135</v>
      </c>
      <c r="K28" s="52" t="n">
        <v>40.5802130765606</v>
      </c>
      <c r="L28" s="51" t="n">
        <v>49</v>
      </c>
      <c r="M28" s="52" t="n">
        <v>1.75718524835439</v>
      </c>
      <c r="N28" s="51" t="n">
        <v>216</v>
      </c>
      <c r="O28" s="52" t="n">
        <v>7.62788562349623</v>
      </c>
      <c r="P28" s="51" t="n">
        <v>862</v>
      </c>
      <c r="Q28" s="52" t="n">
        <v>30.1061239307707</v>
      </c>
      <c r="R28" s="51" t="n">
        <v>242</v>
      </c>
      <c r="S28" s="52" t="n">
        <v>9.35979609227935</v>
      </c>
      <c r="T28" s="51" t="n">
        <v>130</v>
      </c>
      <c r="U28" s="52" t="n">
        <v>4.5707377860507</v>
      </c>
      <c r="V28" s="51" t="n">
        <v>176</v>
      </c>
      <c r="W28" s="52" t="n">
        <v>6.24774616865243</v>
      </c>
      <c r="X28" s="51" t="n">
        <v>126</v>
      </c>
      <c r="Y28" s="52" t="n">
        <v>4.47341936590679</v>
      </c>
      <c r="Z28" s="51" t="n">
        <v>48</v>
      </c>
      <c r="AA28" s="52" t="n">
        <v>1.79901060277704</v>
      </c>
      <c r="AB28" s="51" t="n">
        <v>48</v>
      </c>
      <c r="AC28" s="52" t="n">
        <v>1.81645518573248</v>
      </c>
      <c r="AD28" s="51" t="n">
        <v>163</v>
      </c>
      <c r="AE28" s="52" t="n">
        <v>5.80098734395008</v>
      </c>
      <c r="AF28" s="51" t="n">
        <v>68</v>
      </c>
      <c r="AG28" s="52" t="n">
        <v>2.40037179162148</v>
      </c>
      <c r="AH28" s="51" t="n">
        <v>181</v>
      </c>
      <c r="AI28" s="52" t="n">
        <v>6.25377769942431</v>
      </c>
    </row>
    <row r="29" customFormat="false" ht="15" hidden="false" customHeight="true" outlineLevel="0" collapsed="false">
      <c r="A29" s="50" t="n">
        <v>1971</v>
      </c>
      <c r="B29" s="51" t="n">
        <v>6567</v>
      </c>
      <c r="C29" s="52" t="n">
        <v>232.606071193792</v>
      </c>
      <c r="D29" s="51" t="n">
        <v>176</v>
      </c>
      <c r="E29" s="52" t="n">
        <v>6.27342527645748</v>
      </c>
      <c r="F29" s="51" t="n">
        <v>84</v>
      </c>
      <c r="G29" s="52" t="n">
        <v>2.91271135865659</v>
      </c>
      <c r="H29" s="51" t="n">
        <v>328</v>
      </c>
      <c r="I29" s="52" t="n">
        <v>11.4332136484575</v>
      </c>
      <c r="J29" s="51" t="n">
        <v>1165</v>
      </c>
      <c r="K29" s="52" t="n">
        <v>41.220184581903</v>
      </c>
      <c r="L29" s="51" t="n">
        <v>56</v>
      </c>
      <c r="M29" s="52" t="n">
        <v>1.93542146991298</v>
      </c>
      <c r="N29" s="51" t="n">
        <v>178</v>
      </c>
      <c r="O29" s="52" t="n">
        <v>6.14376028045513</v>
      </c>
      <c r="P29" s="51" t="n">
        <v>860</v>
      </c>
      <c r="Q29" s="52" t="n">
        <v>29.6691650203592</v>
      </c>
      <c r="R29" s="51" t="n">
        <v>307</v>
      </c>
      <c r="S29" s="52" t="n">
        <v>11.6524037956967</v>
      </c>
      <c r="T29" s="51" t="n">
        <v>141</v>
      </c>
      <c r="U29" s="52" t="n">
        <v>4.90897375931985</v>
      </c>
      <c r="V29" s="51" t="n">
        <v>228</v>
      </c>
      <c r="W29" s="52" t="n">
        <v>7.97536836385199</v>
      </c>
      <c r="X29" s="51" t="n">
        <v>132</v>
      </c>
      <c r="Y29" s="52" t="n">
        <v>4.72825479436633</v>
      </c>
      <c r="Z29" s="51" t="n">
        <v>44</v>
      </c>
      <c r="AA29" s="52" t="n">
        <v>1.66404179690744</v>
      </c>
      <c r="AB29" s="51" t="n">
        <v>65</v>
      </c>
      <c r="AC29" s="52" t="n">
        <v>2.29768136352358</v>
      </c>
      <c r="AD29" s="51" t="n">
        <v>175</v>
      </c>
      <c r="AE29" s="52" t="n">
        <v>6.16320466882477</v>
      </c>
      <c r="AF29" s="51" t="n">
        <v>71</v>
      </c>
      <c r="AG29" s="52" t="n">
        <v>2.4621463241992</v>
      </c>
      <c r="AH29" s="51" t="n">
        <v>219</v>
      </c>
      <c r="AI29" s="52" t="n">
        <v>7.51789689679873</v>
      </c>
    </row>
    <row r="30" customFormat="false" ht="15" hidden="false" customHeight="true" outlineLevel="0" collapsed="false">
      <c r="A30" s="50" t="n">
        <v>1972</v>
      </c>
      <c r="B30" s="51" t="n">
        <v>7083</v>
      </c>
      <c r="C30" s="52" t="n">
        <v>245.680869900868</v>
      </c>
      <c r="D30" s="51" t="n">
        <v>158</v>
      </c>
      <c r="E30" s="52" t="n">
        <v>5.30139059063466</v>
      </c>
      <c r="F30" s="51" t="n">
        <v>124</v>
      </c>
      <c r="G30" s="52" t="n">
        <v>4.18269343590569</v>
      </c>
      <c r="H30" s="51" t="n">
        <v>397</v>
      </c>
      <c r="I30" s="52" t="n">
        <v>13.5375592428379</v>
      </c>
      <c r="J30" s="51" t="n">
        <v>1205</v>
      </c>
      <c r="K30" s="52" t="n">
        <v>41.7526723833353</v>
      </c>
      <c r="L30" s="51" t="n">
        <v>41</v>
      </c>
      <c r="M30" s="52" t="n">
        <v>1.43856031295271</v>
      </c>
      <c r="N30" s="51" t="n">
        <v>215</v>
      </c>
      <c r="O30" s="52" t="n">
        <v>7.30561448576857</v>
      </c>
      <c r="P30" s="51" t="n">
        <v>939</v>
      </c>
      <c r="Q30" s="52" t="n">
        <v>31.6665153813942</v>
      </c>
      <c r="R30" s="51" t="n">
        <v>346</v>
      </c>
      <c r="S30" s="52" t="n">
        <v>12.8511698493185</v>
      </c>
      <c r="T30" s="51" t="n">
        <v>141</v>
      </c>
      <c r="U30" s="52" t="n">
        <v>4.88979962079257</v>
      </c>
      <c r="V30" s="51" t="n">
        <v>211</v>
      </c>
      <c r="W30" s="52" t="n">
        <v>7.19287762394782</v>
      </c>
      <c r="X30" s="51" t="n">
        <v>146</v>
      </c>
      <c r="Y30" s="52" t="n">
        <v>5.11718268755153</v>
      </c>
      <c r="Z30" s="51" t="n">
        <v>65</v>
      </c>
      <c r="AA30" s="52" t="n">
        <v>2.36933819675543</v>
      </c>
      <c r="AB30" s="51" t="n">
        <v>80</v>
      </c>
      <c r="AC30" s="52" t="n">
        <v>2.8923105078938</v>
      </c>
      <c r="AD30" s="51" t="n">
        <v>168</v>
      </c>
      <c r="AE30" s="52" t="n">
        <v>5.70129611078082</v>
      </c>
      <c r="AF30" s="51" t="n">
        <v>90</v>
      </c>
      <c r="AG30" s="52" t="n">
        <v>3.0798110628982</v>
      </c>
      <c r="AH30" s="51" t="n">
        <v>238</v>
      </c>
      <c r="AI30" s="52" t="n">
        <v>7.89866756679764</v>
      </c>
    </row>
    <row r="31" customFormat="false" ht="15" hidden="false" customHeight="true" outlineLevel="0" collapsed="false">
      <c r="A31" s="50" t="n">
        <v>1973</v>
      </c>
      <c r="B31" s="51" t="n">
        <v>7402</v>
      </c>
      <c r="C31" s="52" t="n">
        <v>251.876420340654</v>
      </c>
      <c r="D31" s="51" t="n">
        <v>167</v>
      </c>
      <c r="E31" s="52" t="n">
        <v>5.67071717728805</v>
      </c>
      <c r="F31" s="51" t="n">
        <v>116</v>
      </c>
      <c r="G31" s="52" t="n">
        <v>3.85890870629841</v>
      </c>
      <c r="H31" s="51" t="n">
        <v>345</v>
      </c>
      <c r="I31" s="52" t="n">
        <v>11.5866872913074</v>
      </c>
      <c r="J31" s="51" t="n">
        <v>1225</v>
      </c>
      <c r="K31" s="52" t="n">
        <v>41.4442846270287</v>
      </c>
      <c r="L31" s="51" t="n">
        <v>48</v>
      </c>
      <c r="M31" s="52" t="n">
        <v>1.59787387544626</v>
      </c>
      <c r="N31" s="51" t="n">
        <v>192</v>
      </c>
      <c r="O31" s="52" t="n">
        <v>6.41161038833293</v>
      </c>
      <c r="P31" s="51" t="n">
        <v>985</v>
      </c>
      <c r="Q31" s="52" t="n">
        <v>32.5202356496332</v>
      </c>
      <c r="R31" s="51" t="n">
        <v>427</v>
      </c>
      <c r="S31" s="52" t="n">
        <v>15.4844064920019</v>
      </c>
      <c r="T31" s="51" t="n">
        <v>129</v>
      </c>
      <c r="U31" s="52" t="n">
        <v>4.25914933066685</v>
      </c>
      <c r="V31" s="51" t="n">
        <v>229</v>
      </c>
      <c r="W31" s="52" t="n">
        <v>7.57230140019027</v>
      </c>
      <c r="X31" s="51" t="n">
        <v>158</v>
      </c>
      <c r="Y31" s="52" t="n">
        <v>5.42168031392537</v>
      </c>
      <c r="Z31" s="51" t="n">
        <v>63</v>
      </c>
      <c r="AA31" s="52" t="n">
        <v>2.25755859123054</v>
      </c>
      <c r="AB31" s="51" t="n">
        <v>77</v>
      </c>
      <c r="AC31" s="52" t="n">
        <v>2.72641046653577</v>
      </c>
      <c r="AD31" s="51" t="n">
        <v>192</v>
      </c>
      <c r="AE31" s="52" t="n">
        <v>6.47737328882654</v>
      </c>
      <c r="AF31" s="51" t="n">
        <v>110</v>
      </c>
      <c r="AG31" s="52" t="n">
        <v>3.70978943057771</v>
      </c>
      <c r="AH31" s="51" t="n">
        <v>223</v>
      </c>
      <c r="AI31" s="52" t="n">
        <v>7.38265718102997</v>
      </c>
    </row>
    <row r="32" customFormat="false" ht="15" hidden="false" customHeight="true" outlineLevel="0" collapsed="false">
      <c r="A32" s="50" t="n">
        <v>1974</v>
      </c>
      <c r="B32" s="51" t="n">
        <v>7911</v>
      </c>
      <c r="C32" s="52" t="n">
        <v>264.060349278945</v>
      </c>
      <c r="D32" s="51" t="n">
        <v>191</v>
      </c>
      <c r="E32" s="52" t="n">
        <v>6.32647222960297</v>
      </c>
      <c r="F32" s="51" t="n">
        <v>119</v>
      </c>
      <c r="G32" s="52" t="n">
        <v>3.91276577694976</v>
      </c>
      <c r="H32" s="51" t="n">
        <v>320</v>
      </c>
      <c r="I32" s="52" t="n">
        <v>10.4649350574998</v>
      </c>
      <c r="J32" s="51" t="n">
        <v>1340</v>
      </c>
      <c r="K32" s="52" t="n">
        <v>44.7099324563553</v>
      </c>
      <c r="L32" s="51" t="n">
        <v>49</v>
      </c>
      <c r="M32" s="52" t="n">
        <v>1.67314742594853</v>
      </c>
      <c r="N32" s="51" t="n">
        <v>240</v>
      </c>
      <c r="O32" s="52" t="n">
        <v>7.84538467102218</v>
      </c>
      <c r="P32" s="51" t="n">
        <v>1075</v>
      </c>
      <c r="Q32" s="52" t="n">
        <v>34.8878311743255</v>
      </c>
      <c r="R32" s="51" t="n">
        <v>440</v>
      </c>
      <c r="S32" s="52" t="n">
        <v>15.4518244636064</v>
      </c>
      <c r="T32" s="51" t="n">
        <v>139</v>
      </c>
      <c r="U32" s="52" t="n">
        <v>4.6535281016709</v>
      </c>
      <c r="V32" s="51" t="n">
        <v>254</v>
      </c>
      <c r="W32" s="52" t="n">
        <v>8.3231976067181</v>
      </c>
      <c r="X32" s="51" t="n">
        <v>121</v>
      </c>
      <c r="Y32" s="52" t="n">
        <v>4.00176385780341</v>
      </c>
      <c r="Z32" s="51" t="n">
        <v>78</v>
      </c>
      <c r="AA32" s="52" t="n">
        <v>2.67792831261449</v>
      </c>
      <c r="AB32" s="51" t="n">
        <v>83</v>
      </c>
      <c r="AC32" s="52" t="n">
        <v>2.86276485124704</v>
      </c>
      <c r="AD32" s="51" t="n">
        <v>177</v>
      </c>
      <c r="AE32" s="52" t="n">
        <v>5.79893085383202</v>
      </c>
      <c r="AF32" s="51" t="n">
        <v>94</v>
      </c>
      <c r="AG32" s="52" t="n">
        <v>3.07703131041945</v>
      </c>
      <c r="AH32" s="51" t="n">
        <v>233</v>
      </c>
      <c r="AI32" s="52" t="n">
        <v>7.54255550396652</v>
      </c>
    </row>
    <row r="33" customFormat="false" ht="15" hidden="false" customHeight="true" outlineLevel="0" collapsed="false">
      <c r="A33" s="50" t="n">
        <v>1975</v>
      </c>
      <c r="B33" s="51" t="n">
        <v>8270</v>
      </c>
      <c r="C33" s="52" t="n">
        <v>270.369418226731</v>
      </c>
      <c r="D33" s="51" t="n">
        <v>158</v>
      </c>
      <c r="E33" s="52" t="n">
        <v>5.12538194186469</v>
      </c>
      <c r="F33" s="51" t="n">
        <v>145</v>
      </c>
      <c r="G33" s="52" t="n">
        <v>4.5678270977946</v>
      </c>
      <c r="H33" s="51" t="n">
        <v>385</v>
      </c>
      <c r="I33" s="52" t="n">
        <v>12.3473092821957</v>
      </c>
      <c r="J33" s="51" t="n">
        <v>1372</v>
      </c>
      <c r="K33" s="52" t="n">
        <v>44.8549133569664</v>
      </c>
      <c r="L33" s="51" t="n">
        <v>60</v>
      </c>
      <c r="M33" s="52" t="n">
        <v>1.96648684339954</v>
      </c>
      <c r="N33" s="51" t="n">
        <v>267</v>
      </c>
      <c r="O33" s="52" t="n">
        <v>8.53021565563922</v>
      </c>
      <c r="P33" s="51" t="n">
        <v>1155</v>
      </c>
      <c r="Q33" s="52" t="n">
        <v>36.5411997815848</v>
      </c>
      <c r="R33" s="51" t="n">
        <v>498</v>
      </c>
      <c r="S33" s="52" t="n">
        <v>17.1567144740324</v>
      </c>
      <c r="T33" s="51" t="n">
        <v>171</v>
      </c>
      <c r="U33" s="52" t="n">
        <v>5.51869581491637</v>
      </c>
      <c r="V33" s="51" t="n">
        <v>306</v>
      </c>
      <c r="W33" s="52" t="n">
        <v>9.88818247435691</v>
      </c>
      <c r="X33" s="51" t="n">
        <v>167</v>
      </c>
      <c r="Y33" s="52" t="n">
        <v>5.38293828634191</v>
      </c>
      <c r="Z33" s="51" t="n">
        <v>81</v>
      </c>
      <c r="AA33" s="52" t="n">
        <v>2.73928755557817</v>
      </c>
      <c r="AB33" s="51" t="n">
        <v>73</v>
      </c>
      <c r="AC33" s="52" t="n">
        <v>2.45038859715951</v>
      </c>
      <c r="AD33" s="51" t="n">
        <v>227</v>
      </c>
      <c r="AE33" s="52" t="n">
        <v>7.36940838570631</v>
      </c>
      <c r="AF33" s="51" t="n">
        <v>102</v>
      </c>
      <c r="AG33" s="52" t="n">
        <v>3.22828064085982</v>
      </c>
      <c r="AH33" s="51" t="n">
        <v>233</v>
      </c>
      <c r="AI33" s="52" t="n">
        <v>7.39301545615583</v>
      </c>
    </row>
    <row r="34" customFormat="false" ht="15" hidden="false" customHeight="true" outlineLevel="0" collapsed="false">
      <c r="A34" s="50" t="n">
        <v>1976</v>
      </c>
      <c r="B34" s="51" t="n">
        <v>8366</v>
      </c>
      <c r="C34" s="52" t="n">
        <v>268.08353121617</v>
      </c>
      <c r="D34" s="51" t="n">
        <v>183</v>
      </c>
      <c r="E34" s="52" t="n">
        <v>5.91067373825484</v>
      </c>
      <c r="F34" s="51" t="n">
        <v>129</v>
      </c>
      <c r="G34" s="52" t="n">
        <v>3.98210762432415</v>
      </c>
      <c r="H34" s="51" t="n">
        <v>451</v>
      </c>
      <c r="I34" s="52" t="n">
        <v>14.2204859749398</v>
      </c>
      <c r="J34" s="51" t="n">
        <v>1367</v>
      </c>
      <c r="K34" s="52" t="n">
        <v>43.6620124627817</v>
      </c>
      <c r="L34" s="51" t="n">
        <v>53</v>
      </c>
      <c r="M34" s="52" t="n">
        <v>1.69285311178525</v>
      </c>
      <c r="N34" s="51" t="n">
        <v>242</v>
      </c>
      <c r="O34" s="52" t="n">
        <v>7.59160039395147</v>
      </c>
      <c r="P34" s="51" t="n">
        <v>1162</v>
      </c>
      <c r="Q34" s="52" t="n">
        <v>35.9994423931619</v>
      </c>
      <c r="R34" s="51" t="n">
        <v>513</v>
      </c>
      <c r="S34" s="52" t="n">
        <v>17.3492221356325</v>
      </c>
      <c r="T34" s="51" t="n">
        <v>152</v>
      </c>
      <c r="U34" s="52" t="n">
        <v>4.78983073213328</v>
      </c>
      <c r="V34" s="51" t="n">
        <v>295</v>
      </c>
      <c r="W34" s="52" t="n">
        <v>9.1778955911533</v>
      </c>
      <c r="X34" s="51" t="n">
        <v>158</v>
      </c>
      <c r="Y34" s="52" t="n">
        <v>5.05488520533529</v>
      </c>
      <c r="Z34" s="51" t="n">
        <v>68</v>
      </c>
      <c r="AA34" s="52" t="n">
        <v>2.21125103559301</v>
      </c>
      <c r="AB34" s="51" t="n">
        <v>81</v>
      </c>
      <c r="AC34" s="52" t="n">
        <v>2.64879363701945</v>
      </c>
      <c r="AD34" s="51" t="n">
        <v>198</v>
      </c>
      <c r="AE34" s="52" t="n">
        <v>6.295866702242</v>
      </c>
      <c r="AF34" s="51" t="n">
        <v>84</v>
      </c>
      <c r="AG34" s="52" t="n">
        <v>2.60622619360707</v>
      </c>
      <c r="AH34" s="51" t="n">
        <v>262</v>
      </c>
      <c r="AI34" s="52" t="n">
        <v>8.26994780209524</v>
      </c>
    </row>
    <row r="35" customFormat="false" ht="15" hidden="false" customHeight="true" outlineLevel="0" collapsed="false">
      <c r="A35" s="50" t="n">
        <v>1977</v>
      </c>
      <c r="B35" s="51" t="n">
        <v>8517</v>
      </c>
      <c r="C35" s="52" t="n">
        <v>270.111608806605</v>
      </c>
      <c r="D35" s="51" t="n">
        <v>218</v>
      </c>
      <c r="E35" s="52" t="n">
        <v>6.87854692277363</v>
      </c>
      <c r="F35" s="51" t="n">
        <v>139</v>
      </c>
      <c r="G35" s="52" t="n">
        <v>4.30395290106709</v>
      </c>
      <c r="H35" s="51" t="n">
        <v>390</v>
      </c>
      <c r="I35" s="52" t="n">
        <v>11.9884283339269</v>
      </c>
      <c r="J35" s="51" t="n">
        <v>1445</v>
      </c>
      <c r="K35" s="52" t="n">
        <v>45.5459337134315</v>
      </c>
      <c r="L35" s="51" t="n">
        <v>56</v>
      </c>
      <c r="M35" s="52" t="n">
        <v>1.7860195089374</v>
      </c>
      <c r="N35" s="51" t="n">
        <v>245</v>
      </c>
      <c r="O35" s="52" t="n">
        <v>7.51598565691147</v>
      </c>
      <c r="P35" s="51" t="n">
        <v>1167</v>
      </c>
      <c r="Q35" s="52" t="n">
        <v>35.6782052857607</v>
      </c>
      <c r="R35" s="51" t="n">
        <v>511</v>
      </c>
      <c r="S35" s="52" t="n">
        <v>17.3203866543553</v>
      </c>
      <c r="T35" s="51" t="n">
        <v>174</v>
      </c>
      <c r="U35" s="52" t="n">
        <v>5.43447461649056</v>
      </c>
      <c r="V35" s="51" t="n">
        <v>292</v>
      </c>
      <c r="W35" s="52" t="n">
        <v>8.9892144258562</v>
      </c>
      <c r="X35" s="51" t="n">
        <v>155</v>
      </c>
      <c r="Y35" s="52" t="n">
        <v>5.00302458280001</v>
      </c>
      <c r="Z35" s="51" t="n">
        <v>60</v>
      </c>
      <c r="AA35" s="52" t="n">
        <v>2.09154928493507</v>
      </c>
      <c r="AB35" s="51" t="n">
        <v>74</v>
      </c>
      <c r="AC35" s="52" t="n">
        <v>2.41927560118929</v>
      </c>
      <c r="AD35" s="51" t="n">
        <v>215</v>
      </c>
      <c r="AE35" s="52" t="n">
        <v>6.72606474333993</v>
      </c>
      <c r="AF35" s="51" t="n">
        <v>107</v>
      </c>
      <c r="AG35" s="52" t="n">
        <v>3.42010055792594</v>
      </c>
      <c r="AH35" s="51" t="n">
        <v>238</v>
      </c>
      <c r="AI35" s="52" t="n">
        <v>7.50598168310305</v>
      </c>
    </row>
    <row r="36" customFormat="false" ht="15" hidden="false" customHeight="true" outlineLevel="0" collapsed="false">
      <c r="A36" s="50" t="n">
        <v>1978</v>
      </c>
      <c r="B36" s="51" t="n">
        <v>8865</v>
      </c>
      <c r="C36" s="52" t="n">
        <v>277.007488000296</v>
      </c>
      <c r="D36" s="51" t="n">
        <v>219</v>
      </c>
      <c r="E36" s="52" t="n">
        <v>6.97938790194763</v>
      </c>
      <c r="F36" s="51" t="n">
        <v>121</v>
      </c>
      <c r="G36" s="52" t="n">
        <v>3.65535860451078</v>
      </c>
      <c r="H36" s="51" t="n">
        <v>386</v>
      </c>
      <c r="I36" s="52" t="n">
        <v>11.725813750993</v>
      </c>
      <c r="J36" s="51" t="n">
        <v>1494</v>
      </c>
      <c r="K36" s="52" t="n">
        <v>46.1704893157326</v>
      </c>
      <c r="L36" s="51" t="n">
        <v>64</v>
      </c>
      <c r="M36" s="52" t="n">
        <v>2.01745210630557</v>
      </c>
      <c r="N36" s="51" t="n">
        <v>268</v>
      </c>
      <c r="O36" s="52" t="n">
        <v>8.17604371475535</v>
      </c>
      <c r="P36" s="51" t="n">
        <v>1265</v>
      </c>
      <c r="Q36" s="52" t="n">
        <v>38.2651525883616</v>
      </c>
      <c r="R36" s="51" t="n">
        <v>548</v>
      </c>
      <c r="S36" s="52" t="n">
        <v>18.4175110538071</v>
      </c>
      <c r="T36" s="51" t="n">
        <v>185</v>
      </c>
      <c r="U36" s="52" t="n">
        <v>5.73297270877281</v>
      </c>
      <c r="V36" s="51" t="n">
        <v>279</v>
      </c>
      <c r="W36" s="52" t="n">
        <v>8.44909372583669</v>
      </c>
      <c r="X36" s="51" t="n">
        <v>167</v>
      </c>
      <c r="Y36" s="52" t="n">
        <v>5.24072040528756</v>
      </c>
      <c r="Z36" s="51" t="n">
        <v>64</v>
      </c>
      <c r="AA36" s="52" t="n">
        <v>2.09400286186927</v>
      </c>
      <c r="AB36" s="51" t="n">
        <v>82</v>
      </c>
      <c r="AC36" s="52" t="n">
        <v>2.64500879532624</v>
      </c>
      <c r="AD36" s="51" t="n">
        <v>202</v>
      </c>
      <c r="AE36" s="52" t="n">
        <v>6.31599956137501</v>
      </c>
      <c r="AF36" s="51" t="n">
        <v>115</v>
      </c>
      <c r="AG36" s="52" t="n">
        <v>3.53857800155288</v>
      </c>
      <c r="AH36" s="51" t="n">
        <v>245</v>
      </c>
      <c r="AI36" s="52" t="n">
        <v>7.57953736131472</v>
      </c>
    </row>
    <row r="37" customFormat="false" ht="15" hidden="false" customHeight="true" outlineLevel="0" collapsed="false">
      <c r="A37" s="50" t="n">
        <v>1979</v>
      </c>
      <c r="B37" s="51" t="n">
        <v>8884</v>
      </c>
      <c r="C37" s="52" t="n">
        <v>273.920467289934</v>
      </c>
      <c r="D37" s="51" t="n">
        <v>248</v>
      </c>
      <c r="E37" s="52" t="n">
        <v>7.81949209640634</v>
      </c>
      <c r="F37" s="51" t="n">
        <v>136</v>
      </c>
      <c r="G37" s="52" t="n">
        <v>4.0744339753621</v>
      </c>
      <c r="H37" s="51" t="n">
        <v>381</v>
      </c>
      <c r="I37" s="52" t="n">
        <v>11.3316640973655</v>
      </c>
      <c r="J37" s="51" t="n">
        <v>1537</v>
      </c>
      <c r="K37" s="52" t="n">
        <v>46.9600462891124</v>
      </c>
      <c r="L37" s="51" t="n">
        <v>82</v>
      </c>
      <c r="M37" s="52" t="n">
        <v>2.53296962995691</v>
      </c>
      <c r="N37" s="51" t="n">
        <v>242</v>
      </c>
      <c r="O37" s="52" t="n">
        <v>7.12789944365266</v>
      </c>
      <c r="P37" s="51" t="n">
        <v>1264</v>
      </c>
      <c r="Q37" s="52" t="n">
        <v>37.606873199665</v>
      </c>
      <c r="R37" s="51" t="n">
        <v>495</v>
      </c>
      <c r="S37" s="52" t="n">
        <v>16.4514870354128</v>
      </c>
      <c r="T37" s="51" t="n">
        <v>169</v>
      </c>
      <c r="U37" s="52" t="n">
        <v>5.18445019960559</v>
      </c>
      <c r="V37" s="51" t="n">
        <v>305</v>
      </c>
      <c r="W37" s="52" t="n">
        <v>8.93955861859277</v>
      </c>
      <c r="X37" s="51" t="n">
        <v>190</v>
      </c>
      <c r="Y37" s="52" t="n">
        <v>6.10556753873257</v>
      </c>
      <c r="Z37" s="51" t="n">
        <v>58</v>
      </c>
      <c r="AA37" s="52" t="n">
        <v>1.90561214169106</v>
      </c>
      <c r="AB37" s="51" t="n">
        <v>78</v>
      </c>
      <c r="AC37" s="52" t="n">
        <v>2.48840232734913</v>
      </c>
      <c r="AD37" s="51" t="n">
        <v>187</v>
      </c>
      <c r="AE37" s="52" t="n">
        <v>5.77803769170691</v>
      </c>
      <c r="AF37" s="51" t="n">
        <v>94</v>
      </c>
      <c r="AG37" s="52" t="n">
        <v>2.81032211018812</v>
      </c>
      <c r="AH37" s="51" t="n">
        <v>225</v>
      </c>
      <c r="AI37" s="52" t="n">
        <v>6.82189298433101</v>
      </c>
    </row>
    <row r="38" customFormat="false" ht="15" hidden="false" customHeight="true" outlineLevel="0" collapsed="false">
      <c r="A38" s="50" t="n">
        <v>1980</v>
      </c>
      <c r="B38" s="51" t="n">
        <v>9360</v>
      </c>
      <c r="C38" s="52" t="n">
        <v>284.553196316359</v>
      </c>
      <c r="D38" s="51" t="n">
        <v>260</v>
      </c>
      <c r="E38" s="52" t="n">
        <v>7.96020235597373</v>
      </c>
      <c r="F38" s="51" t="n">
        <v>127</v>
      </c>
      <c r="G38" s="52" t="n">
        <v>3.7638194677106</v>
      </c>
      <c r="H38" s="51" t="n">
        <v>416</v>
      </c>
      <c r="I38" s="52" t="n">
        <v>12.1967351157707</v>
      </c>
      <c r="J38" s="51" t="n">
        <v>1577</v>
      </c>
      <c r="K38" s="52" t="n">
        <v>47.3237780487473</v>
      </c>
      <c r="L38" s="51" t="n">
        <v>69</v>
      </c>
      <c r="M38" s="52" t="n">
        <v>2.11420077859125</v>
      </c>
      <c r="N38" s="51" t="n">
        <v>250</v>
      </c>
      <c r="O38" s="52" t="n">
        <v>7.23968795221537</v>
      </c>
      <c r="P38" s="51" t="n">
        <v>1283</v>
      </c>
      <c r="Q38" s="52" t="n">
        <v>37.7036636012856</v>
      </c>
      <c r="R38" s="51" t="n">
        <v>610</v>
      </c>
      <c r="S38" s="52" t="n">
        <v>20.0996552233405</v>
      </c>
      <c r="T38" s="51" t="n">
        <v>174</v>
      </c>
      <c r="U38" s="52" t="n">
        <v>5.23963476146588</v>
      </c>
      <c r="V38" s="51" t="n">
        <v>316</v>
      </c>
      <c r="W38" s="52" t="n">
        <v>9.2412690612313</v>
      </c>
      <c r="X38" s="51" t="n">
        <v>185</v>
      </c>
      <c r="Y38" s="52" t="n">
        <v>5.89670466712683</v>
      </c>
      <c r="Z38" s="51" t="n">
        <v>73</v>
      </c>
      <c r="AA38" s="52" t="n">
        <v>2.31083405107632</v>
      </c>
      <c r="AB38" s="51" t="n">
        <v>75</v>
      </c>
      <c r="AC38" s="52" t="n">
        <v>2.38900653037757</v>
      </c>
      <c r="AD38" s="51" t="n">
        <v>244</v>
      </c>
      <c r="AE38" s="52" t="n">
        <v>7.47119294156093</v>
      </c>
      <c r="AF38" s="51" t="n">
        <v>84</v>
      </c>
      <c r="AG38" s="52" t="n">
        <v>2.44009024869728</v>
      </c>
      <c r="AH38" s="51" t="n">
        <v>238</v>
      </c>
      <c r="AI38" s="52" t="n">
        <v>7.21834842547379</v>
      </c>
    </row>
    <row r="39" customFormat="false" ht="15" hidden="false" customHeight="true" outlineLevel="0" collapsed="false">
      <c r="A39" s="50" t="n">
        <v>1981</v>
      </c>
      <c r="B39" s="51" t="n">
        <v>9526</v>
      </c>
      <c r="C39" s="52" t="n">
        <v>282.232881891503</v>
      </c>
      <c r="D39" s="51" t="n">
        <v>228</v>
      </c>
      <c r="E39" s="52" t="n">
        <v>6.88346186768768</v>
      </c>
      <c r="F39" s="51" t="n">
        <v>160</v>
      </c>
      <c r="G39" s="52" t="n">
        <v>4.48072870882991</v>
      </c>
      <c r="H39" s="51" t="n">
        <v>435</v>
      </c>
      <c r="I39" s="52" t="n">
        <v>12.434135365753</v>
      </c>
      <c r="J39" s="51" t="n">
        <v>1668</v>
      </c>
      <c r="K39" s="52" t="n">
        <v>48.6184945668103</v>
      </c>
      <c r="L39" s="51" t="n">
        <v>80</v>
      </c>
      <c r="M39" s="52" t="n">
        <v>2.40138889334709</v>
      </c>
      <c r="N39" s="51" t="n">
        <v>242</v>
      </c>
      <c r="O39" s="52" t="n">
        <v>6.91949004951543</v>
      </c>
      <c r="P39" s="51" t="n">
        <v>1241</v>
      </c>
      <c r="Q39" s="52" t="n">
        <v>35.4828390188549</v>
      </c>
      <c r="R39" s="51" t="n">
        <v>641</v>
      </c>
      <c r="S39" s="52" t="n">
        <v>20.4983573417983</v>
      </c>
      <c r="T39" s="51" t="n">
        <v>193</v>
      </c>
      <c r="U39" s="52" t="n">
        <v>5.70921477633142</v>
      </c>
      <c r="V39" s="51" t="n">
        <v>330</v>
      </c>
      <c r="W39" s="52" t="n">
        <v>9.43362045097414</v>
      </c>
      <c r="X39" s="51" t="n">
        <v>201</v>
      </c>
      <c r="Y39" s="52" t="n">
        <v>6.28314537697689</v>
      </c>
      <c r="Z39" s="51" t="n">
        <v>78</v>
      </c>
      <c r="AA39" s="52" t="n">
        <v>2.48260539786399</v>
      </c>
      <c r="AB39" s="51" t="n">
        <v>59</v>
      </c>
      <c r="AC39" s="52" t="n">
        <v>1.8819526925879</v>
      </c>
      <c r="AD39" s="51" t="n">
        <v>241</v>
      </c>
      <c r="AE39" s="52" t="n">
        <v>7.22493926623099</v>
      </c>
      <c r="AF39" s="51" t="n">
        <v>104</v>
      </c>
      <c r="AG39" s="52" t="n">
        <v>3.0159108046079</v>
      </c>
      <c r="AH39" s="51" t="n">
        <v>277</v>
      </c>
      <c r="AI39" s="52" t="n">
        <v>8.24403200610083</v>
      </c>
    </row>
    <row r="40" customFormat="false" ht="15" hidden="false" customHeight="true" outlineLevel="0" collapsed="false">
      <c r="A40" s="50" t="n">
        <v>1982</v>
      </c>
      <c r="B40" s="51" t="n">
        <v>9918</v>
      </c>
      <c r="C40" s="52" t="n">
        <v>288.098200649934</v>
      </c>
      <c r="D40" s="51" t="n">
        <v>287</v>
      </c>
      <c r="E40" s="52" t="n">
        <v>8.49240840062553</v>
      </c>
      <c r="F40" s="51" t="n">
        <v>148</v>
      </c>
      <c r="G40" s="52" t="n">
        <v>4.15397661175198</v>
      </c>
      <c r="H40" s="51" t="n">
        <v>442</v>
      </c>
      <c r="I40" s="52" t="n">
        <v>12.3673240503565</v>
      </c>
      <c r="J40" s="51" t="n">
        <v>1717</v>
      </c>
      <c r="K40" s="52" t="n">
        <v>49.2632055547096</v>
      </c>
      <c r="L40" s="51" t="n">
        <v>72</v>
      </c>
      <c r="M40" s="52" t="n">
        <v>2.12368624607808</v>
      </c>
      <c r="N40" s="51" t="n">
        <v>231</v>
      </c>
      <c r="O40" s="52" t="n">
        <v>6.34360016693555</v>
      </c>
      <c r="P40" s="51" t="n">
        <v>1348</v>
      </c>
      <c r="Q40" s="52" t="n">
        <v>37.5176785401763</v>
      </c>
      <c r="R40" s="51" t="n">
        <v>733</v>
      </c>
      <c r="S40" s="52" t="n">
        <v>23.0994686872839</v>
      </c>
      <c r="T40" s="51" t="n">
        <v>227</v>
      </c>
      <c r="U40" s="52" t="n">
        <v>6.63903366906229</v>
      </c>
      <c r="V40" s="51" t="n">
        <v>332</v>
      </c>
      <c r="W40" s="52" t="n">
        <v>9.16988361854565</v>
      </c>
      <c r="X40" s="51" t="n">
        <v>169</v>
      </c>
      <c r="Y40" s="52" t="n">
        <v>5.2204558083734</v>
      </c>
      <c r="Z40" s="51" t="n">
        <v>79</v>
      </c>
      <c r="AA40" s="52" t="n">
        <v>2.47778214595728</v>
      </c>
      <c r="AB40" s="51" t="n">
        <v>83</v>
      </c>
      <c r="AC40" s="52" t="n">
        <v>2.4968871081679</v>
      </c>
      <c r="AD40" s="51" t="n">
        <v>250</v>
      </c>
      <c r="AE40" s="52" t="n">
        <v>7.34589448971942</v>
      </c>
      <c r="AF40" s="51" t="n">
        <v>131</v>
      </c>
      <c r="AG40" s="52" t="n">
        <v>3.70322202607437</v>
      </c>
      <c r="AH40" s="51" t="n">
        <v>256</v>
      </c>
      <c r="AI40" s="52" t="n">
        <v>7.41712688450379</v>
      </c>
    </row>
    <row r="41" customFormat="false" ht="15" hidden="false" customHeight="true" outlineLevel="0" collapsed="false">
      <c r="A41" s="50" t="n">
        <v>1983</v>
      </c>
      <c r="B41" s="51" t="n">
        <v>10330</v>
      </c>
      <c r="C41" s="52" t="n">
        <v>294.588978457723</v>
      </c>
      <c r="D41" s="51" t="n">
        <v>271</v>
      </c>
      <c r="E41" s="52" t="n">
        <v>7.82486613839794</v>
      </c>
      <c r="F41" s="51" t="n">
        <v>159</v>
      </c>
      <c r="G41" s="52" t="n">
        <v>4.41128923317639</v>
      </c>
      <c r="H41" s="51" t="n">
        <v>389</v>
      </c>
      <c r="I41" s="52" t="n">
        <v>10.8162852438313</v>
      </c>
      <c r="J41" s="51" t="n">
        <v>1808</v>
      </c>
      <c r="K41" s="52" t="n">
        <v>50.8256347266723</v>
      </c>
      <c r="L41" s="51" t="n">
        <v>75</v>
      </c>
      <c r="M41" s="52" t="n">
        <v>2.2282566577617</v>
      </c>
      <c r="N41" s="51" t="n">
        <v>267</v>
      </c>
      <c r="O41" s="52" t="n">
        <v>7.2025774281895</v>
      </c>
      <c r="P41" s="51" t="n">
        <v>1415</v>
      </c>
      <c r="Q41" s="52" t="n">
        <v>39.0951461643499</v>
      </c>
      <c r="R41" s="51" t="n">
        <v>686</v>
      </c>
      <c r="S41" s="52" t="n">
        <v>21.157906423421</v>
      </c>
      <c r="T41" s="51" t="n">
        <v>229</v>
      </c>
      <c r="U41" s="52" t="n">
        <v>6.61459927629085</v>
      </c>
      <c r="V41" s="51" t="n">
        <v>344</v>
      </c>
      <c r="W41" s="52" t="n">
        <v>9.416386300489</v>
      </c>
      <c r="X41" s="51" t="n">
        <v>199</v>
      </c>
      <c r="Y41" s="52" t="n">
        <v>5.93234356744578</v>
      </c>
      <c r="Z41" s="51" t="n">
        <v>74</v>
      </c>
      <c r="AA41" s="52" t="n">
        <v>2.27523652873451</v>
      </c>
      <c r="AB41" s="51" t="n">
        <v>84</v>
      </c>
      <c r="AC41" s="52" t="n">
        <v>2.46606968994762</v>
      </c>
      <c r="AD41" s="51" t="n">
        <v>260</v>
      </c>
      <c r="AE41" s="52" t="n">
        <v>7.35595656751402</v>
      </c>
      <c r="AF41" s="51" t="n">
        <v>129</v>
      </c>
      <c r="AG41" s="52" t="n">
        <v>3.49621089848463</v>
      </c>
      <c r="AH41" s="51" t="n">
        <v>298</v>
      </c>
      <c r="AI41" s="52" t="n">
        <v>8.5893296844895</v>
      </c>
    </row>
    <row r="42" customFormat="false" ht="15" hidden="false" customHeight="true" outlineLevel="0" collapsed="false">
      <c r="A42" s="50" t="n">
        <v>1984</v>
      </c>
      <c r="B42" s="51" t="n">
        <v>10461</v>
      </c>
      <c r="C42" s="52" t="n">
        <v>293.059668285331</v>
      </c>
      <c r="D42" s="51" t="n">
        <v>264</v>
      </c>
      <c r="E42" s="52" t="n">
        <v>7.6490013292388</v>
      </c>
      <c r="F42" s="51" t="n">
        <v>139</v>
      </c>
      <c r="G42" s="52" t="n">
        <v>3.73254100961784</v>
      </c>
      <c r="H42" s="51" t="n">
        <v>367</v>
      </c>
      <c r="I42" s="52" t="n">
        <v>9.85039855125991</v>
      </c>
      <c r="J42" s="51" t="n">
        <v>1864</v>
      </c>
      <c r="K42" s="52" t="n">
        <v>51.5459932824009</v>
      </c>
      <c r="L42" s="51" t="n">
        <v>66</v>
      </c>
      <c r="M42" s="52" t="n">
        <v>1.87762545558805</v>
      </c>
      <c r="N42" s="51" t="n">
        <v>255</v>
      </c>
      <c r="O42" s="52" t="n">
        <v>6.71202138019513</v>
      </c>
      <c r="P42" s="51" t="n">
        <v>1436</v>
      </c>
      <c r="Q42" s="52" t="n">
        <v>39.0789795819266</v>
      </c>
      <c r="R42" s="51" t="n">
        <v>771</v>
      </c>
      <c r="S42" s="52" t="n">
        <v>23.2086525732098</v>
      </c>
      <c r="T42" s="51" t="n">
        <v>202</v>
      </c>
      <c r="U42" s="52" t="n">
        <v>5.61922053969176</v>
      </c>
      <c r="V42" s="51" t="n">
        <v>325</v>
      </c>
      <c r="W42" s="52" t="n">
        <v>8.58087251156555</v>
      </c>
      <c r="X42" s="51" t="n">
        <v>225</v>
      </c>
      <c r="Y42" s="52" t="n">
        <v>6.69320692301933</v>
      </c>
      <c r="Z42" s="51" t="n">
        <v>74</v>
      </c>
      <c r="AA42" s="52" t="n">
        <v>2.21019094743407</v>
      </c>
      <c r="AB42" s="51" t="n">
        <v>71</v>
      </c>
      <c r="AC42" s="52" t="n">
        <v>2.04838726920879</v>
      </c>
      <c r="AD42" s="51" t="n">
        <v>258</v>
      </c>
      <c r="AE42" s="52" t="n">
        <v>7.08845102073777</v>
      </c>
      <c r="AF42" s="51" t="n">
        <v>154</v>
      </c>
      <c r="AG42" s="52" t="n">
        <v>4.21397485925802</v>
      </c>
      <c r="AH42" s="51" t="n">
        <v>269</v>
      </c>
      <c r="AI42" s="52" t="n">
        <v>7.48639974896921</v>
      </c>
    </row>
    <row r="43" customFormat="false" ht="15" hidden="false" customHeight="true" outlineLevel="0" collapsed="false">
      <c r="A43" s="50" t="n">
        <v>1985</v>
      </c>
      <c r="B43" s="51" t="n">
        <v>10434</v>
      </c>
      <c r="C43" s="52" t="n">
        <v>287.124391556983</v>
      </c>
      <c r="D43" s="51" t="n">
        <v>269</v>
      </c>
      <c r="E43" s="52" t="n">
        <v>7.44286220687475</v>
      </c>
      <c r="F43" s="51" t="n">
        <v>164</v>
      </c>
      <c r="G43" s="52" t="n">
        <v>4.09069155526811</v>
      </c>
      <c r="H43" s="51" t="n">
        <v>456</v>
      </c>
      <c r="I43" s="52" t="n">
        <v>11.9810063950404</v>
      </c>
      <c r="J43" s="51" t="n">
        <v>1854</v>
      </c>
      <c r="K43" s="52" t="n">
        <v>50.4241430451565</v>
      </c>
      <c r="L43" s="51" t="n">
        <v>54</v>
      </c>
      <c r="M43" s="52" t="n">
        <v>1.48294483687569</v>
      </c>
      <c r="N43" s="51" t="n">
        <v>283</v>
      </c>
      <c r="O43" s="52" t="n">
        <v>7.38171946551207</v>
      </c>
      <c r="P43" s="51" t="n">
        <v>1351</v>
      </c>
      <c r="Q43" s="52" t="n">
        <v>36.0825212667823</v>
      </c>
      <c r="R43" s="51" t="n">
        <v>662</v>
      </c>
      <c r="S43" s="52" t="n">
        <v>19.3898792458327</v>
      </c>
      <c r="T43" s="51" t="n">
        <v>221</v>
      </c>
      <c r="U43" s="52" t="n">
        <v>6.06096290544902</v>
      </c>
      <c r="V43" s="51" t="n">
        <v>259</v>
      </c>
      <c r="W43" s="52" t="n">
        <v>6.75479350854218</v>
      </c>
      <c r="X43" s="51" t="n">
        <v>185</v>
      </c>
      <c r="Y43" s="52" t="n">
        <v>5.46413166744414</v>
      </c>
      <c r="Z43" s="51" t="n">
        <v>73</v>
      </c>
      <c r="AA43" s="52" t="n">
        <v>2.19092867939893</v>
      </c>
      <c r="AB43" s="51" t="n">
        <v>75</v>
      </c>
      <c r="AC43" s="52" t="n">
        <v>2.21874170140727</v>
      </c>
      <c r="AD43" s="51" t="n">
        <v>308</v>
      </c>
      <c r="AE43" s="52" t="n">
        <v>8.47696110711175</v>
      </c>
      <c r="AF43" s="51" t="n">
        <v>154</v>
      </c>
      <c r="AG43" s="52" t="n">
        <v>4.04274967060322</v>
      </c>
      <c r="AH43" s="51" t="n">
        <v>294</v>
      </c>
      <c r="AI43" s="52" t="n">
        <v>8.0465255588141</v>
      </c>
    </row>
    <row r="44" customFormat="false" ht="15" hidden="false" customHeight="true" outlineLevel="0" collapsed="false">
      <c r="A44" s="50" t="n">
        <v>1986</v>
      </c>
      <c r="B44" s="51" t="n">
        <v>10746</v>
      </c>
      <c r="C44" s="52" t="n">
        <v>291.421243376458</v>
      </c>
      <c r="D44" s="51" t="n">
        <v>288</v>
      </c>
      <c r="E44" s="52" t="n">
        <v>7.95612295914696</v>
      </c>
      <c r="F44" s="51" t="n">
        <v>149</v>
      </c>
      <c r="G44" s="52" t="n">
        <v>3.90040962520323</v>
      </c>
      <c r="H44" s="51" t="n">
        <v>371</v>
      </c>
      <c r="I44" s="52" t="n">
        <v>9.45922259221837</v>
      </c>
      <c r="J44" s="51" t="n">
        <v>1928</v>
      </c>
      <c r="K44" s="52" t="n">
        <v>51.3141079714146</v>
      </c>
      <c r="L44" s="51" t="n">
        <v>68</v>
      </c>
      <c r="M44" s="52" t="n">
        <v>1.90514748892686</v>
      </c>
      <c r="N44" s="51" t="n">
        <v>247</v>
      </c>
      <c r="O44" s="52" t="n">
        <v>6.37638122629057</v>
      </c>
      <c r="P44" s="51" t="n">
        <v>1385</v>
      </c>
      <c r="Q44" s="52" t="n">
        <v>36.2748315030436</v>
      </c>
      <c r="R44" s="51" t="n">
        <v>737</v>
      </c>
      <c r="S44" s="52" t="n">
        <v>21.537720444324</v>
      </c>
      <c r="T44" s="51" t="n">
        <v>204</v>
      </c>
      <c r="U44" s="52" t="n">
        <v>5.69085752546127</v>
      </c>
      <c r="V44" s="51" t="n">
        <v>359</v>
      </c>
      <c r="W44" s="52" t="n">
        <v>9.23375650619698</v>
      </c>
      <c r="X44" s="51" t="n">
        <v>217</v>
      </c>
      <c r="Y44" s="52" t="n">
        <v>6.42470938901074</v>
      </c>
      <c r="Z44" s="51" t="n">
        <v>81</v>
      </c>
      <c r="AA44" s="52" t="n">
        <v>2.40096634627571</v>
      </c>
      <c r="AB44" s="51" t="n">
        <v>60</v>
      </c>
      <c r="AC44" s="52" t="n">
        <v>1.68984591545456</v>
      </c>
      <c r="AD44" s="51" t="n">
        <v>278</v>
      </c>
      <c r="AE44" s="52" t="n">
        <v>7.42681524664609</v>
      </c>
      <c r="AF44" s="51" t="n">
        <v>146</v>
      </c>
      <c r="AG44" s="52" t="n">
        <v>3.80279113490623</v>
      </c>
      <c r="AH44" s="51" t="n">
        <v>298</v>
      </c>
      <c r="AI44" s="52" t="n">
        <v>8.06856150190751</v>
      </c>
    </row>
    <row r="45" customFormat="false" ht="15" hidden="false" customHeight="true" outlineLevel="0" collapsed="false">
      <c r="A45" s="50" t="n">
        <v>1987</v>
      </c>
      <c r="B45" s="51" t="n">
        <v>11247</v>
      </c>
      <c r="C45" s="52" t="n">
        <v>299.810268852996</v>
      </c>
      <c r="D45" s="51" t="n">
        <v>284</v>
      </c>
      <c r="E45" s="52" t="n">
        <v>7.73551049288611</v>
      </c>
      <c r="F45" s="51" t="n">
        <v>188</v>
      </c>
      <c r="G45" s="52" t="n">
        <v>4.72885295505408</v>
      </c>
      <c r="H45" s="51" t="n">
        <v>391</v>
      </c>
      <c r="I45" s="52" t="n">
        <v>9.89348930285652</v>
      </c>
      <c r="J45" s="51" t="n">
        <v>1998</v>
      </c>
      <c r="K45" s="52" t="n">
        <v>52.2485621616954</v>
      </c>
      <c r="L45" s="51" t="n">
        <v>95</v>
      </c>
      <c r="M45" s="52" t="n">
        <v>2.54602802678937</v>
      </c>
      <c r="N45" s="51" t="n">
        <v>263</v>
      </c>
      <c r="O45" s="52" t="n">
        <v>6.60307312852416</v>
      </c>
      <c r="P45" s="51" t="n">
        <v>1430</v>
      </c>
      <c r="Q45" s="52" t="n">
        <v>37.0432748418744</v>
      </c>
      <c r="R45" s="51" t="n">
        <v>814</v>
      </c>
      <c r="S45" s="52" t="n">
        <v>23.22169911544</v>
      </c>
      <c r="T45" s="51" t="n">
        <v>237</v>
      </c>
      <c r="U45" s="52" t="n">
        <v>6.39039756114588</v>
      </c>
      <c r="V45" s="51" t="n">
        <v>349</v>
      </c>
      <c r="W45" s="52" t="n">
        <v>8.74316136194789</v>
      </c>
      <c r="X45" s="51" t="n">
        <v>192</v>
      </c>
      <c r="Y45" s="52" t="n">
        <v>5.59682662639187</v>
      </c>
      <c r="Z45" s="51" t="n">
        <v>88</v>
      </c>
      <c r="AA45" s="52" t="n">
        <v>2.56185526825503</v>
      </c>
      <c r="AB45" s="51" t="n">
        <v>77</v>
      </c>
      <c r="AC45" s="52" t="n">
        <v>2.19258341069196</v>
      </c>
      <c r="AD45" s="51" t="n">
        <v>331</v>
      </c>
      <c r="AE45" s="52" t="n">
        <v>8.97738609712553</v>
      </c>
      <c r="AF45" s="51" t="n">
        <v>156</v>
      </c>
      <c r="AG45" s="52" t="n">
        <v>3.984545501585</v>
      </c>
      <c r="AH45" s="51" t="n">
        <v>347</v>
      </c>
      <c r="AI45" s="52" t="n">
        <v>9.34507148716363</v>
      </c>
    </row>
    <row r="46" customFormat="false" ht="15" hidden="false" customHeight="true" outlineLevel="0" collapsed="false">
      <c r="A46" s="50" t="n">
        <v>1988</v>
      </c>
      <c r="B46" s="51" t="n">
        <v>12089</v>
      </c>
      <c r="C46" s="52" t="n">
        <v>318.936112825206</v>
      </c>
      <c r="D46" s="51" t="n">
        <v>308</v>
      </c>
      <c r="E46" s="52" t="n">
        <v>8.20490735519102</v>
      </c>
      <c r="F46" s="51" t="n">
        <v>164</v>
      </c>
      <c r="G46" s="52" t="n">
        <v>4.08934183481426</v>
      </c>
      <c r="H46" s="51" t="n">
        <v>385</v>
      </c>
      <c r="I46" s="52" t="n">
        <v>9.61617707523314</v>
      </c>
      <c r="J46" s="51" t="n">
        <v>2069</v>
      </c>
      <c r="K46" s="52" t="n">
        <v>53.5636691851407</v>
      </c>
      <c r="L46" s="51" t="n">
        <v>98</v>
      </c>
      <c r="M46" s="52" t="n">
        <v>2.63852425152425</v>
      </c>
      <c r="N46" s="51" t="n">
        <v>288</v>
      </c>
      <c r="O46" s="52" t="n">
        <v>7.21281111011064</v>
      </c>
      <c r="P46" s="51" t="n">
        <v>1524</v>
      </c>
      <c r="Q46" s="52" t="n">
        <v>39.2004003945429</v>
      </c>
      <c r="R46" s="51" t="n">
        <v>1051</v>
      </c>
      <c r="S46" s="52" t="n">
        <v>29.5954066478438</v>
      </c>
      <c r="T46" s="51" t="n">
        <v>221</v>
      </c>
      <c r="U46" s="52" t="n">
        <v>5.86938598448218</v>
      </c>
      <c r="V46" s="51" t="n">
        <v>409</v>
      </c>
      <c r="W46" s="52" t="n">
        <v>10.1300332772342</v>
      </c>
      <c r="X46" s="51" t="n">
        <v>209</v>
      </c>
      <c r="Y46" s="52" t="n">
        <v>6.01127394049936</v>
      </c>
      <c r="Z46" s="51" t="n">
        <v>90</v>
      </c>
      <c r="AA46" s="52" t="n">
        <v>2.54064526571279</v>
      </c>
      <c r="AB46" s="51" t="n">
        <v>57</v>
      </c>
      <c r="AC46" s="52" t="n">
        <v>1.63613719009937</v>
      </c>
      <c r="AD46" s="51" t="n">
        <v>341</v>
      </c>
      <c r="AE46" s="52" t="n">
        <v>9.10372624609104</v>
      </c>
      <c r="AF46" s="51" t="n">
        <v>204</v>
      </c>
      <c r="AG46" s="52" t="n">
        <v>5.13799007709939</v>
      </c>
      <c r="AH46" s="51" t="n">
        <v>360</v>
      </c>
      <c r="AI46" s="52" t="n">
        <v>9.50120228828201</v>
      </c>
    </row>
    <row r="47" customFormat="false" ht="15" hidden="false" customHeight="true" outlineLevel="0" collapsed="false">
      <c r="A47" s="50" t="n">
        <v>1989</v>
      </c>
      <c r="B47" s="51" t="n">
        <v>12146</v>
      </c>
      <c r="C47" s="52" t="n">
        <v>315.686288130184</v>
      </c>
      <c r="D47" s="51" t="n">
        <v>314</v>
      </c>
      <c r="E47" s="52" t="n">
        <v>8.34443674665626</v>
      </c>
      <c r="F47" s="51" t="n">
        <v>185</v>
      </c>
      <c r="G47" s="52" t="n">
        <v>4.62307904977942</v>
      </c>
      <c r="H47" s="51" t="n">
        <v>377</v>
      </c>
      <c r="I47" s="52" t="n">
        <v>9.34204257306356</v>
      </c>
      <c r="J47" s="51" t="n">
        <v>1976</v>
      </c>
      <c r="K47" s="52" t="n">
        <v>50.1494541705729</v>
      </c>
      <c r="L47" s="51" t="n">
        <v>97</v>
      </c>
      <c r="M47" s="52" t="n">
        <v>2.56274924741836</v>
      </c>
      <c r="N47" s="51" t="n">
        <v>260</v>
      </c>
      <c r="O47" s="52" t="n">
        <v>6.40876437979894</v>
      </c>
      <c r="P47" s="51" t="n">
        <v>1539</v>
      </c>
      <c r="Q47" s="52" t="n">
        <v>38.7837583466016</v>
      </c>
      <c r="R47" s="51" t="n">
        <v>1005</v>
      </c>
      <c r="S47" s="52" t="n">
        <v>28.0705532120444</v>
      </c>
      <c r="T47" s="51" t="n">
        <v>224</v>
      </c>
      <c r="U47" s="52" t="n">
        <v>5.81500996122784</v>
      </c>
      <c r="V47" s="51" t="n">
        <v>279</v>
      </c>
      <c r="W47" s="52" t="n">
        <v>7.07713030901911</v>
      </c>
      <c r="X47" s="51" t="n">
        <v>193</v>
      </c>
      <c r="Y47" s="52" t="n">
        <v>5.53284298580159</v>
      </c>
      <c r="Z47" s="51" t="n">
        <v>97</v>
      </c>
      <c r="AA47" s="52" t="n">
        <v>2.73354064296642</v>
      </c>
      <c r="AB47" s="51" t="n">
        <v>62</v>
      </c>
      <c r="AC47" s="52" t="n">
        <v>1.75618463632483</v>
      </c>
      <c r="AD47" s="51" t="n">
        <v>372</v>
      </c>
      <c r="AE47" s="52" t="n">
        <v>9.80364126072087</v>
      </c>
      <c r="AF47" s="51" t="n">
        <v>133</v>
      </c>
      <c r="AG47" s="52" t="n">
        <v>3.32524795197723</v>
      </c>
      <c r="AH47" s="51" t="n">
        <v>370</v>
      </c>
      <c r="AI47" s="52" t="n">
        <v>9.59823449865583</v>
      </c>
    </row>
    <row r="48" customFormat="false" ht="15" hidden="false" customHeight="true" outlineLevel="0" collapsed="false">
      <c r="A48" s="50" t="n">
        <v>1990</v>
      </c>
      <c r="B48" s="51" t="n">
        <v>11942</v>
      </c>
      <c r="C48" s="52" t="n">
        <v>305.536244542409</v>
      </c>
      <c r="D48" s="51" t="n">
        <v>302</v>
      </c>
      <c r="E48" s="52" t="n">
        <v>7.87002011908154</v>
      </c>
      <c r="F48" s="51" t="n">
        <v>199</v>
      </c>
      <c r="G48" s="52" t="n">
        <v>4.80426493495826</v>
      </c>
      <c r="H48" s="51" t="n">
        <v>392</v>
      </c>
      <c r="I48" s="52" t="n">
        <v>9.60137753538481</v>
      </c>
      <c r="J48" s="51" t="n">
        <v>2011</v>
      </c>
      <c r="K48" s="52" t="n">
        <v>50.2889604474371</v>
      </c>
      <c r="L48" s="51" t="n">
        <v>85</v>
      </c>
      <c r="M48" s="52" t="n">
        <v>2.28949279394489</v>
      </c>
      <c r="N48" s="51" t="n">
        <v>296</v>
      </c>
      <c r="O48" s="52" t="n">
        <v>7.14258477084531</v>
      </c>
      <c r="P48" s="51" t="n">
        <v>1455</v>
      </c>
      <c r="Q48" s="52" t="n">
        <v>36.2595068580808</v>
      </c>
      <c r="R48" s="51" t="n">
        <v>884</v>
      </c>
      <c r="S48" s="52" t="n">
        <v>23.9671338796507</v>
      </c>
      <c r="T48" s="51" t="n">
        <v>227</v>
      </c>
      <c r="U48" s="52" t="n">
        <v>5.83243099153081</v>
      </c>
      <c r="V48" s="51" t="n">
        <v>372</v>
      </c>
      <c r="W48" s="52" t="n">
        <v>8.95337461528323</v>
      </c>
      <c r="X48" s="51" t="n">
        <v>199</v>
      </c>
      <c r="Y48" s="52" t="n">
        <v>5.52399065779262</v>
      </c>
      <c r="Z48" s="51" t="n">
        <v>94</v>
      </c>
      <c r="AA48" s="52" t="n">
        <v>2.61287808690009</v>
      </c>
      <c r="AB48" s="51" t="n">
        <v>35</v>
      </c>
      <c r="AC48" s="52" t="n">
        <v>0.982322758123581</v>
      </c>
      <c r="AD48" s="51" t="n">
        <v>393</v>
      </c>
      <c r="AE48" s="52" t="n">
        <v>10.1201922838122</v>
      </c>
      <c r="AF48" s="51" t="n">
        <v>143</v>
      </c>
      <c r="AG48" s="52" t="n">
        <v>3.57141924662532</v>
      </c>
      <c r="AH48" s="51" t="n">
        <v>368</v>
      </c>
      <c r="AI48" s="52" t="n">
        <v>9.51984313254716</v>
      </c>
    </row>
    <row r="49" customFormat="false" ht="15" hidden="false" customHeight="true" outlineLevel="0" collapsed="false">
      <c r="A49" s="50" t="n">
        <v>1991</v>
      </c>
      <c r="B49" s="51" t="n">
        <v>12252</v>
      </c>
      <c r="C49" s="52" t="n">
        <v>307.231998210692</v>
      </c>
      <c r="D49" s="51" t="n">
        <v>259</v>
      </c>
      <c r="E49" s="52" t="n">
        <v>6.66228183352395</v>
      </c>
      <c r="F49" s="51" t="n">
        <v>208</v>
      </c>
      <c r="G49" s="52" t="n">
        <v>5.1476080060148</v>
      </c>
      <c r="H49" s="51" t="n">
        <v>359</v>
      </c>
      <c r="I49" s="52" t="n">
        <v>8.49794813297961</v>
      </c>
      <c r="J49" s="51" t="n">
        <v>2113</v>
      </c>
      <c r="K49" s="52" t="n">
        <v>51.6447985265634</v>
      </c>
      <c r="L49" s="51" t="n">
        <v>107</v>
      </c>
      <c r="M49" s="52" t="n">
        <v>2.67129539560963</v>
      </c>
      <c r="N49" s="51" t="n">
        <v>294</v>
      </c>
      <c r="O49" s="52" t="n">
        <v>6.98711020334099</v>
      </c>
      <c r="P49" s="51" t="n">
        <v>1437</v>
      </c>
      <c r="Q49" s="52" t="n">
        <v>35.0226078745124</v>
      </c>
      <c r="R49" s="51" t="n">
        <v>973</v>
      </c>
      <c r="S49" s="52" t="n">
        <v>25.956107988402</v>
      </c>
      <c r="T49" s="51" t="n">
        <v>276</v>
      </c>
      <c r="U49" s="52" t="n">
        <v>7.01250277526418</v>
      </c>
      <c r="V49" s="51" t="n">
        <v>399</v>
      </c>
      <c r="W49" s="52" t="n">
        <v>9.30519307601469</v>
      </c>
      <c r="X49" s="51" t="n">
        <v>228</v>
      </c>
      <c r="Y49" s="52" t="n">
        <v>6.38052839395083</v>
      </c>
      <c r="Z49" s="51" t="n">
        <v>98</v>
      </c>
      <c r="AA49" s="52" t="n">
        <v>2.71862856261721</v>
      </c>
      <c r="AB49" s="51" t="n">
        <v>76</v>
      </c>
      <c r="AC49" s="52" t="n">
        <v>2.15292011847224</v>
      </c>
      <c r="AD49" s="51" t="n">
        <v>381</v>
      </c>
      <c r="AE49" s="52" t="n">
        <v>9.83952498171884</v>
      </c>
      <c r="AF49" s="51" t="n">
        <v>160</v>
      </c>
      <c r="AG49" s="52" t="n">
        <v>3.86026186179766</v>
      </c>
      <c r="AH49" s="51" t="n">
        <v>366</v>
      </c>
      <c r="AI49" s="52" t="n">
        <v>9.2883854008951</v>
      </c>
    </row>
    <row r="50" customFormat="false" ht="15" hidden="false" customHeight="true" outlineLevel="0" collapsed="false">
      <c r="A50" s="50" t="n">
        <v>1992</v>
      </c>
      <c r="B50" s="51" t="n">
        <v>12508</v>
      </c>
      <c r="C50" s="52" t="n">
        <v>304.899510959897</v>
      </c>
      <c r="D50" s="51" t="n">
        <v>318</v>
      </c>
      <c r="E50" s="52" t="n">
        <v>7.8539683821445</v>
      </c>
      <c r="F50" s="51" t="n">
        <v>192</v>
      </c>
      <c r="G50" s="52" t="n">
        <v>4.47876320547461</v>
      </c>
      <c r="H50" s="51" t="n">
        <v>397</v>
      </c>
      <c r="I50" s="52" t="n">
        <v>9.19848882029931</v>
      </c>
      <c r="J50" s="51" t="n">
        <v>2075</v>
      </c>
      <c r="K50" s="52" t="n">
        <v>49.4137330445953</v>
      </c>
      <c r="L50" s="51" t="n">
        <v>97</v>
      </c>
      <c r="M50" s="52" t="n">
        <v>2.41396780629894</v>
      </c>
      <c r="N50" s="51" t="n">
        <v>275</v>
      </c>
      <c r="O50" s="52" t="n">
        <v>6.31271923300774</v>
      </c>
      <c r="P50" s="51" t="n">
        <v>1506</v>
      </c>
      <c r="Q50" s="52" t="n">
        <v>35.9512367621925</v>
      </c>
      <c r="R50" s="51" t="n">
        <v>1032</v>
      </c>
      <c r="S50" s="52" t="n">
        <v>26.9547695582295</v>
      </c>
      <c r="T50" s="51" t="n">
        <v>263</v>
      </c>
      <c r="U50" s="52" t="n">
        <v>6.49049968523875</v>
      </c>
      <c r="V50" s="51" t="n">
        <v>382</v>
      </c>
      <c r="W50" s="52" t="n">
        <v>8.71467976705647</v>
      </c>
      <c r="X50" s="51" t="n">
        <v>230</v>
      </c>
      <c r="Y50" s="52" t="n">
        <v>6.29099554446417</v>
      </c>
      <c r="Z50" s="51" t="n">
        <v>99</v>
      </c>
      <c r="AA50" s="52" t="n">
        <v>2.68270035462606</v>
      </c>
      <c r="AB50" s="51" t="n">
        <v>55</v>
      </c>
      <c r="AC50" s="52" t="n">
        <v>1.5669049657722</v>
      </c>
      <c r="AD50" s="51" t="n">
        <v>399</v>
      </c>
      <c r="AE50" s="52" t="n">
        <v>9.85990069716976</v>
      </c>
      <c r="AF50" s="51" t="n">
        <v>161</v>
      </c>
      <c r="AG50" s="52" t="n">
        <v>3.74725671836845</v>
      </c>
      <c r="AH50" s="51" t="n">
        <v>387</v>
      </c>
      <c r="AI50" s="52" t="n">
        <v>9.44074806714544</v>
      </c>
    </row>
    <row r="51" customFormat="false" ht="15" hidden="false" customHeight="true" outlineLevel="0" collapsed="false">
      <c r="A51" s="50" t="n">
        <v>1993</v>
      </c>
      <c r="B51" s="51" t="n">
        <v>12764</v>
      </c>
      <c r="C51" s="52" t="n">
        <v>305.168876044086</v>
      </c>
      <c r="D51" s="51" t="n">
        <v>252</v>
      </c>
      <c r="E51" s="52" t="n">
        <v>6.35368670859328</v>
      </c>
      <c r="F51" s="51" t="n">
        <v>207</v>
      </c>
      <c r="G51" s="52" t="n">
        <v>4.58339122893625</v>
      </c>
      <c r="H51" s="51" t="n">
        <v>353</v>
      </c>
      <c r="I51" s="52" t="n">
        <v>8.0353438873626</v>
      </c>
      <c r="J51" s="51" t="n">
        <v>2069</v>
      </c>
      <c r="K51" s="52" t="n">
        <v>48.4003748601483</v>
      </c>
      <c r="L51" s="51" t="n">
        <v>114</v>
      </c>
      <c r="M51" s="52" t="n">
        <v>2.86205473869889</v>
      </c>
      <c r="N51" s="51" t="n">
        <v>285</v>
      </c>
      <c r="O51" s="52" t="n">
        <v>6.54449443225075</v>
      </c>
      <c r="P51" s="51" t="n">
        <v>1517</v>
      </c>
      <c r="Q51" s="52" t="n">
        <v>35.6293517645466</v>
      </c>
      <c r="R51" s="51" t="n">
        <v>1037</v>
      </c>
      <c r="S51" s="52" t="n">
        <v>26.4677193166992</v>
      </c>
      <c r="T51" s="51" t="n">
        <v>292</v>
      </c>
      <c r="U51" s="52" t="n">
        <v>7.08983122476614</v>
      </c>
      <c r="V51" s="51" t="n">
        <v>437</v>
      </c>
      <c r="W51" s="52" t="n">
        <v>9.87889770574354</v>
      </c>
      <c r="X51" s="51" t="n">
        <v>220</v>
      </c>
      <c r="Y51" s="52" t="n">
        <v>5.82662828823123</v>
      </c>
      <c r="Z51" s="51" t="n">
        <v>88</v>
      </c>
      <c r="AA51" s="52" t="n">
        <v>2.32828483481584</v>
      </c>
      <c r="AB51" s="51" t="n">
        <v>54</v>
      </c>
      <c r="AC51" s="52" t="n">
        <v>1.50789850572705</v>
      </c>
      <c r="AD51" s="51" t="n">
        <v>421</v>
      </c>
      <c r="AE51" s="52" t="n">
        <v>10.3461605149682</v>
      </c>
      <c r="AF51" s="51" t="n">
        <v>185</v>
      </c>
      <c r="AG51" s="52" t="n">
        <v>4.20037490636921</v>
      </c>
      <c r="AH51" s="51" t="n">
        <v>414</v>
      </c>
      <c r="AI51" s="52" t="n">
        <v>10.0280006822297</v>
      </c>
    </row>
    <row r="52" customFormat="false" ht="15" hidden="false" customHeight="true" outlineLevel="0" collapsed="false">
      <c r="A52" s="50" t="n">
        <v>1994</v>
      </c>
      <c r="B52" s="51" t="n">
        <v>15453</v>
      </c>
      <c r="C52" s="52" t="n">
        <v>363.361873785594</v>
      </c>
      <c r="D52" s="51" t="n">
        <v>261</v>
      </c>
      <c r="E52" s="52" t="n">
        <v>6.27643301019328</v>
      </c>
      <c r="F52" s="51" t="n">
        <v>211</v>
      </c>
      <c r="G52" s="52" t="n">
        <v>4.67240287947376</v>
      </c>
      <c r="H52" s="51" t="n">
        <v>369</v>
      </c>
      <c r="I52" s="52" t="n">
        <v>8.16230664076523</v>
      </c>
      <c r="J52" s="51" t="n">
        <v>2476</v>
      </c>
      <c r="K52" s="52" t="n">
        <v>57.2934042198083</v>
      </c>
      <c r="L52" s="51" t="n">
        <v>122</v>
      </c>
      <c r="M52" s="52" t="n">
        <v>2.86399804298659</v>
      </c>
      <c r="N52" s="51" t="n">
        <v>313</v>
      </c>
      <c r="O52" s="52" t="n">
        <v>6.90013451506224</v>
      </c>
      <c r="P52" s="51" t="n">
        <v>1658</v>
      </c>
      <c r="Q52" s="52" t="n">
        <v>37.9042961405947</v>
      </c>
      <c r="R52" s="51" t="n">
        <v>1487</v>
      </c>
      <c r="S52" s="52" t="n">
        <v>37.7895571949921</v>
      </c>
      <c r="T52" s="51" t="n">
        <v>318</v>
      </c>
      <c r="U52" s="52" t="n">
        <v>7.53570552933475</v>
      </c>
      <c r="V52" s="51" t="n">
        <v>563</v>
      </c>
      <c r="W52" s="52" t="n">
        <v>12.6241446711211</v>
      </c>
      <c r="X52" s="51" t="n">
        <v>221</v>
      </c>
      <c r="Y52" s="52" t="n">
        <v>5.70234213389131</v>
      </c>
      <c r="Z52" s="51" t="n">
        <v>92</v>
      </c>
      <c r="AA52" s="52" t="n">
        <v>2.45182930457267</v>
      </c>
      <c r="AB52" s="51" t="n">
        <v>54</v>
      </c>
      <c r="AC52" s="52" t="n">
        <v>1.46065490852272</v>
      </c>
      <c r="AD52" s="51" t="n">
        <v>461</v>
      </c>
      <c r="AE52" s="52" t="n">
        <v>11.0753260073232</v>
      </c>
      <c r="AF52" s="51" t="n">
        <v>175</v>
      </c>
      <c r="AG52" s="52" t="n">
        <v>3.99122960001847</v>
      </c>
      <c r="AH52" s="51" t="n">
        <v>459</v>
      </c>
      <c r="AI52" s="52" t="n">
        <v>10.6540155916486</v>
      </c>
      <c r="AO52" s="53"/>
      <c r="AP52" s="53"/>
    </row>
    <row r="53" customFormat="false" ht="15" hidden="false" customHeight="true" outlineLevel="0" collapsed="false">
      <c r="A53" s="50" t="n">
        <v>1995</v>
      </c>
      <c r="B53" s="51" t="n">
        <v>15865</v>
      </c>
      <c r="C53" s="52" t="n">
        <v>368.662745147132</v>
      </c>
      <c r="D53" s="51" t="n">
        <v>256</v>
      </c>
      <c r="E53" s="52" t="n">
        <v>6.20550959449015</v>
      </c>
      <c r="F53" s="51" t="n">
        <v>207</v>
      </c>
      <c r="G53" s="52" t="n">
        <v>4.57459600398527</v>
      </c>
      <c r="H53" s="51" t="n">
        <v>367</v>
      </c>
      <c r="I53" s="52" t="n">
        <v>8.11946504209717</v>
      </c>
      <c r="J53" s="51" t="n">
        <v>2403</v>
      </c>
      <c r="K53" s="52" t="n">
        <v>54.5068210044781</v>
      </c>
      <c r="L53" s="51" t="n">
        <v>114</v>
      </c>
      <c r="M53" s="52" t="n">
        <v>2.70759872589831</v>
      </c>
      <c r="N53" s="51" t="n">
        <v>298</v>
      </c>
      <c r="O53" s="52" t="n">
        <v>6.49732459060519</v>
      </c>
      <c r="P53" s="51" t="n">
        <v>1502</v>
      </c>
      <c r="Q53" s="52" t="n">
        <v>34.112925631973</v>
      </c>
      <c r="R53" s="51" t="n">
        <v>1759</v>
      </c>
      <c r="S53" s="52" t="n">
        <v>43.6996106268355</v>
      </c>
      <c r="T53" s="51" t="n">
        <v>306</v>
      </c>
      <c r="U53" s="52" t="n">
        <v>7.23611362301014</v>
      </c>
      <c r="V53" s="51" t="n">
        <v>506</v>
      </c>
      <c r="W53" s="52" t="n">
        <v>11.1932546619218</v>
      </c>
      <c r="X53" s="51" t="n">
        <v>206</v>
      </c>
      <c r="Y53" s="52" t="n">
        <v>5.25786603899767</v>
      </c>
      <c r="Z53" s="51" t="n">
        <v>117</v>
      </c>
      <c r="AA53" s="52" t="n">
        <v>3.01977138455896</v>
      </c>
      <c r="AB53" s="51" t="n">
        <v>72</v>
      </c>
      <c r="AC53" s="52" t="n">
        <v>1.93387654536874</v>
      </c>
      <c r="AD53" s="51" t="n">
        <v>507</v>
      </c>
      <c r="AE53" s="52" t="n">
        <v>12.2016537819998</v>
      </c>
      <c r="AF53" s="51" t="n">
        <v>198</v>
      </c>
      <c r="AG53" s="52" t="n">
        <v>4.43114258943141</v>
      </c>
      <c r="AH53" s="51" t="n">
        <v>430</v>
      </c>
      <c r="AI53" s="52" t="n">
        <v>10.2373159370706</v>
      </c>
      <c r="AO53" s="53"/>
      <c r="AP53" s="53"/>
    </row>
    <row r="54" customFormat="false" ht="15" hidden="false" customHeight="true" outlineLevel="0" collapsed="false">
      <c r="A54" s="50" t="n">
        <v>1996</v>
      </c>
      <c r="B54" s="54" t="n">
        <f aca="false">IFERROR(VALUE(FIXED(VLOOKUP(VLOOKUP($B$4,Refcodes,2,FALSE()) &amp;"regs"&amp;Regs_Total!$A54&amp;"AllEth"&amp;"AllSex",Datatable,6,FALSE()))),"–")</f>
        <v>16225</v>
      </c>
      <c r="C54" s="52" t="n">
        <f aca="false">IFERROR(VALUE(FIXED(VLOOKUP(VLOOKUP($B$4,Refcodes,2,FALSE()) &amp;"regs"&amp;Regs_Total!$A54&amp;"AllEth"&amp;"AllSex",Datatable,7,FALSE()))),"–")</f>
        <v>356.7</v>
      </c>
      <c r="D54" s="38" t="n">
        <f aca="false">IFERROR(VALUE(FIXED(VLOOKUP(VLOOKUP($D$4,Refcodes,2,FALSE()) &amp;"regs"&amp;Regs_Total!$A54&amp;"AllEth"&amp;"AllSex",Datatable,6,FALSE()))),"–")</f>
        <v>253</v>
      </c>
      <c r="E54" s="55" t="n">
        <f aca="false">IFERROR(VALUE(FIXED(VLOOKUP(VLOOKUP($D$4,Refcodes,2,FALSE()) &amp;"regs"&amp;Regs_Total!$A54&amp;"AllEth"&amp;"AllSex",Datatable,7,FALSE()))),"–")</f>
        <v>5.6</v>
      </c>
      <c r="F54" s="38" t="n">
        <f aca="false">IFERROR(VALUE(FIXED(VLOOKUP(VLOOKUP($F$4,Refcodes,2,FALSE()) &amp;"regs"&amp;Regs_Total!$A54&amp;"AllEth"&amp;"AllSex",Datatable,6,FALSE()))),"–")</f>
        <v>189</v>
      </c>
      <c r="G54" s="55" t="n">
        <f aca="false">IFERROR(VALUE(FIXED(VLOOKUP(VLOOKUP($F$4,Refcodes,2,FALSE()) &amp;"regs"&amp;Regs_Total!$A54&amp;"AllEth"&amp;"AllSex",Datatable,7,FALSE()))),"–")</f>
        <v>3.9</v>
      </c>
      <c r="H54" s="56" t="n">
        <f aca="false">IFERROR(VALUE(FIXED(VLOOKUP(VLOOKUP($H$4,Refcodes,2,FALSE()) &amp;"regs"&amp;Regs_Total!$A54&amp;"AllEth"&amp;"AllSex",Datatable,6,FALSE()))),"–")</f>
        <v>402</v>
      </c>
      <c r="I54" s="57" t="n">
        <f aca="false">IFERROR(VALUE(FIXED(VLOOKUP(VLOOKUP($H$4,Refcodes,2,FALSE()) &amp;"regs"&amp;Regs_Total!$A54&amp;"AllEth"&amp;"AllSex",Datatable,7,FALSE()))),"–")</f>
        <v>8.4</v>
      </c>
      <c r="J54" s="54" t="n">
        <f aca="false">IFERROR(VALUE(FIXED(VLOOKUP(VLOOKUP($J$4,Refcodes,2,FALSE()) &amp;"regs"&amp;Regs_Total!$A54&amp;"AllEth"&amp;"AllSex",Datatable,6,FALSE()))),"–")</f>
        <v>2451</v>
      </c>
      <c r="K54" s="52" t="n">
        <f aca="false">IFERROR(VALUE(FIXED(VLOOKUP(VLOOKUP($J$4,Refcodes,2,FALSE()) &amp;"regs"&amp;Regs_Total!$A54&amp;"AllEth"&amp;"AllSex",Datatable,7,FALSE()))),"–")</f>
        <v>52.9</v>
      </c>
      <c r="L54" s="56" t="n">
        <f aca="false">IFERROR(VALUE(FIXED(VLOOKUP(VLOOKUP($L$4,Refcodes,2,FALSE()) &amp;"regs"&amp;Regs_Total!$A54&amp;"AllEth"&amp;"AllSex",Datatable,6,FALSE()))),"–")</f>
        <v>138</v>
      </c>
      <c r="M54" s="57" t="n">
        <f aca="false">IFERROR(VALUE(FIXED(VLOOKUP(VLOOKUP($L$4,Refcodes,2,FALSE()) &amp;"regs"&amp;Regs_Total!$A54&amp;"AllEth"&amp;"AllSex",Datatable,7,FALSE()))),"–")</f>
        <v>3.1</v>
      </c>
      <c r="N54" s="56" t="n">
        <f aca="false">IFERROR(VALUE(FIXED(VLOOKUP(VLOOKUP($N$4,Refcodes,2,FALSE()) &amp;"regs"&amp;Regs_Total!$A54&amp;"AllEth"&amp;"AllSex",Datatable,6,FALSE()))),"–")</f>
        <v>325</v>
      </c>
      <c r="O54" s="57" t="n">
        <f aca="false">IFERROR(VALUE(FIXED(VLOOKUP(VLOOKUP($N$4,Refcodes,2,FALSE()) &amp;"regs"&amp;Regs_Total!$A54&amp;"AllEth"&amp;"AllSex",Datatable,7,FALSE()))),"–")</f>
        <v>6.9</v>
      </c>
      <c r="P54" s="56" t="n">
        <f aca="false">IFERROR(VALUE(FIXED(VLOOKUP(VLOOKUP($P$4,Refcodes,2,FALSE()) &amp;"regs"&amp;Regs_Total!$A54&amp;"AllEth"&amp;"AllSex",Datatable,6,FALSE()))),"–")</f>
        <v>1599</v>
      </c>
      <c r="Q54" s="57" t="n">
        <f aca="false">IFERROR(VALUE(FIXED(VLOOKUP(VLOOKUP($P$4,Refcodes,2,FALSE()) &amp;"regs"&amp;Regs_Total!$A54&amp;"AllEth"&amp;"AllSex",Datatable,7,FALSE()))),"–")</f>
        <v>34.3</v>
      </c>
      <c r="R54" s="56" t="n">
        <f aca="false">IFERROR(VALUE(FIXED(VLOOKUP(VLOOKUP($R$4,Refcodes,2,FALSE()) &amp;"regs"&amp;Regs_Total!$A54&amp;"AllEth"&amp;"AllSex",Datatable,6,FALSE()))),"–")</f>
        <v>1516</v>
      </c>
      <c r="S54" s="57" t="n">
        <f aca="false">IFERROR(VALUE(FIXED(VLOOKUP(VLOOKUP($R$4,Refcodes,2,FALSE()) &amp;"regs"&amp;Regs_Total!$A54&amp;"AllEth"&amp;"AllSex",Datatable,7,FALSE()))),"–")</f>
        <v>35.5</v>
      </c>
      <c r="T54" s="56" t="n">
        <f aca="false">IFERROR(VALUE(FIXED(VLOOKUP(VLOOKUP($T$4,Refcodes,2,FALSE()) &amp;"regs"&amp;Regs_Total!$A54&amp;"AllEth"&amp;"AllSex",Datatable,6,FALSE()))),"–")</f>
        <v>341</v>
      </c>
      <c r="U54" s="57" t="n">
        <f aca="false">IFERROR(VALUE(FIXED(VLOOKUP(VLOOKUP($T$4,Refcodes,2,FALSE()) &amp;"regs"&amp;Regs_Total!$A54&amp;"AllEth"&amp;"AllSex",Datatable,7,FALSE()))),"–")</f>
        <v>7.6</v>
      </c>
      <c r="V54" s="56" t="n">
        <f aca="false">IFERROR(VALUE(FIXED(VLOOKUP(VLOOKUP($V$4,Refcodes,2,FALSE()) &amp;"regs"&amp;Regs_Total!$A54&amp;"AllEth"&amp;"AllSex",Datatable,6,FALSE()))),"–")</f>
        <v>544</v>
      </c>
      <c r="W54" s="57" t="n">
        <f aca="false">IFERROR(VALUE(FIXED(VLOOKUP(VLOOKUP($V$4,Refcodes,2,FALSE()) &amp;"regs"&amp;Regs_Total!$A54&amp;"AllEth"&amp;"AllSex",Datatable,7,FALSE()))),"–")</f>
        <v>11.1</v>
      </c>
      <c r="X54" s="56" t="n">
        <f aca="false">IFERROR(VALUE(FIXED(VLOOKUP(VLOOKUP($X$4,Refcodes,2,FALSE()) &amp;"regs"&amp;Regs_Total!$A54&amp;"AllEth"&amp;"AllSex",Datatable,6,FALSE()))),"–")</f>
        <v>283</v>
      </c>
      <c r="Y54" s="57" t="n">
        <f aca="false">IFERROR(VALUE(FIXED(VLOOKUP(VLOOKUP($X$4,Refcodes,2,FALSE()) &amp;"regs"&amp;Regs_Total!$A54&amp;"AllEth"&amp;"AllSex",Datatable,7,FALSE()))),"–")</f>
        <v>6.9</v>
      </c>
      <c r="Z54" s="38" t="n">
        <f aca="false">IFERROR(VALUE(FIXED(VLOOKUP(VLOOKUP($Z$4,Refcodes,2,FALSE()) &amp;"regs"&amp;Regs_Total!$A54&amp;"AllEth"&amp;"AllSex",Datatable,6,FALSE()))),"–")</f>
        <v>117</v>
      </c>
      <c r="AA54" s="55" t="n">
        <f aca="false">IFERROR(VALUE(FIXED(VLOOKUP(VLOOKUP($Z$4,Refcodes,2,FALSE()) &amp;"regs"&amp;Regs_Total!$A54&amp;"AllEth"&amp;"AllSex",Datatable,7,FALSE()))),"–")</f>
        <v>2.9</v>
      </c>
      <c r="AB54" s="56" t="n">
        <f aca="false">IFERROR(VALUE(FIXED(VLOOKUP(VLOOKUP($AB$4,Refcodes,2,FALSE()) &amp;"regs"&amp;Regs_Total!$A54&amp;"AllEth"&amp;"AllSex",Datatable,6,FALSE()))),"–")</f>
        <v>69</v>
      </c>
      <c r="AC54" s="57" t="n">
        <f aca="false">IFERROR(VALUE(FIXED(VLOOKUP(VLOOKUP($AB$4,Refcodes,2,FALSE()) &amp;"regs"&amp;Regs_Total!$A54&amp;"AllEth"&amp;"AllSex",Datatable,7,FALSE()))),"–")</f>
        <v>1.8</v>
      </c>
      <c r="AD54" s="56" t="n">
        <f aca="false">IFERROR(VALUE(FIXED(VLOOKUP(VLOOKUP($AD$4,Refcodes,2,FALSE()) &amp;"regs"&amp;Regs_Total!$A54&amp;"AllEth"&amp;"AllSex",Datatable,6,FALSE()))),"–")</f>
        <v>562</v>
      </c>
      <c r="AE54" s="57" t="n">
        <f aca="false">IFERROR(VALUE(FIXED(VLOOKUP(VLOOKUP($AD$4,Refcodes,2,FALSE()) &amp;"regs"&amp;Regs_Total!$A54&amp;"AllEth"&amp;"AllSex",Datatable,7,FALSE()))),"–")</f>
        <v>12.6</v>
      </c>
      <c r="AF54" s="56" t="n">
        <f aca="false">IFERROR(VALUE(FIXED(VLOOKUP(VLOOKUP($AF$4,Refcodes,2,FALSE()) &amp;"regs"&amp;Regs_Total!$A54&amp;"AllEth"&amp;"AllSex",Datatable,6,FALSE()))),"–")</f>
        <v>218</v>
      </c>
      <c r="AG54" s="57" t="n">
        <f aca="false">IFERROR(VALUE(FIXED(VLOOKUP(VLOOKUP($AF$4,Refcodes,2,FALSE()) &amp;"regs"&amp;Regs_Total!$A54&amp;"AllEth"&amp;"AllSex",Datatable,7,FALSE()))),"–")</f>
        <v>4.5</v>
      </c>
      <c r="AH54" s="56" t="n">
        <f aca="false">IFERROR(VALUE(FIXED(VLOOKUP(VLOOKUP($AH$4,Refcodes,2,FALSE()) &amp;"regs"&amp;Regs_Total!$A54&amp;"AllEth"&amp;"AllSex",Datatable,6,FALSE()))),"–")</f>
        <v>543</v>
      </c>
      <c r="AI54" s="57" t="n">
        <f aca="false">IFERROR(VALUE(FIXED(VLOOKUP(VLOOKUP($AH$4,Refcodes,2,FALSE()) &amp;"regs"&amp;Regs_Total!$A54&amp;"AllEth"&amp;"AllSex",Datatable,7,FALSE()))),"–")</f>
        <v>11.9</v>
      </c>
      <c r="AO54" s="53"/>
      <c r="AP54" s="53"/>
    </row>
    <row r="55" customFormat="false" ht="15" hidden="false" customHeight="true" outlineLevel="0" collapsed="false">
      <c r="A55" s="50" t="n">
        <v>1997</v>
      </c>
      <c r="B55" s="54" t="n">
        <f aca="false">IFERROR(VALUE(FIXED(VLOOKUP(VLOOKUP($B$4,Refcodes,2,FALSE()) &amp;"regs"&amp;Regs_Total!$A55&amp;"AllEth"&amp;"AllSex",Datatable,6,FALSE()))),"–")</f>
        <v>16137</v>
      </c>
      <c r="C55" s="52" t="n">
        <f aca="false">IFERROR(VALUE(FIXED(VLOOKUP(VLOOKUP($B$4,Refcodes,2,FALSE()) &amp;"regs"&amp;Regs_Total!$A55&amp;"AllEth"&amp;"AllSex",Datatable,7,FALSE()))),"–")</f>
        <v>346.5</v>
      </c>
      <c r="D55" s="38" t="n">
        <f aca="false">IFERROR(VALUE(FIXED(VLOOKUP(VLOOKUP($D$4,Refcodes,2,FALSE()) &amp;"regs"&amp;Regs_Total!$A55&amp;"AllEth"&amp;"AllSex",Datatable,6,FALSE()))),"–")</f>
        <v>289</v>
      </c>
      <c r="E55" s="55" t="n">
        <f aca="false">IFERROR(VALUE(FIXED(VLOOKUP(VLOOKUP($D$4,Refcodes,2,FALSE()) &amp;"regs"&amp;Regs_Total!$A55&amp;"AllEth"&amp;"AllSex",Datatable,7,FALSE()))),"–")</f>
        <v>6.3</v>
      </c>
      <c r="F55" s="38" t="n">
        <f aca="false">IFERROR(VALUE(FIXED(VLOOKUP(VLOOKUP($F$4,Refcodes,2,FALSE()) &amp;"regs"&amp;Regs_Total!$A55&amp;"AllEth"&amp;"AllSex",Datatable,6,FALSE()))),"–")</f>
        <v>200</v>
      </c>
      <c r="G55" s="55" t="n">
        <f aca="false">IFERROR(VALUE(FIXED(VLOOKUP(VLOOKUP($F$4,Refcodes,2,FALSE()) &amp;"regs"&amp;Regs_Total!$A55&amp;"AllEth"&amp;"AllSex",Datatable,7,FALSE()))),"–")</f>
        <v>4.1</v>
      </c>
      <c r="H55" s="56" t="n">
        <f aca="false">IFERROR(VALUE(FIXED(VLOOKUP(VLOOKUP($H$4,Refcodes,2,FALSE()) &amp;"regs"&amp;Regs_Total!$A55&amp;"AllEth"&amp;"AllSex",Datatable,6,FALSE()))),"–")</f>
        <v>394</v>
      </c>
      <c r="I55" s="57" t="n">
        <f aca="false">IFERROR(VALUE(FIXED(VLOOKUP(VLOOKUP($H$4,Refcodes,2,FALSE()) &amp;"regs"&amp;Regs_Total!$A55&amp;"AllEth"&amp;"AllSex",Datatable,7,FALSE()))),"–")</f>
        <v>8</v>
      </c>
      <c r="J55" s="54" t="n">
        <f aca="false">IFERROR(VALUE(FIXED(VLOOKUP(VLOOKUP($J$4,Refcodes,2,FALSE()) &amp;"regs"&amp;Regs_Total!$A55&amp;"AllEth"&amp;"AllSex",Datatable,6,FALSE()))),"–")</f>
        <v>2338</v>
      </c>
      <c r="K55" s="52" t="n">
        <f aca="false">IFERROR(VALUE(FIXED(VLOOKUP(VLOOKUP($J$4,Refcodes,2,FALSE()) &amp;"regs"&amp;Regs_Total!$A55&amp;"AllEth"&amp;"AllSex",Datatable,7,FALSE()))),"–")</f>
        <v>49.1</v>
      </c>
      <c r="L55" s="56" t="n">
        <f aca="false">IFERROR(VALUE(FIXED(VLOOKUP(VLOOKUP($L$4,Refcodes,2,FALSE()) &amp;"regs"&amp;Regs_Total!$A55&amp;"AllEth"&amp;"AllSex",Datatable,6,FALSE()))),"–")</f>
        <v>142</v>
      </c>
      <c r="M55" s="57" t="n">
        <f aca="false">IFERROR(VALUE(FIXED(VLOOKUP(VLOOKUP($L$4,Refcodes,2,FALSE()) &amp;"regs"&amp;Regs_Total!$A55&amp;"AllEth"&amp;"AllSex",Datatable,7,FALSE()))),"–")</f>
        <v>3.2</v>
      </c>
      <c r="N55" s="56" t="n">
        <f aca="false">IFERROR(VALUE(FIXED(VLOOKUP(VLOOKUP($N$4,Refcodes,2,FALSE()) &amp;"regs"&amp;Regs_Total!$A55&amp;"AllEth"&amp;"AllSex",Datatable,6,FALSE()))),"–")</f>
        <v>314</v>
      </c>
      <c r="O55" s="57" t="n">
        <f aca="false">IFERROR(VALUE(FIXED(VLOOKUP(VLOOKUP($N$4,Refcodes,2,FALSE()) &amp;"regs"&amp;Regs_Total!$A55&amp;"AllEth"&amp;"AllSex",Datatable,7,FALSE()))),"–")</f>
        <v>6.4</v>
      </c>
      <c r="P55" s="56" t="n">
        <f aca="false">IFERROR(VALUE(FIXED(VLOOKUP(VLOOKUP($P$4,Refcodes,2,FALSE()) &amp;"regs"&amp;Regs_Total!$A55&amp;"AllEth"&amp;"AllSex",Datatable,6,FALSE()))),"–")</f>
        <v>1518</v>
      </c>
      <c r="Q55" s="57" t="n">
        <f aca="false">IFERROR(VALUE(FIXED(VLOOKUP(VLOOKUP($P$4,Refcodes,2,FALSE()) &amp;"regs"&amp;Regs_Total!$A55&amp;"AllEth"&amp;"AllSex",Datatable,7,FALSE()))),"–")</f>
        <v>31.9</v>
      </c>
      <c r="R55" s="56" t="n">
        <f aca="false">IFERROR(VALUE(FIXED(VLOOKUP(VLOOKUP($R$4,Refcodes,2,FALSE()) &amp;"regs"&amp;Regs_Total!$A55&amp;"AllEth"&amp;"AllSex",Datatable,6,FALSE()))),"–")</f>
        <v>1495</v>
      </c>
      <c r="S55" s="57" t="n">
        <f aca="false">IFERROR(VALUE(FIXED(VLOOKUP(VLOOKUP($R$4,Refcodes,2,FALSE()) &amp;"regs"&amp;Regs_Total!$A55&amp;"AllEth"&amp;"AllSex",Datatable,7,FALSE()))),"–")</f>
        <v>33.8</v>
      </c>
      <c r="T55" s="56" t="n">
        <f aca="false">IFERROR(VALUE(FIXED(VLOOKUP(VLOOKUP($T$4,Refcodes,2,FALSE()) &amp;"regs"&amp;Regs_Total!$A55&amp;"AllEth"&amp;"AllSex",Datatable,6,FALSE()))),"–")</f>
        <v>396</v>
      </c>
      <c r="U55" s="57" t="n">
        <f aca="false">IFERROR(VALUE(FIXED(VLOOKUP(VLOOKUP($T$4,Refcodes,2,FALSE()) &amp;"regs"&amp;Regs_Total!$A55&amp;"AllEth"&amp;"AllSex",Datatable,7,FALSE()))),"–")</f>
        <v>8.6</v>
      </c>
      <c r="V55" s="56" t="n">
        <f aca="false">IFERROR(VALUE(FIXED(VLOOKUP(VLOOKUP($V$4,Refcodes,2,FALSE()) &amp;"regs"&amp;Regs_Total!$A55&amp;"AllEth"&amp;"AllSex",Datatable,6,FALSE()))),"–")</f>
        <v>509</v>
      </c>
      <c r="W55" s="57" t="n">
        <f aca="false">IFERROR(VALUE(FIXED(VLOOKUP(VLOOKUP($V$4,Refcodes,2,FALSE()) &amp;"regs"&amp;Regs_Total!$A55&amp;"AllEth"&amp;"AllSex",Datatable,7,FALSE()))),"–")</f>
        <v>10.2</v>
      </c>
      <c r="X55" s="56" t="n">
        <f aca="false">IFERROR(VALUE(FIXED(VLOOKUP(VLOOKUP($X$4,Refcodes,2,FALSE()) &amp;"regs"&amp;Regs_Total!$A55&amp;"AllEth"&amp;"AllSex",Datatable,6,FALSE()))),"–")</f>
        <v>234</v>
      </c>
      <c r="Y55" s="57" t="n">
        <f aca="false">IFERROR(VALUE(FIXED(VLOOKUP(VLOOKUP($X$4,Refcodes,2,FALSE()) &amp;"regs"&amp;Regs_Total!$A55&amp;"AllEth"&amp;"AllSex",Datatable,7,FALSE()))),"–")</f>
        <v>5.6</v>
      </c>
      <c r="Z55" s="38" t="n">
        <f aca="false">IFERROR(VALUE(FIXED(VLOOKUP(VLOOKUP($Z$4,Refcodes,2,FALSE()) &amp;"regs"&amp;Regs_Total!$A55&amp;"AllEth"&amp;"AllSex",Datatable,6,FALSE()))),"–")</f>
        <v>168</v>
      </c>
      <c r="AA55" s="55" t="n">
        <f aca="false">IFERROR(VALUE(FIXED(VLOOKUP(VLOOKUP($Z$4,Refcodes,2,FALSE()) &amp;"regs"&amp;Regs_Total!$A55&amp;"AllEth"&amp;"AllSex",Datatable,7,FALSE()))),"–")</f>
        <v>4.1</v>
      </c>
      <c r="AB55" s="56" t="n">
        <f aca="false">IFERROR(VALUE(FIXED(VLOOKUP(VLOOKUP($AB$4,Refcodes,2,FALSE()) &amp;"regs"&amp;Regs_Total!$A55&amp;"AllEth"&amp;"AllSex",Datatable,6,FALSE()))),"–")</f>
        <v>59</v>
      </c>
      <c r="AC55" s="57" t="n">
        <f aca="false">IFERROR(VALUE(FIXED(VLOOKUP(VLOOKUP($AB$4,Refcodes,2,FALSE()) &amp;"regs"&amp;Regs_Total!$A55&amp;"AllEth"&amp;"AllSex",Datatable,7,FALSE()))),"–")</f>
        <v>1.5</v>
      </c>
      <c r="AD55" s="56" t="n">
        <f aca="false">IFERROR(VALUE(FIXED(VLOOKUP(VLOOKUP($AD$4,Refcodes,2,FALSE()) &amp;"regs"&amp;Regs_Total!$A55&amp;"AllEth"&amp;"AllSex",Datatable,6,FALSE()))),"–")</f>
        <v>573</v>
      </c>
      <c r="AE55" s="57" t="n">
        <f aca="false">IFERROR(VALUE(FIXED(VLOOKUP(VLOOKUP($AD$4,Refcodes,2,FALSE()) &amp;"regs"&amp;Regs_Total!$A55&amp;"AllEth"&amp;"AllSex",Datatable,7,FALSE()))),"–")</f>
        <v>12.4</v>
      </c>
      <c r="AF55" s="56" t="n">
        <f aca="false">IFERROR(VALUE(FIXED(VLOOKUP(VLOOKUP($AF$4,Refcodes,2,FALSE()) &amp;"regs"&amp;Regs_Total!$A55&amp;"AllEth"&amp;"AllSex",Datatable,6,FALSE()))),"–")</f>
        <v>218</v>
      </c>
      <c r="AG55" s="57" t="n">
        <f aca="false">IFERROR(VALUE(FIXED(VLOOKUP(VLOOKUP($AF$4,Refcodes,2,FALSE()) &amp;"regs"&amp;Regs_Total!$A55&amp;"AllEth"&amp;"AllSex",Datatable,7,FALSE()))),"–")</f>
        <v>4.4</v>
      </c>
      <c r="AH55" s="56" t="n">
        <f aca="false">IFERROR(VALUE(FIXED(VLOOKUP(VLOOKUP($AH$4,Refcodes,2,FALSE()) &amp;"regs"&amp;Regs_Total!$A55&amp;"AllEth"&amp;"AllSex",Datatable,6,FALSE()))),"–")</f>
        <v>573</v>
      </c>
      <c r="AI55" s="57" t="n">
        <f aca="false">IFERROR(VALUE(FIXED(VLOOKUP(VLOOKUP($AH$4,Refcodes,2,FALSE()) &amp;"regs"&amp;Regs_Total!$A55&amp;"AllEth"&amp;"AllSex",Datatable,7,FALSE()))),"–")</f>
        <v>12.5</v>
      </c>
      <c r="AO55" s="53"/>
      <c r="AP55" s="53"/>
    </row>
    <row r="56" customFormat="false" ht="15" hidden="false" customHeight="true" outlineLevel="0" collapsed="false">
      <c r="A56" s="50" t="n">
        <v>1998</v>
      </c>
      <c r="B56" s="54" t="n">
        <f aca="false">IFERROR(VALUE(FIXED(VLOOKUP(VLOOKUP($B$4,Refcodes,2,FALSE()) &amp;"regs"&amp;Regs_Total!$A56&amp;"AllEth"&amp;"AllSex",Datatable,6,FALSE()))),"–")</f>
        <v>16666</v>
      </c>
      <c r="C56" s="52" t="n">
        <f aca="false">IFERROR(VALUE(FIXED(VLOOKUP(VLOOKUP($B$4,Refcodes,2,FALSE()) &amp;"regs"&amp;Regs_Total!$A56&amp;"AllEth"&amp;"AllSex",Datatable,7,FALSE()))),"–")</f>
        <v>350.7</v>
      </c>
      <c r="D56" s="38" t="n">
        <f aca="false">IFERROR(VALUE(FIXED(VLOOKUP(VLOOKUP($D$4,Refcodes,2,FALSE()) &amp;"regs"&amp;Regs_Total!$A56&amp;"AllEth"&amp;"AllSex",Datatable,6,FALSE()))),"–")</f>
        <v>296</v>
      </c>
      <c r="E56" s="55" t="n">
        <f aca="false">IFERROR(VALUE(FIXED(VLOOKUP(VLOOKUP($D$4,Refcodes,2,FALSE()) &amp;"regs"&amp;Regs_Total!$A56&amp;"AllEth"&amp;"AllSex",Datatable,7,FALSE()))),"–")</f>
        <v>6.4</v>
      </c>
      <c r="F56" s="38" t="n">
        <f aca="false">IFERROR(VALUE(FIXED(VLOOKUP(VLOOKUP($F$4,Refcodes,2,FALSE()) &amp;"regs"&amp;Regs_Total!$A56&amp;"AllEth"&amp;"AllSex",Datatable,6,FALSE()))),"–")</f>
        <v>161</v>
      </c>
      <c r="G56" s="55" t="n">
        <f aca="false">IFERROR(VALUE(FIXED(VLOOKUP(VLOOKUP($F$4,Refcodes,2,FALSE()) &amp;"regs"&amp;Regs_Total!$A56&amp;"AllEth"&amp;"AllSex",Datatable,7,FALSE()))),"–")</f>
        <v>3.1</v>
      </c>
      <c r="H56" s="56" t="n">
        <f aca="false">IFERROR(VALUE(FIXED(VLOOKUP(VLOOKUP($H$4,Refcodes,2,FALSE()) &amp;"regs"&amp;Regs_Total!$A56&amp;"AllEth"&amp;"AllSex",Datatable,6,FALSE()))),"–")</f>
        <v>419</v>
      </c>
      <c r="I56" s="57" t="n">
        <f aca="false">IFERROR(VALUE(FIXED(VLOOKUP(VLOOKUP($H$4,Refcodes,2,FALSE()) &amp;"regs"&amp;Regs_Total!$A56&amp;"AllEth"&amp;"AllSex",Datatable,7,FALSE()))),"–")</f>
        <v>8.5</v>
      </c>
      <c r="J56" s="54" t="n">
        <f aca="false">IFERROR(VALUE(FIXED(VLOOKUP(VLOOKUP($J$4,Refcodes,2,FALSE()) &amp;"regs"&amp;Regs_Total!$A56&amp;"AllEth"&amp;"AllSex",Datatable,6,FALSE()))),"–")</f>
        <v>2440</v>
      </c>
      <c r="K56" s="52" t="n">
        <f aca="false">IFERROR(VALUE(FIXED(VLOOKUP(VLOOKUP($J$4,Refcodes,2,FALSE()) &amp;"regs"&amp;Regs_Total!$A56&amp;"AllEth"&amp;"AllSex",Datatable,7,FALSE()))),"–")</f>
        <v>50.2</v>
      </c>
      <c r="L56" s="56" t="n">
        <f aca="false">IFERROR(VALUE(FIXED(VLOOKUP(VLOOKUP($L$4,Refcodes,2,FALSE()) &amp;"regs"&amp;Regs_Total!$A56&amp;"AllEth"&amp;"AllSex",Datatable,6,FALSE()))),"–")</f>
        <v>137</v>
      </c>
      <c r="M56" s="57" t="n">
        <f aca="false">IFERROR(VALUE(FIXED(VLOOKUP(VLOOKUP($L$4,Refcodes,2,FALSE()) &amp;"regs"&amp;Regs_Total!$A56&amp;"AllEth"&amp;"AllSex",Datatable,7,FALSE()))),"–")</f>
        <v>3</v>
      </c>
      <c r="N56" s="56" t="n">
        <f aca="false">IFERROR(VALUE(FIXED(VLOOKUP(VLOOKUP($N$4,Refcodes,2,FALSE()) &amp;"regs"&amp;Regs_Total!$A56&amp;"AllEth"&amp;"AllSex",Datatable,6,FALSE()))),"–")</f>
        <v>334</v>
      </c>
      <c r="O56" s="57" t="n">
        <f aca="false">IFERROR(VALUE(FIXED(VLOOKUP(VLOOKUP($N$4,Refcodes,2,FALSE()) &amp;"regs"&amp;Regs_Total!$A56&amp;"AllEth"&amp;"AllSex",Datatable,7,FALSE()))),"–")</f>
        <v>6.7</v>
      </c>
      <c r="P56" s="56" t="n">
        <f aca="false">IFERROR(VALUE(FIXED(VLOOKUP(VLOOKUP($P$4,Refcodes,2,FALSE()) &amp;"regs"&amp;Regs_Total!$A56&amp;"AllEth"&amp;"AllSex",Datatable,6,FALSE()))),"–")</f>
        <v>1500</v>
      </c>
      <c r="Q56" s="57" t="n">
        <f aca="false">IFERROR(VALUE(FIXED(VLOOKUP(VLOOKUP($P$4,Refcodes,2,FALSE()) &amp;"regs"&amp;Regs_Total!$A56&amp;"AllEth"&amp;"AllSex",Datatable,7,FALSE()))),"–")</f>
        <v>31</v>
      </c>
      <c r="R56" s="56" t="n">
        <f aca="false">IFERROR(VALUE(FIXED(VLOOKUP(VLOOKUP($R$4,Refcodes,2,FALSE()) &amp;"regs"&amp;Regs_Total!$A56&amp;"AllEth"&amp;"AllSex",Datatable,6,FALSE()))),"–")</f>
        <v>1575</v>
      </c>
      <c r="S56" s="57" t="n">
        <f aca="false">IFERROR(VALUE(FIXED(VLOOKUP(VLOOKUP($R$4,Refcodes,2,FALSE()) &amp;"regs"&amp;Regs_Total!$A56&amp;"AllEth"&amp;"AllSex",Datatable,7,FALSE()))),"–")</f>
        <v>34.6</v>
      </c>
      <c r="T56" s="56" t="n">
        <f aca="false">IFERROR(VALUE(FIXED(VLOOKUP(VLOOKUP($T$4,Refcodes,2,FALSE()) &amp;"regs"&amp;Regs_Total!$A56&amp;"AllEth"&amp;"AllSex",Datatable,6,FALSE()))),"–")</f>
        <v>348</v>
      </c>
      <c r="U56" s="57" t="n">
        <f aca="false">IFERROR(VALUE(FIXED(VLOOKUP(VLOOKUP($T$4,Refcodes,2,FALSE()) &amp;"regs"&amp;Regs_Total!$A56&amp;"AllEth"&amp;"AllSex",Datatable,7,FALSE()))),"–")</f>
        <v>7.4</v>
      </c>
      <c r="V56" s="56" t="n">
        <f aca="false">IFERROR(VALUE(FIXED(VLOOKUP(VLOOKUP($V$4,Refcodes,2,FALSE()) &amp;"regs"&amp;Regs_Total!$A56&amp;"AllEth"&amp;"AllSex",Datatable,6,FALSE()))),"–")</f>
        <v>581</v>
      </c>
      <c r="W56" s="57" t="n">
        <f aca="false">IFERROR(VALUE(FIXED(VLOOKUP(VLOOKUP($V$4,Refcodes,2,FALSE()) &amp;"regs"&amp;Regs_Total!$A56&amp;"AllEth"&amp;"AllSex",Datatable,7,FALSE()))),"–")</f>
        <v>11.5</v>
      </c>
      <c r="X56" s="56" t="n">
        <f aca="false">IFERROR(VALUE(FIXED(VLOOKUP(VLOOKUP($X$4,Refcodes,2,FALSE()) &amp;"regs"&amp;Regs_Total!$A56&amp;"AllEth"&amp;"AllSex",Datatable,6,FALSE()))),"–")</f>
        <v>256</v>
      </c>
      <c r="Y56" s="57" t="n">
        <f aca="false">IFERROR(VALUE(FIXED(VLOOKUP(VLOOKUP($X$4,Refcodes,2,FALSE()) &amp;"regs"&amp;Regs_Total!$A56&amp;"AllEth"&amp;"AllSex",Datatable,7,FALSE()))),"–")</f>
        <v>5.9</v>
      </c>
      <c r="Z56" s="38" t="n">
        <f aca="false">IFERROR(VALUE(FIXED(VLOOKUP(VLOOKUP($Z$4,Refcodes,2,FALSE()) &amp;"regs"&amp;Regs_Total!$A56&amp;"AllEth"&amp;"AllSex",Datatable,6,FALSE()))),"–")</f>
        <v>150</v>
      </c>
      <c r="AA56" s="55" t="n">
        <f aca="false">IFERROR(VALUE(FIXED(VLOOKUP(VLOOKUP($Z$4,Refcodes,2,FALSE()) &amp;"regs"&amp;Regs_Total!$A56&amp;"AllEth"&amp;"AllSex",Datatable,7,FALSE()))),"–")</f>
        <v>3.6</v>
      </c>
      <c r="AB56" s="56" t="n">
        <f aca="false">IFERROR(VALUE(FIXED(VLOOKUP(VLOOKUP($AB$4,Refcodes,2,FALSE()) &amp;"regs"&amp;Regs_Total!$A56&amp;"AllEth"&amp;"AllSex",Datatable,6,FALSE()))),"–")</f>
        <v>68</v>
      </c>
      <c r="AC56" s="57" t="n">
        <f aca="false">IFERROR(VALUE(FIXED(VLOOKUP(VLOOKUP($AB$4,Refcodes,2,FALSE()) &amp;"regs"&amp;Regs_Total!$A56&amp;"AllEth"&amp;"AllSex",Datatable,7,FALSE()))),"–")</f>
        <v>1.8</v>
      </c>
      <c r="AD56" s="56" t="n">
        <f aca="false">IFERROR(VALUE(FIXED(VLOOKUP(VLOOKUP($AD$4,Refcodes,2,FALSE()) &amp;"regs"&amp;Regs_Total!$A56&amp;"AllEth"&amp;"AllSex",Datatable,6,FALSE()))),"–")</f>
        <v>617</v>
      </c>
      <c r="AE56" s="57" t="n">
        <f aca="false">IFERROR(VALUE(FIXED(VLOOKUP(VLOOKUP($AD$4,Refcodes,2,FALSE()) &amp;"regs"&amp;Regs_Total!$A56&amp;"AllEth"&amp;"AllSex",Datatable,7,FALSE()))),"–")</f>
        <v>13.1</v>
      </c>
      <c r="AF56" s="56" t="n">
        <f aca="false">IFERROR(VALUE(FIXED(VLOOKUP(VLOOKUP($AF$4,Refcodes,2,FALSE()) &amp;"regs"&amp;Regs_Total!$A56&amp;"AllEth"&amp;"AllSex",Datatable,6,FALSE()))),"–")</f>
        <v>236</v>
      </c>
      <c r="AG56" s="57" t="n">
        <f aca="false">IFERROR(VALUE(FIXED(VLOOKUP(VLOOKUP($AF$4,Refcodes,2,FALSE()) &amp;"regs"&amp;Regs_Total!$A56&amp;"AllEth"&amp;"AllSex",Datatable,7,FALSE()))),"–")</f>
        <v>4.6</v>
      </c>
      <c r="AH56" s="56" t="n">
        <f aca="false">IFERROR(VALUE(FIXED(VLOOKUP(VLOOKUP($AH$4,Refcodes,2,FALSE()) &amp;"regs"&amp;Regs_Total!$A56&amp;"AllEth"&amp;"AllSex",Datatable,6,FALSE()))),"–")</f>
        <v>604</v>
      </c>
      <c r="AI56" s="57" t="n">
        <f aca="false">IFERROR(VALUE(FIXED(VLOOKUP(VLOOKUP($AH$4,Refcodes,2,FALSE()) &amp;"regs"&amp;Regs_Total!$A56&amp;"AllEth"&amp;"AllSex",Datatable,7,FALSE()))),"–")</f>
        <v>12.6</v>
      </c>
      <c r="AO56" s="53"/>
      <c r="AP56" s="53"/>
    </row>
    <row r="57" customFormat="false" ht="15" hidden="false" customHeight="true" outlineLevel="0" collapsed="false">
      <c r="A57" s="50" t="n">
        <v>1999</v>
      </c>
      <c r="B57" s="54" t="n">
        <f aca="false">IFERROR(VALUE(FIXED(VLOOKUP(VLOOKUP($B$4,Refcodes,2,FALSE()) &amp;"regs"&amp;Regs_Total!$A57&amp;"AllEth"&amp;"AllSex",Datatable,6,FALSE()))),"–")</f>
        <v>17055</v>
      </c>
      <c r="C57" s="52" t="n">
        <f aca="false">IFERROR(VALUE(FIXED(VLOOKUP(VLOOKUP($B$4,Refcodes,2,FALSE()) &amp;"regs"&amp;Regs_Total!$A57&amp;"AllEth"&amp;"AllSex",Datatable,7,FALSE()))),"–")</f>
        <v>353.9</v>
      </c>
      <c r="D57" s="38" t="n">
        <f aca="false">IFERROR(VALUE(FIXED(VLOOKUP(VLOOKUP($D$4,Refcodes,2,FALSE()) &amp;"regs"&amp;Regs_Total!$A57&amp;"AllEth"&amp;"AllSex",Datatable,6,FALSE()))),"–")</f>
        <v>309</v>
      </c>
      <c r="E57" s="55" t="n">
        <f aca="false">IFERROR(VALUE(FIXED(VLOOKUP(VLOOKUP($D$4,Refcodes,2,FALSE()) &amp;"regs"&amp;Regs_Total!$A57&amp;"AllEth"&amp;"AllSex",Datatable,7,FALSE()))),"–")</f>
        <v>6.6</v>
      </c>
      <c r="F57" s="38" t="n">
        <f aca="false">IFERROR(VALUE(FIXED(VLOOKUP(VLOOKUP($F$4,Refcodes,2,FALSE()) &amp;"regs"&amp;Regs_Total!$A57&amp;"AllEth"&amp;"AllSex",Datatable,6,FALSE()))),"–")</f>
        <v>219</v>
      </c>
      <c r="G57" s="55" t="n">
        <f aca="false">IFERROR(VALUE(FIXED(VLOOKUP(VLOOKUP($F$4,Refcodes,2,FALSE()) &amp;"regs"&amp;Regs_Total!$A57&amp;"AllEth"&amp;"AllSex",Datatable,7,FALSE()))),"–")</f>
        <v>4.3</v>
      </c>
      <c r="H57" s="56" t="n">
        <f aca="false">IFERROR(VALUE(FIXED(VLOOKUP(VLOOKUP($H$4,Refcodes,2,FALSE()) &amp;"regs"&amp;Regs_Total!$A57&amp;"AllEth"&amp;"AllSex",Datatable,6,FALSE()))),"–")</f>
        <v>387</v>
      </c>
      <c r="I57" s="57" t="n">
        <f aca="false">IFERROR(VALUE(FIXED(VLOOKUP(VLOOKUP($H$4,Refcodes,2,FALSE()) &amp;"regs"&amp;Regs_Total!$A57&amp;"AllEth"&amp;"AllSex",Datatable,7,FALSE()))),"–")</f>
        <v>7.6</v>
      </c>
      <c r="J57" s="54" t="n">
        <f aca="false">IFERROR(VALUE(FIXED(VLOOKUP(VLOOKUP($J$4,Refcodes,2,FALSE()) &amp;"regs"&amp;Regs_Total!$A57&amp;"AllEth"&amp;"AllSex",Datatable,6,FALSE()))),"–")</f>
        <v>2576</v>
      </c>
      <c r="K57" s="52" t="n">
        <f aca="false">IFERROR(VALUE(FIXED(VLOOKUP(VLOOKUP($J$4,Refcodes,2,FALSE()) &amp;"regs"&amp;Regs_Total!$A57&amp;"AllEth"&amp;"AllSex",Datatable,7,FALSE()))),"–")</f>
        <v>51.7</v>
      </c>
      <c r="L57" s="56" t="n">
        <f aca="false">IFERROR(VALUE(FIXED(VLOOKUP(VLOOKUP($L$4,Refcodes,2,FALSE()) &amp;"regs"&amp;Regs_Total!$A57&amp;"AllEth"&amp;"AllSex",Datatable,6,FALSE()))),"–")</f>
        <v>145</v>
      </c>
      <c r="M57" s="57" t="n">
        <f aca="false">IFERROR(VALUE(FIXED(VLOOKUP(VLOOKUP($L$4,Refcodes,2,FALSE()) &amp;"regs"&amp;Regs_Total!$A57&amp;"AllEth"&amp;"AllSex",Datatable,7,FALSE()))),"–")</f>
        <v>3</v>
      </c>
      <c r="N57" s="56" t="n">
        <f aca="false">IFERROR(VALUE(FIXED(VLOOKUP(VLOOKUP($N$4,Refcodes,2,FALSE()) &amp;"regs"&amp;Regs_Total!$A57&amp;"AllEth"&amp;"AllSex",Datatable,6,FALSE()))),"–")</f>
        <v>309</v>
      </c>
      <c r="O57" s="57" t="n">
        <f aca="false">IFERROR(VALUE(FIXED(VLOOKUP(VLOOKUP($N$4,Refcodes,2,FALSE()) &amp;"regs"&amp;Regs_Total!$A57&amp;"AllEth"&amp;"AllSex",Datatable,7,FALSE()))),"–")</f>
        <v>6</v>
      </c>
      <c r="P57" s="56" t="n">
        <f aca="false">IFERROR(VALUE(FIXED(VLOOKUP(VLOOKUP($P$4,Refcodes,2,FALSE()) &amp;"regs"&amp;Regs_Total!$A57&amp;"AllEth"&amp;"AllSex",Datatable,6,FALSE()))),"–")</f>
        <v>1587</v>
      </c>
      <c r="Q57" s="57" t="n">
        <f aca="false">IFERROR(VALUE(FIXED(VLOOKUP(VLOOKUP($P$4,Refcodes,2,FALSE()) &amp;"regs"&amp;Regs_Total!$A57&amp;"AllEth"&amp;"AllSex",Datatable,7,FALSE()))),"–")</f>
        <v>31.8</v>
      </c>
      <c r="R57" s="56" t="n">
        <f aca="false">IFERROR(VALUE(FIXED(VLOOKUP(VLOOKUP($R$4,Refcodes,2,FALSE()) &amp;"regs"&amp;Regs_Total!$A57&amp;"AllEth"&amp;"AllSex",Datatable,6,FALSE()))),"–")</f>
        <v>1570</v>
      </c>
      <c r="S57" s="57" t="n">
        <f aca="false">IFERROR(VALUE(FIXED(VLOOKUP(VLOOKUP($R$4,Refcodes,2,FALSE()) &amp;"regs"&amp;Regs_Total!$A57&amp;"AllEth"&amp;"AllSex",Datatable,7,FALSE()))),"–")</f>
        <v>34.3</v>
      </c>
      <c r="T57" s="56" t="n">
        <f aca="false">IFERROR(VALUE(FIXED(VLOOKUP(VLOOKUP($T$4,Refcodes,2,FALSE()) &amp;"regs"&amp;Regs_Total!$A57&amp;"AllEth"&amp;"AllSex",Datatable,6,FALSE()))),"–")</f>
        <v>391</v>
      </c>
      <c r="U57" s="57" t="n">
        <f aca="false">IFERROR(VALUE(FIXED(VLOOKUP(VLOOKUP($T$4,Refcodes,2,FALSE()) &amp;"regs"&amp;Regs_Total!$A57&amp;"AllEth"&amp;"AllSex",Datatable,7,FALSE()))),"–")</f>
        <v>8.2</v>
      </c>
      <c r="V57" s="56" t="n">
        <f aca="false">IFERROR(VALUE(FIXED(VLOOKUP(VLOOKUP($V$4,Refcodes,2,FALSE()) &amp;"regs"&amp;Regs_Total!$A57&amp;"AllEth"&amp;"AllSex",Datatable,6,FALSE()))),"–")</f>
        <v>554</v>
      </c>
      <c r="W57" s="57" t="n">
        <f aca="false">IFERROR(VALUE(FIXED(VLOOKUP(VLOOKUP($V$4,Refcodes,2,FALSE()) &amp;"regs"&amp;Regs_Total!$A57&amp;"AllEth"&amp;"AllSex",Datatable,7,FALSE()))),"–")</f>
        <v>10.8</v>
      </c>
      <c r="X57" s="56" t="n">
        <f aca="false">IFERROR(VALUE(FIXED(VLOOKUP(VLOOKUP($X$4,Refcodes,2,FALSE()) &amp;"regs"&amp;Regs_Total!$A57&amp;"AllEth"&amp;"AllSex",Datatable,6,FALSE()))),"–")</f>
        <v>238</v>
      </c>
      <c r="Y57" s="57" t="n">
        <f aca="false">IFERROR(VALUE(FIXED(VLOOKUP(VLOOKUP($X$4,Refcodes,2,FALSE()) &amp;"regs"&amp;Regs_Total!$A57&amp;"AllEth"&amp;"AllSex",Datatable,7,FALSE()))),"–")</f>
        <v>5.5</v>
      </c>
      <c r="Z57" s="38" t="n">
        <f aca="false">IFERROR(VALUE(FIXED(VLOOKUP(VLOOKUP($Z$4,Refcodes,2,FALSE()) &amp;"regs"&amp;Regs_Total!$A57&amp;"AllEth"&amp;"AllSex",Datatable,6,FALSE()))),"–")</f>
        <v>172</v>
      </c>
      <c r="AA57" s="55" t="n">
        <f aca="false">IFERROR(VALUE(FIXED(VLOOKUP(VLOOKUP($Z$4,Refcodes,2,FALSE()) &amp;"regs"&amp;Regs_Total!$A57&amp;"AllEth"&amp;"AllSex",Datatable,7,FALSE()))),"–")</f>
        <v>4.2</v>
      </c>
      <c r="AB57" s="56" t="n">
        <f aca="false">IFERROR(VALUE(FIXED(VLOOKUP(VLOOKUP($AB$4,Refcodes,2,FALSE()) &amp;"regs"&amp;Regs_Total!$A57&amp;"AllEth"&amp;"AllSex",Datatable,6,FALSE()))),"–")</f>
        <v>66</v>
      </c>
      <c r="AC57" s="57" t="n">
        <f aca="false">IFERROR(VALUE(FIXED(VLOOKUP(VLOOKUP($AB$4,Refcodes,2,FALSE()) &amp;"regs"&amp;Regs_Total!$A57&amp;"AllEth"&amp;"AllSex",Datatable,7,FALSE()))),"–")</f>
        <v>1.7</v>
      </c>
      <c r="AD57" s="56" t="n">
        <f aca="false">IFERROR(VALUE(FIXED(VLOOKUP(VLOOKUP($AD$4,Refcodes,2,FALSE()) &amp;"regs"&amp;Regs_Total!$A57&amp;"AllEth"&amp;"AllSex",Datatable,6,FALSE()))),"–")</f>
        <v>566</v>
      </c>
      <c r="AE57" s="57" t="n">
        <f aca="false">IFERROR(VALUE(FIXED(VLOOKUP(VLOOKUP($AD$4,Refcodes,2,FALSE()) &amp;"regs"&amp;Regs_Total!$A57&amp;"AllEth"&amp;"AllSex",Datatable,7,FALSE()))),"–")</f>
        <v>11.9</v>
      </c>
      <c r="AF57" s="56" t="n">
        <f aca="false">IFERROR(VALUE(FIXED(VLOOKUP(VLOOKUP($AF$4,Refcodes,2,FALSE()) &amp;"regs"&amp;Regs_Total!$A57&amp;"AllEth"&amp;"AllSex",Datatable,6,FALSE()))),"–")</f>
        <v>226</v>
      </c>
      <c r="AG57" s="57" t="n">
        <f aca="false">IFERROR(VALUE(FIXED(VLOOKUP(VLOOKUP($AF$4,Refcodes,2,FALSE()) &amp;"regs"&amp;Regs_Total!$A57&amp;"AllEth"&amp;"AllSex",Datatable,7,FALSE()))),"–")</f>
        <v>4.4</v>
      </c>
      <c r="AH57" s="56" t="n">
        <f aca="false">IFERROR(VALUE(FIXED(VLOOKUP(VLOOKUP($AH$4,Refcodes,2,FALSE()) &amp;"regs"&amp;Regs_Total!$A57&amp;"AllEth"&amp;"AllSex",Datatable,6,FALSE()))),"–")</f>
        <v>524</v>
      </c>
      <c r="AI57" s="57" t="n">
        <f aca="false">IFERROR(VALUE(FIXED(VLOOKUP(VLOOKUP($AH$4,Refcodes,2,FALSE()) &amp;"regs"&amp;Regs_Total!$A57&amp;"AllEth"&amp;"AllSex",Datatable,7,FALSE()))),"–")</f>
        <v>11.2</v>
      </c>
      <c r="AO57" s="53"/>
      <c r="AP57" s="53"/>
    </row>
    <row r="58" customFormat="false" ht="15" hidden="false" customHeight="true" outlineLevel="0" collapsed="false">
      <c r="A58" s="50" t="n">
        <v>2000</v>
      </c>
      <c r="B58" s="54" t="n">
        <f aca="false">IFERROR(VALUE(FIXED(VLOOKUP(VLOOKUP($B$4,Refcodes,2,FALSE()) &amp;"regs"&amp;Regs_Total!$A58&amp;"AllEth"&amp;"AllSex",Datatable,6,FALSE()))),"–")</f>
        <v>17897</v>
      </c>
      <c r="C58" s="52" t="n">
        <f aca="false">IFERROR(VALUE(FIXED(VLOOKUP(VLOOKUP($B$4,Refcodes,2,FALSE()) &amp;"regs"&amp;Regs_Total!$A58&amp;"AllEth"&amp;"AllSex",Datatable,7,FALSE()))),"–")</f>
        <v>365.8</v>
      </c>
      <c r="D58" s="38" t="n">
        <f aca="false">IFERROR(VALUE(FIXED(VLOOKUP(VLOOKUP($D$4,Refcodes,2,FALSE()) &amp;"regs"&amp;Regs_Total!$A58&amp;"AllEth"&amp;"AllSex",Datatable,6,FALSE()))),"–")</f>
        <v>276</v>
      </c>
      <c r="E58" s="55" t="n">
        <f aca="false">IFERROR(VALUE(FIXED(VLOOKUP(VLOOKUP($D$4,Refcodes,2,FALSE()) &amp;"regs"&amp;Regs_Total!$A58&amp;"AllEth"&amp;"AllSex",Datatable,7,FALSE()))),"–")</f>
        <v>5.9</v>
      </c>
      <c r="F58" s="38" t="n">
        <f aca="false">IFERROR(VALUE(FIXED(VLOOKUP(VLOOKUP($F$4,Refcodes,2,FALSE()) &amp;"regs"&amp;Regs_Total!$A58&amp;"AllEth"&amp;"AllSex",Datatable,6,FALSE()))),"–")</f>
        <v>230</v>
      </c>
      <c r="G58" s="55" t="n">
        <f aca="false">IFERROR(VALUE(FIXED(VLOOKUP(VLOOKUP($F$4,Refcodes,2,FALSE()) &amp;"regs"&amp;Regs_Total!$A58&amp;"AllEth"&amp;"AllSex",Datatable,7,FALSE()))),"–")</f>
        <v>4.3</v>
      </c>
      <c r="H58" s="56" t="n">
        <f aca="false">IFERROR(VALUE(FIXED(VLOOKUP(VLOOKUP($H$4,Refcodes,2,FALSE()) &amp;"regs"&amp;Regs_Total!$A58&amp;"AllEth"&amp;"AllSex",Datatable,6,FALSE()))),"–")</f>
        <v>364</v>
      </c>
      <c r="I58" s="57" t="n">
        <f aca="false">IFERROR(VALUE(FIXED(VLOOKUP(VLOOKUP($H$4,Refcodes,2,FALSE()) &amp;"regs"&amp;Regs_Total!$A58&amp;"AllEth"&amp;"AllSex",Datatable,7,FALSE()))),"–")</f>
        <v>7.1</v>
      </c>
      <c r="J58" s="54" t="n">
        <f aca="false">IFERROR(VALUE(FIXED(VLOOKUP(VLOOKUP($J$4,Refcodes,2,FALSE()) &amp;"regs"&amp;Regs_Total!$A58&amp;"AllEth"&amp;"AllSex",Datatable,6,FALSE()))),"–")</f>
        <v>2558</v>
      </c>
      <c r="K58" s="52" t="n">
        <f aca="false">IFERROR(VALUE(FIXED(VLOOKUP(VLOOKUP($J$4,Refcodes,2,FALSE()) &amp;"regs"&amp;Regs_Total!$A58&amp;"AllEth"&amp;"AllSex",Datatable,7,FALSE()))),"–")</f>
        <v>50.1</v>
      </c>
      <c r="L58" s="56" t="n">
        <f aca="false">IFERROR(VALUE(FIXED(VLOOKUP(VLOOKUP($L$4,Refcodes,2,FALSE()) &amp;"regs"&amp;Regs_Total!$A58&amp;"AllEth"&amp;"AllSex",Datatable,6,FALSE()))),"–")</f>
        <v>141</v>
      </c>
      <c r="M58" s="57" t="n">
        <f aca="false">IFERROR(VALUE(FIXED(VLOOKUP(VLOOKUP($L$4,Refcodes,2,FALSE()) &amp;"regs"&amp;Regs_Total!$A58&amp;"AllEth"&amp;"AllSex",Datatable,7,FALSE()))),"–")</f>
        <v>2.9</v>
      </c>
      <c r="N58" s="56" t="n">
        <f aca="false">IFERROR(VALUE(FIXED(VLOOKUP(VLOOKUP($N$4,Refcodes,2,FALSE()) &amp;"regs"&amp;Regs_Total!$A58&amp;"AllEth"&amp;"AllSex",Datatable,6,FALSE()))),"–")</f>
        <v>324</v>
      </c>
      <c r="O58" s="57" t="n">
        <f aca="false">IFERROR(VALUE(FIXED(VLOOKUP(VLOOKUP($N$4,Refcodes,2,FALSE()) &amp;"regs"&amp;Regs_Total!$A58&amp;"AllEth"&amp;"AllSex",Datatable,7,FALSE()))),"–")</f>
        <v>6.2</v>
      </c>
      <c r="P58" s="56" t="n">
        <f aca="false">IFERROR(VALUE(FIXED(VLOOKUP(VLOOKUP($P$4,Refcodes,2,FALSE()) &amp;"regs"&amp;Regs_Total!$A58&amp;"AllEth"&amp;"AllSex",Datatable,6,FALSE()))),"–")</f>
        <v>1657</v>
      </c>
      <c r="Q58" s="57" t="n">
        <f aca="false">IFERROR(VALUE(FIXED(VLOOKUP(VLOOKUP($P$4,Refcodes,2,FALSE()) &amp;"regs"&amp;Regs_Total!$A58&amp;"AllEth"&amp;"AllSex",Datatable,7,FALSE()))),"–")</f>
        <v>32.7</v>
      </c>
      <c r="R58" s="56" t="n">
        <f aca="false">IFERROR(VALUE(FIXED(VLOOKUP(VLOOKUP($R$4,Refcodes,2,FALSE()) &amp;"regs"&amp;Regs_Total!$A58&amp;"AllEth"&amp;"AllSex",Datatable,6,FALSE()))),"–")</f>
        <v>1711</v>
      </c>
      <c r="S58" s="57" t="n">
        <f aca="false">IFERROR(VALUE(FIXED(VLOOKUP(VLOOKUP($R$4,Refcodes,2,FALSE()) &amp;"regs"&amp;Regs_Total!$A58&amp;"AllEth"&amp;"AllSex",Datatable,7,FALSE()))),"–")</f>
        <v>36.8</v>
      </c>
      <c r="T58" s="56" t="n">
        <f aca="false">IFERROR(VALUE(FIXED(VLOOKUP(VLOOKUP($T$4,Refcodes,2,FALSE()) &amp;"regs"&amp;Regs_Total!$A58&amp;"AllEth"&amp;"AllSex",Datatable,6,FALSE()))),"–")</f>
        <v>357</v>
      </c>
      <c r="U58" s="57" t="n">
        <f aca="false">IFERROR(VALUE(FIXED(VLOOKUP(VLOOKUP($T$4,Refcodes,2,FALSE()) &amp;"regs"&amp;Regs_Total!$A58&amp;"AllEth"&amp;"AllSex",Datatable,7,FALSE()))),"–")</f>
        <v>7.3</v>
      </c>
      <c r="V58" s="56" t="n">
        <f aca="false">IFERROR(VALUE(FIXED(VLOOKUP(VLOOKUP($V$4,Refcodes,2,FALSE()) &amp;"regs"&amp;Regs_Total!$A58&amp;"AllEth"&amp;"AllSex",Datatable,6,FALSE()))),"–")</f>
        <v>554</v>
      </c>
      <c r="W58" s="57" t="n">
        <f aca="false">IFERROR(VALUE(FIXED(VLOOKUP(VLOOKUP($V$4,Refcodes,2,FALSE()) &amp;"regs"&amp;Regs_Total!$A58&amp;"AllEth"&amp;"AllSex",Datatable,7,FALSE()))),"–")</f>
        <v>10.5</v>
      </c>
      <c r="X58" s="56" t="n">
        <f aca="false">IFERROR(VALUE(FIXED(VLOOKUP(VLOOKUP($X$4,Refcodes,2,FALSE()) &amp;"regs"&amp;Regs_Total!$A58&amp;"AllEth"&amp;"AllSex",Datatable,6,FALSE()))),"–")</f>
        <v>253</v>
      </c>
      <c r="Y58" s="57" t="n">
        <f aca="false">IFERROR(VALUE(FIXED(VLOOKUP(VLOOKUP($X$4,Refcodes,2,FALSE()) &amp;"regs"&amp;Regs_Total!$A58&amp;"AllEth"&amp;"AllSex",Datatable,7,FALSE()))),"–")</f>
        <v>5.8</v>
      </c>
      <c r="Z58" s="38" t="n">
        <f aca="false">IFERROR(VALUE(FIXED(VLOOKUP(VLOOKUP($Z$4,Refcodes,2,FALSE()) &amp;"regs"&amp;Regs_Total!$A58&amp;"AllEth"&amp;"AllSex",Datatable,6,FALSE()))),"–")</f>
        <v>163</v>
      </c>
      <c r="AA58" s="55" t="n">
        <f aca="false">IFERROR(VALUE(FIXED(VLOOKUP(VLOOKUP($Z$4,Refcodes,2,FALSE()) &amp;"regs"&amp;Regs_Total!$A58&amp;"AllEth"&amp;"AllSex",Datatable,7,FALSE()))),"–")</f>
        <v>3.8</v>
      </c>
      <c r="AB58" s="56" t="n">
        <f aca="false">IFERROR(VALUE(FIXED(VLOOKUP(VLOOKUP($AB$4,Refcodes,2,FALSE()) &amp;"regs"&amp;Regs_Total!$A58&amp;"AllEth"&amp;"AllSex",Datatable,6,FALSE()))),"–")</f>
        <v>75</v>
      </c>
      <c r="AC58" s="57" t="n">
        <f aca="false">IFERROR(VALUE(FIXED(VLOOKUP(VLOOKUP($AB$4,Refcodes,2,FALSE()) &amp;"regs"&amp;Regs_Total!$A58&amp;"AllEth"&amp;"AllSex",Datatable,7,FALSE()))),"–")</f>
        <v>1.9</v>
      </c>
      <c r="AD58" s="56" t="n">
        <f aca="false">IFERROR(VALUE(FIXED(VLOOKUP(VLOOKUP($AD$4,Refcodes,2,FALSE()) &amp;"regs"&amp;Regs_Total!$A58&amp;"AllEth"&amp;"AllSex",Datatable,6,FALSE()))),"–")</f>
        <v>552</v>
      </c>
      <c r="AE58" s="57" t="n">
        <f aca="false">IFERROR(VALUE(FIXED(VLOOKUP(VLOOKUP($AD$4,Refcodes,2,FALSE()) &amp;"regs"&amp;Regs_Total!$A58&amp;"AllEth"&amp;"AllSex",Datatable,7,FALSE()))),"–")</f>
        <v>11.3</v>
      </c>
      <c r="AF58" s="56" t="n">
        <f aca="false">IFERROR(VALUE(FIXED(VLOOKUP(VLOOKUP($AF$4,Refcodes,2,FALSE()) &amp;"regs"&amp;Regs_Total!$A58&amp;"AllEth"&amp;"AllSex",Datatable,6,FALSE()))),"–")</f>
        <v>233</v>
      </c>
      <c r="AG58" s="57" t="n">
        <f aca="false">IFERROR(VALUE(FIXED(VLOOKUP(VLOOKUP($AF$4,Refcodes,2,FALSE()) &amp;"regs"&amp;Regs_Total!$A58&amp;"AllEth"&amp;"AllSex",Datatable,7,FALSE()))),"–")</f>
        <v>4.4</v>
      </c>
      <c r="AH58" s="56" t="n">
        <f aca="false">IFERROR(VALUE(FIXED(VLOOKUP(VLOOKUP($AH$4,Refcodes,2,FALSE()) &amp;"regs"&amp;Regs_Total!$A58&amp;"AllEth"&amp;"AllSex",Datatable,6,FALSE()))),"–")</f>
        <v>607</v>
      </c>
      <c r="AI58" s="57" t="n">
        <f aca="false">IFERROR(VALUE(FIXED(VLOOKUP(VLOOKUP($AH$4,Refcodes,2,FALSE()) &amp;"regs"&amp;Regs_Total!$A58&amp;"AllEth"&amp;"AllSex",Datatable,7,FALSE()))),"–")</f>
        <v>12.7</v>
      </c>
      <c r="AO58" s="53"/>
      <c r="AP58" s="53"/>
    </row>
    <row r="59" customFormat="false" ht="15" hidden="false" customHeight="true" outlineLevel="0" collapsed="false">
      <c r="A59" s="50" t="n">
        <v>2001</v>
      </c>
      <c r="B59" s="54" t="n">
        <f aca="false">IFERROR(VALUE(FIXED(VLOOKUP(VLOOKUP($B$4,Refcodes,2,FALSE()) &amp;"regs"&amp;Regs_Total!$A59&amp;"AllEth"&amp;"AllSex",Datatable,6,FALSE()))),"–")</f>
        <v>18011</v>
      </c>
      <c r="C59" s="52" t="n">
        <f aca="false">IFERROR(VALUE(FIXED(VLOOKUP(VLOOKUP($B$4,Refcodes,2,FALSE()) &amp;"regs"&amp;Regs_Total!$A59&amp;"AllEth"&amp;"AllSex",Datatable,7,FALSE()))),"–")</f>
        <v>359.9</v>
      </c>
      <c r="D59" s="38" t="n">
        <f aca="false">IFERROR(VALUE(FIXED(VLOOKUP(VLOOKUP($D$4,Refcodes,2,FALSE()) &amp;"regs"&amp;Regs_Total!$A59&amp;"AllEth"&amp;"AllSex",Datatable,6,FALSE()))),"–")</f>
        <v>279</v>
      </c>
      <c r="E59" s="55" t="n">
        <f aca="false">IFERROR(VALUE(FIXED(VLOOKUP(VLOOKUP($D$4,Refcodes,2,FALSE()) &amp;"regs"&amp;Regs_Total!$A59&amp;"AllEth"&amp;"AllSex",Datatable,7,FALSE()))),"–")</f>
        <v>5.8</v>
      </c>
      <c r="F59" s="38" t="n">
        <f aca="false">IFERROR(VALUE(FIXED(VLOOKUP(VLOOKUP($F$4,Refcodes,2,FALSE()) &amp;"regs"&amp;Regs_Total!$A59&amp;"AllEth"&amp;"AllSex",Datatable,6,FALSE()))),"–")</f>
        <v>224</v>
      </c>
      <c r="G59" s="55" t="n">
        <f aca="false">IFERROR(VALUE(FIXED(VLOOKUP(VLOOKUP($F$4,Refcodes,2,FALSE()) &amp;"regs"&amp;Regs_Total!$A59&amp;"AllEth"&amp;"AllSex",Datatable,7,FALSE()))),"–")</f>
        <v>4.1</v>
      </c>
      <c r="H59" s="56" t="n">
        <f aca="false">IFERROR(VALUE(FIXED(VLOOKUP(VLOOKUP($H$4,Refcodes,2,FALSE()) &amp;"regs"&amp;Regs_Total!$A59&amp;"AllEth"&amp;"AllSex",Datatable,6,FALSE()))),"–")</f>
        <v>386</v>
      </c>
      <c r="I59" s="57" t="n">
        <f aca="false">IFERROR(VALUE(FIXED(VLOOKUP(VLOOKUP($H$4,Refcodes,2,FALSE()) &amp;"regs"&amp;Regs_Total!$A59&amp;"AllEth"&amp;"AllSex",Datatable,7,FALSE()))),"–")</f>
        <v>7.2</v>
      </c>
      <c r="J59" s="54" t="n">
        <f aca="false">IFERROR(VALUE(FIXED(VLOOKUP(VLOOKUP($J$4,Refcodes,2,FALSE()) &amp;"regs"&amp;Regs_Total!$A59&amp;"AllEth"&amp;"AllSex",Datatable,6,FALSE()))),"–")</f>
        <v>2653</v>
      </c>
      <c r="K59" s="52" t="n">
        <f aca="false">IFERROR(VALUE(FIXED(VLOOKUP(VLOOKUP($J$4,Refcodes,2,FALSE()) &amp;"regs"&amp;Regs_Total!$A59&amp;"AllEth"&amp;"AllSex",Datatable,7,FALSE()))),"–")</f>
        <v>50.4</v>
      </c>
      <c r="L59" s="56" t="n">
        <f aca="false">IFERROR(VALUE(FIXED(VLOOKUP(VLOOKUP($L$4,Refcodes,2,FALSE()) &amp;"regs"&amp;Regs_Total!$A59&amp;"AllEth"&amp;"AllSex",Datatable,6,FALSE()))),"–")</f>
        <v>151</v>
      </c>
      <c r="M59" s="57" t="n">
        <f aca="false">IFERROR(VALUE(FIXED(VLOOKUP(VLOOKUP($L$4,Refcodes,2,FALSE()) &amp;"regs"&amp;Regs_Total!$A59&amp;"AllEth"&amp;"AllSex",Datatable,7,FALSE()))),"–")</f>
        <v>3.1</v>
      </c>
      <c r="N59" s="56" t="n">
        <f aca="false">IFERROR(VALUE(FIXED(VLOOKUP(VLOOKUP($N$4,Refcodes,2,FALSE()) &amp;"regs"&amp;Regs_Total!$A59&amp;"AllEth"&amp;"AllSex",Datatable,6,FALSE()))),"–")</f>
        <v>312</v>
      </c>
      <c r="O59" s="57" t="n">
        <f aca="false">IFERROR(VALUE(FIXED(VLOOKUP(VLOOKUP($N$4,Refcodes,2,FALSE()) &amp;"regs"&amp;Regs_Total!$A59&amp;"AllEth"&amp;"AllSex",Datatable,7,FALSE()))),"–")</f>
        <v>5.8</v>
      </c>
      <c r="P59" s="56" t="n">
        <f aca="false">IFERROR(VALUE(FIXED(VLOOKUP(VLOOKUP($P$4,Refcodes,2,FALSE()) &amp;"regs"&amp;Regs_Total!$A59&amp;"AllEth"&amp;"AllSex",Datatable,6,FALSE()))),"–")</f>
        <v>1532</v>
      </c>
      <c r="Q59" s="57" t="n">
        <f aca="false">IFERROR(VALUE(FIXED(VLOOKUP(VLOOKUP($P$4,Refcodes,2,FALSE()) &amp;"regs"&amp;Regs_Total!$A59&amp;"AllEth"&amp;"AllSex",Datatable,7,FALSE()))),"–")</f>
        <v>29.5</v>
      </c>
      <c r="R59" s="56" t="n">
        <f aca="false">IFERROR(VALUE(FIXED(VLOOKUP(VLOOKUP($R$4,Refcodes,2,FALSE()) &amp;"regs"&amp;Regs_Total!$A59&amp;"AllEth"&amp;"AllSex",Datatable,6,FALSE()))),"–")</f>
        <v>1752</v>
      </c>
      <c r="S59" s="57" t="n">
        <f aca="false">IFERROR(VALUE(FIXED(VLOOKUP(VLOOKUP($R$4,Refcodes,2,FALSE()) &amp;"regs"&amp;Regs_Total!$A59&amp;"AllEth"&amp;"AllSex",Datatable,7,FALSE()))),"–")</f>
        <v>37</v>
      </c>
      <c r="T59" s="56" t="n">
        <f aca="false">IFERROR(VALUE(FIXED(VLOOKUP(VLOOKUP($T$4,Refcodes,2,FALSE()) &amp;"regs"&amp;Regs_Total!$A59&amp;"AllEth"&amp;"AllSex",Datatable,6,FALSE()))),"–")</f>
        <v>392</v>
      </c>
      <c r="U59" s="57" t="n">
        <f aca="false">IFERROR(VALUE(FIXED(VLOOKUP(VLOOKUP($T$4,Refcodes,2,FALSE()) &amp;"regs"&amp;Regs_Total!$A59&amp;"AllEth"&amp;"AllSex",Datatable,7,FALSE()))),"–")</f>
        <v>7.9</v>
      </c>
      <c r="V59" s="56" t="n">
        <f aca="false">IFERROR(VALUE(FIXED(VLOOKUP(VLOOKUP($V$4,Refcodes,2,FALSE()) &amp;"regs"&amp;Regs_Total!$A59&amp;"AllEth"&amp;"AllSex",Datatable,6,FALSE()))),"–")</f>
        <v>575</v>
      </c>
      <c r="W59" s="57" t="n">
        <f aca="false">IFERROR(VALUE(FIXED(VLOOKUP(VLOOKUP($V$4,Refcodes,2,FALSE()) &amp;"regs"&amp;Regs_Total!$A59&amp;"AllEth"&amp;"AllSex",Datatable,7,FALSE()))),"–")</f>
        <v>10.5</v>
      </c>
      <c r="X59" s="56" t="n">
        <f aca="false">IFERROR(VALUE(FIXED(VLOOKUP(VLOOKUP($X$4,Refcodes,2,FALSE()) &amp;"regs"&amp;Regs_Total!$A59&amp;"AllEth"&amp;"AllSex",Datatable,6,FALSE()))),"–")</f>
        <v>257</v>
      </c>
      <c r="Y59" s="57" t="n">
        <f aca="false">IFERROR(VALUE(FIXED(VLOOKUP(VLOOKUP($X$4,Refcodes,2,FALSE()) &amp;"regs"&amp;Regs_Total!$A59&amp;"AllEth"&amp;"AllSex",Datatable,7,FALSE()))),"–")</f>
        <v>5.8</v>
      </c>
      <c r="Z59" s="38" t="n">
        <f aca="false">IFERROR(VALUE(FIXED(VLOOKUP(VLOOKUP($Z$4,Refcodes,2,FALSE()) &amp;"regs"&amp;Regs_Total!$A59&amp;"AllEth"&amp;"AllSex",Datatable,6,FALSE()))),"–")</f>
        <v>142</v>
      </c>
      <c r="AA59" s="55" t="n">
        <f aca="false">IFERROR(VALUE(FIXED(VLOOKUP(VLOOKUP($Z$4,Refcodes,2,FALSE()) &amp;"regs"&amp;Regs_Total!$A59&amp;"AllEth"&amp;"AllSex",Datatable,7,FALSE()))),"–")</f>
        <v>3.2</v>
      </c>
      <c r="AB59" s="56" t="n">
        <f aca="false">IFERROR(VALUE(FIXED(VLOOKUP(VLOOKUP($AB$4,Refcodes,2,FALSE()) &amp;"regs"&amp;Regs_Total!$A59&amp;"AllEth"&amp;"AllSex",Datatable,6,FALSE()))),"–")</f>
        <v>86</v>
      </c>
      <c r="AC59" s="57" t="n">
        <f aca="false">IFERROR(VALUE(FIXED(VLOOKUP(VLOOKUP($AB$4,Refcodes,2,FALSE()) &amp;"regs"&amp;Regs_Total!$A59&amp;"AllEth"&amp;"AllSex",Datatable,7,FALSE()))),"–")</f>
        <v>2.2</v>
      </c>
      <c r="AD59" s="56" t="n">
        <f aca="false">IFERROR(VALUE(FIXED(VLOOKUP(VLOOKUP($AD$4,Refcodes,2,FALSE()) &amp;"regs"&amp;Regs_Total!$A59&amp;"AllEth"&amp;"AllSex",Datatable,6,FALSE()))),"–")</f>
        <v>626</v>
      </c>
      <c r="AE59" s="57" t="n">
        <f aca="false">IFERROR(VALUE(FIXED(VLOOKUP(VLOOKUP($AD$4,Refcodes,2,FALSE()) &amp;"regs"&amp;Regs_Total!$A59&amp;"AllEth"&amp;"AllSex",Datatable,7,FALSE()))),"–")</f>
        <v>12.4</v>
      </c>
      <c r="AF59" s="56" t="n">
        <f aca="false">IFERROR(VALUE(FIXED(VLOOKUP(VLOOKUP($AF$4,Refcodes,2,FALSE()) &amp;"regs"&amp;Regs_Total!$A59&amp;"AllEth"&amp;"AllSex",Datatable,6,FALSE()))),"–")</f>
        <v>255</v>
      </c>
      <c r="AG59" s="57" t="n">
        <f aca="false">IFERROR(VALUE(FIXED(VLOOKUP(VLOOKUP($AF$4,Refcodes,2,FALSE()) &amp;"regs"&amp;Regs_Total!$A59&amp;"AllEth"&amp;"AllSex",Datatable,7,FALSE()))),"–")</f>
        <v>4.8</v>
      </c>
      <c r="AH59" s="56" t="n">
        <f aca="false">IFERROR(VALUE(FIXED(VLOOKUP(VLOOKUP($AH$4,Refcodes,2,FALSE()) &amp;"regs"&amp;Regs_Total!$A59&amp;"AllEth"&amp;"AllSex",Datatable,6,FALSE()))),"–")</f>
        <v>643</v>
      </c>
      <c r="AI59" s="57" t="n">
        <f aca="false">IFERROR(VALUE(FIXED(VLOOKUP(VLOOKUP($AH$4,Refcodes,2,FALSE()) &amp;"regs"&amp;Regs_Total!$A59&amp;"AllEth"&amp;"AllSex",Datatable,7,FALSE()))),"–")</f>
        <v>13.2</v>
      </c>
      <c r="AO59" s="53"/>
      <c r="AP59" s="53"/>
    </row>
    <row r="60" customFormat="false" ht="15" hidden="false" customHeight="true" outlineLevel="0" collapsed="false">
      <c r="A60" s="50" t="n">
        <v>2002</v>
      </c>
      <c r="B60" s="54" t="n">
        <f aca="false">IFERROR(VALUE(FIXED(VLOOKUP(VLOOKUP($B$4,Refcodes,2,FALSE()) &amp;"regs"&amp;Regs_Total!$A60&amp;"AllEth"&amp;"AllSex",Datatable,6,FALSE()))),"–")</f>
        <v>17979</v>
      </c>
      <c r="C60" s="52" t="n">
        <f aca="false">IFERROR(VALUE(FIXED(VLOOKUP(VLOOKUP($B$4,Refcodes,2,FALSE()) &amp;"regs"&amp;Regs_Total!$A60&amp;"AllEth"&amp;"AllSex",Datatable,7,FALSE()))),"–")</f>
        <v>350.8</v>
      </c>
      <c r="D60" s="38" t="n">
        <f aca="false">IFERROR(VALUE(FIXED(VLOOKUP(VLOOKUP($D$4,Refcodes,2,FALSE()) &amp;"regs"&amp;Regs_Total!$A60&amp;"AllEth"&amp;"AllSex",Datatable,6,FALSE()))),"–")</f>
        <v>265</v>
      </c>
      <c r="E60" s="55" t="n">
        <f aca="false">IFERROR(VALUE(FIXED(VLOOKUP(VLOOKUP($D$4,Refcodes,2,FALSE()) &amp;"regs"&amp;Regs_Total!$A60&amp;"AllEth"&amp;"AllSex",Datatable,7,FALSE()))),"–")</f>
        <v>5.3</v>
      </c>
      <c r="F60" s="38" t="n">
        <f aca="false">IFERROR(VALUE(FIXED(VLOOKUP(VLOOKUP($F$4,Refcodes,2,FALSE()) &amp;"regs"&amp;Regs_Total!$A60&amp;"AllEth"&amp;"AllSex",Datatable,6,FALSE()))),"–")</f>
        <v>235</v>
      </c>
      <c r="G60" s="55" t="n">
        <f aca="false">IFERROR(VALUE(FIXED(VLOOKUP(VLOOKUP($F$4,Refcodes,2,FALSE()) &amp;"regs"&amp;Regs_Total!$A60&amp;"AllEth"&amp;"AllSex",Datatable,7,FALSE()))),"–")</f>
        <v>4.3</v>
      </c>
      <c r="H60" s="56" t="n">
        <f aca="false">IFERROR(VALUE(FIXED(VLOOKUP(VLOOKUP($H$4,Refcodes,2,FALSE()) &amp;"regs"&amp;Regs_Total!$A60&amp;"AllEth"&amp;"AllSex",Datatable,6,FALSE()))),"–")</f>
        <v>407</v>
      </c>
      <c r="I60" s="57" t="n">
        <f aca="false">IFERROR(VALUE(FIXED(VLOOKUP(VLOOKUP($H$4,Refcodes,2,FALSE()) &amp;"regs"&amp;Regs_Total!$A60&amp;"AllEth"&amp;"AllSex",Datatable,7,FALSE()))),"–")</f>
        <v>7.7</v>
      </c>
      <c r="J60" s="54" t="n">
        <f aca="false">IFERROR(VALUE(FIXED(VLOOKUP(VLOOKUP($J$4,Refcodes,2,FALSE()) &amp;"regs"&amp;Regs_Total!$A60&amp;"AllEth"&amp;"AllSex",Datatable,6,FALSE()))),"–")</f>
        <v>2617</v>
      </c>
      <c r="K60" s="52" t="n">
        <f aca="false">IFERROR(VALUE(FIXED(VLOOKUP(VLOOKUP($J$4,Refcodes,2,FALSE()) &amp;"regs"&amp;Regs_Total!$A60&amp;"AllEth"&amp;"AllSex",Datatable,7,FALSE()))),"–")</f>
        <v>48.8</v>
      </c>
      <c r="L60" s="56" t="n">
        <f aca="false">IFERROR(VALUE(FIXED(VLOOKUP(VLOOKUP($L$4,Refcodes,2,FALSE()) &amp;"regs"&amp;Regs_Total!$A60&amp;"AllEth"&amp;"AllSex",Datatable,6,FALSE()))),"–")</f>
        <v>166</v>
      </c>
      <c r="M60" s="57" t="n">
        <f aca="false">IFERROR(VALUE(FIXED(VLOOKUP(VLOOKUP($L$4,Refcodes,2,FALSE()) &amp;"regs"&amp;Regs_Total!$A60&amp;"AllEth"&amp;"AllSex",Datatable,7,FALSE()))),"–")</f>
        <v>3.3</v>
      </c>
      <c r="N60" s="56" t="n">
        <f aca="false">IFERROR(VALUE(FIXED(VLOOKUP(VLOOKUP($N$4,Refcodes,2,FALSE()) &amp;"regs"&amp;Regs_Total!$A60&amp;"AllEth"&amp;"AllSex",Datatable,6,FALSE()))),"–")</f>
        <v>325</v>
      </c>
      <c r="O60" s="57" t="n">
        <f aca="false">IFERROR(VALUE(FIXED(VLOOKUP(VLOOKUP($N$4,Refcodes,2,FALSE()) &amp;"regs"&amp;Regs_Total!$A60&amp;"AllEth"&amp;"AllSex",Datatable,7,FALSE()))),"–")</f>
        <v>5.9</v>
      </c>
      <c r="P60" s="56" t="n">
        <f aca="false">IFERROR(VALUE(FIXED(VLOOKUP(VLOOKUP($P$4,Refcodes,2,FALSE()) &amp;"regs"&amp;Regs_Total!$A60&amp;"AllEth"&amp;"AllSex",Datatable,6,FALSE()))),"–")</f>
        <v>1634</v>
      </c>
      <c r="Q60" s="57" t="n">
        <f aca="false">IFERROR(VALUE(FIXED(VLOOKUP(VLOOKUP($P$4,Refcodes,2,FALSE()) &amp;"regs"&amp;Regs_Total!$A60&amp;"AllEth"&amp;"AllSex",Datatable,7,FALSE()))),"–")</f>
        <v>30.5</v>
      </c>
      <c r="R60" s="56" t="n">
        <f aca="false">IFERROR(VALUE(FIXED(VLOOKUP(VLOOKUP($R$4,Refcodes,2,FALSE()) &amp;"regs"&amp;Regs_Total!$A60&amp;"AllEth"&amp;"AllSex",Datatable,6,FALSE()))),"–")</f>
        <v>1832</v>
      </c>
      <c r="S60" s="57" t="n">
        <f aca="false">IFERROR(VALUE(FIXED(VLOOKUP(VLOOKUP($R$4,Refcodes,2,FALSE()) &amp;"regs"&amp;Regs_Total!$A60&amp;"AllEth"&amp;"AllSex",Datatable,7,FALSE()))),"–")</f>
        <v>38.1</v>
      </c>
      <c r="T60" s="56" t="n">
        <f aca="false">IFERROR(VALUE(FIXED(VLOOKUP(VLOOKUP($T$4,Refcodes,2,FALSE()) &amp;"regs"&amp;Regs_Total!$A60&amp;"AllEth"&amp;"AllSex",Datatable,6,FALSE()))),"–")</f>
        <v>384</v>
      </c>
      <c r="U60" s="57" t="n">
        <f aca="false">IFERROR(VALUE(FIXED(VLOOKUP(VLOOKUP($T$4,Refcodes,2,FALSE()) &amp;"regs"&amp;Regs_Total!$A60&amp;"AllEth"&amp;"AllSex",Datatable,7,FALSE()))),"–")</f>
        <v>7.6</v>
      </c>
      <c r="V60" s="56" t="n">
        <f aca="false">IFERROR(VALUE(FIXED(VLOOKUP(VLOOKUP($V$4,Refcodes,2,FALSE()) &amp;"regs"&amp;Regs_Total!$A60&amp;"AllEth"&amp;"AllSex",Datatable,6,FALSE()))),"–")</f>
        <v>533</v>
      </c>
      <c r="W60" s="57" t="n">
        <f aca="false">IFERROR(VALUE(FIXED(VLOOKUP(VLOOKUP($V$4,Refcodes,2,FALSE()) &amp;"regs"&amp;Regs_Total!$A60&amp;"AllEth"&amp;"AllSex",Datatable,7,FALSE()))),"–")</f>
        <v>9.4</v>
      </c>
      <c r="X60" s="56" t="n">
        <f aca="false">IFERROR(VALUE(FIXED(VLOOKUP(VLOOKUP($X$4,Refcodes,2,FALSE()) &amp;"regs"&amp;Regs_Total!$A60&amp;"AllEth"&amp;"AllSex",Datatable,6,FALSE()))),"–")</f>
        <v>279</v>
      </c>
      <c r="Y60" s="57" t="n">
        <f aca="false">IFERROR(VALUE(FIXED(VLOOKUP(VLOOKUP($X$4,Refcodes,2,FALSE()) &amp;"regs"&amp;Regs_Total!$A60&amp;"AllEth"&amp;"AllSex",Datatable,7,FALSE()))),"–")</f>
        <v>6</v>
      </c>
      <c r="Z60" s="38" t="n">
        <f aca="false">IFERROR(VALUE(FIXED(VLOOKUP(VLOOKUP($Z$4,Refcodes,2,FALSE()) &amp;"regs"&amp;Regs_Total!$A60&amp;"AllEth"&amp;"AllSex",Datatable,6,FALSE()))),"–")</f>
        <v>153</v>
      </c>
      <c r="AA60" s="55" t="n">
        <f aca="false">IFERROR(VALUE(FIXED(VLOOKUP(VLOOKUP($Z$4,Refcodes,2,FALSE()) &amp;"regs"&amp;Regs_Total!$A60&amp;"AllEth"&amp;"AllSex",Datatable,7,FALSE()))),"–")</f>
        <v>3.4</v>
      </c>
      <c r="AB60" s="56" t="n">
        <f aca="false">IFERROR(VALUE(FIXED(VLOOKUP(VLOOKUP($AB$4,Refcodes,2,FALSE()) &amp;"regs"&amp;Regs_Total!$A60&amp;"AllEth"&amp;"AllSex",Datatable,6,FALSE()))),"–")</f>
        <v>88</v>
      </c>
      <c r="AC60" s="57" t="n">
        <f aca="false">IFERROR(VALUE(FIXED(VLOOKUP(VLOOKUP($AB$4,Refcodes,2,FALSE()) &amp;"regs"&amp;Regs_Total!$A60&amp;"AllEth"&amp;"AllSex",Datatable,7,FALSE()))),"–")</f>
        <v>2.1</v>
      </c>
      <c r="AD60" s="56" t="n">
        <f aca="false">IFERROR(VALUE(FIXED(VLOOKUP(VLOOKUP($AD$4,Refcodes,2,FALSE()) &amp;"regs"&amp;Regs_Total!$A60&amp;"AllEth"&amp;"AllSex",Datatable,6,FALSE()))),"–")</f>
        <v>635</v>
      </c>
      <c r="AE60" s="57" t="n">
        <f aca="false">IFERROR(VALUE(FIXED(VLOOKUP(VLOOKUP($AD$4,Refcodes,2,FALSE()) &amp;"regs"&amp;Regs_Total!$A60&amp;"AllEth"&amp;"AllSex",Datatable,7,FALSE()))),"–")</f>
        <v>12.4</v>
      </c>
      <c r="AF60" s="56" t="n">
        <f aca="false">IFERROR(VALUE(FIXED(VLOOKUP(VLOOKUP($AF$4,Refcodes,2,FALSE()) &amp;"regs"&amp;Regs_Total!$A60&amp;"AllEth"&amp;"AllSex",Datatable,6,FALSE()))),"–")</f>
        <v>275</v>
      </c>
      <c r="AG60" s="57" t="n">
        <f aca="false">IFERROR(VALUE(FIXED(VLOOKUP(VLOOKUP($AF$4,Refcodes,2,FALSE()) &amp;"regs"&amp;Regs_Total!$A60&amp;"AllEth"&amp;"AllSex",Datatable,7,FALSE()))),"–")</f>
        <v>5.1</v>
      </c>
      <c r="AH60" s="56" t="n">
        <f aca="false">IFERROR(VALUE(FIXED(VLOOKUP(VLOOKUP($AH$4,Refcodes,2,FALSE()) &amp;"regs"&amp;Regs_Total!$A60&amp;"AllEth"&amp;"AllSex",Datatable,6,FALSE()))),"–")</f>
        <v>713</v>
      </c>
      <c r="AI60" s="57" t="n">
        <f aca="false">IFERROR(VALUE(FIXED(VLOOKUP(VLOOKUP($AH$4,Refcodes,2,FALSE()) &amp;"regs"&amp;Regs_Total!$A60&amp;"AllEth"&amp;"AllSex",Datatable,7,FALSE()))),"–")</f>
        <v>14.1</v>
      </c>
      <c r="AO60" s="53"/>
      <c r="AP60" s="53"/>
    </row>
    <row r="61" customFormat="false" ht="15" hidden="false" customHeight="true" outlineLevel="0" collapsed="false">
      <c r="A61" s="50" t="n">
        <v>2003</v>
      </c>
      <c r="B61" s="54" t="n">
        <f aca="false">IFERROR(VALUE(FIXED(VLOOKUP(VLOOKUP($B$4,Refcodes,2,FALSE()) &amp;"regs"&amp;Regs_Total!$A61&amp;"AllEth"&amp;"AllSex",Datatable,6,FALSE()))),"–")</f>
        <v>18675</v>
      </c>
      <c r="C61" s="52" t="n">
        <f aca="false">IFERROR(VALUE(FIXED(VLOOKUP(VLOOKUP($B$4,Refcodes,2,FALSE()) &amp;"regs"&amp;Regs_Total!$A61&amp;"AllEth"&amp;"AllSex",Datatable,7,FALSE()))),"–")</f>
        <v>355.9</v>
      </c>
      <c r="D61" s="38" t="n">
        <f aca="false">IFERROR(VALUE(FIXED(VLOOKUP(VLOOKUP($D$4,Refcodes,2,FALSE()) &amp;"regs"&amp;Regs_Total!$A61&amp;"AllEth"&amp;"AllSex",Datatable,6,FALSE()))),"–")</f>
        <v>317</v>
      </c>
      <c r="E61" s="55" t="n">
        <f aca="false">IFERROR(VALUE(FIXED(VLOOKUP(VLOOKUP($D$4,Refcodes,2,FALSE()) &amp;"regs"&amp;Regs_Total!$A61&amp;"AllEth"&amp;"AllSex",Datatable,7,FALSE()))),"–")</f>
        <v>6.3</v>
      </c>
      <c r="F61" s="38" t="n">
        <f aca="false">IFERROR(VALUE(FIXED(VLOOKUP(VLOOKUP($F$4,Refcodes,2,FALSE()) &amp;"regs"&amp;Regs_Total!$A61&amp;"AllEth"&amp;"AllSex",Datatable,6,FALSE()))),"–")</f>
        <v>260</v>
      </c>
      <c r="G61" s="55" t="n">
        <f aca="false">IFERROR(VALUE(FIXED(VLOOKUP(VLOOKUP($F$4,Refcodes,2,FALSE()) &amp;"regs"&amp;Regs_Total!$A61&amp;"AllEth"&amp;"AllSex",Datatable,7,FALSE()))),"–")</f>
        <v>4.6</v>
      </c>
      <c r="H61" s="56" t="n">
        <f aca="false">IFERROR(VALUE(FIXED(VLOOKUP(VLOOKUP($H$4,Refcodes,2,FALSE()) &amp;"regs"&amp;Regs_Total!$A61&amp;"AllEth"&amp;"AllSex",Datatable,6,FALSE()))),"–")</f>
        <v>394</v>
      </c>
      <c r="I61" s="57" t="n">
        <f aca="false">IFERROR(VALUE(FIXED(VLOOKUP(VLOOKUP($H$4,Refcodes,2,FALSE()) &amp;"regs"&amp;Regs_Total!$A61&amp;"AllEth"&amp;"AllSex",Datatable,7,FALSE()))),"–")</f>
        <v>7.1</v>
      </c>
      <c r="J61" s="54" t="n">
        <f aca="false">IFERROR(VALUE(FIXED(VLOOKUP(VLOOKUP($J$4,Refcodes,2,FALSE()) &amp;"regs"&amp;Regs_Total!$A61&amp;"AllEth"&amp;"AllSex",Datatable,6,FALSE()))),"–")</f>
        <v>2692</v>
      </c>
      <c r="K61" s="52" t="n">
        <f aca="false">IFERROR(VALUE(FIXED(VLOOKUP(VLOOKUP($J$4,Refcodes,2,FALSE()) &amp;"regs"&amp;Regs_Total!$A61&amp;"AllEth"&amp;"AllSex",Datatable,7,FALSE()))),"–")</f>
        <v>48.8</v>
      </c>
      <c r="L61" s="56" t="n">
        <f aca="false">IFERROR(VALUE(FIXED(VLOOKUP(VLOOKUP($L$4,Refcodes,2,FALSE()) &amp;"regs"&amp;Regs_Total!$A61&amp;"AllEth"&amp;"AllSex",Datatable,6,FALSE()))),"–")</f>
        <v>189</v>
      </c>
      <c r="M61" s="57" t="n">
        <f aca="false">IFERROR(VALUE(FIXED(VLOOKUP(VLOOKUP($L$4,Refcodes,2,FALSE()) &amp;"regs"&amp;Regs_Total!$A61&amp;"AllEth"&amp;"AllSex",Datatable,7,FALSE()))),"–")</f>
        <v>3.6</v>
      </c>
      <c r="N61" s="56" t="n">
        <f aca="false">IFERROR(VALUE(FIXED(VLOOKUP(VLOOKUP($N$4,Refcodes,2,FALSE()) &amp;"regs"&amp;Regs_Total!$A61&amp;"AllEth"&amp;"AllSex",Datatable,6,FALSE()))),"–")</f>
        <v>352</v>
      </c>
      <c r="O61" s="57" t="n">
        <f aca="false">IFERROR(VALUE(FIXED(VLOOKUP(VLOOKUP($N$4,Refcodes,2,FALSE()) &amp;"regs"&amp;Regs_Total!$A61&amp;"AllEth"&amp;"AllSex",Datatable,7,FALSE()))),"–")</f>
        <v>6.2</v>
      </c>
      <c r="P61" s="56" t="n">
        <f aca="false">IFERROR(VALUE(FIXED(VLOOKUP(VLOOKUP($P$4,Refcodes,2,FALSE()) &amp;"regs"&amp;Regs_Total!$A61&amp;"AllEth"&amp;"AllSex",Datatable,6,FALSE()))),"–")</f>
        <v>1827</v>
      </c>
      <c r="Q61" s="57" t="n">
        <f aca="false">IFERROR(VALUE(FIXED(VLOOKUP(VLOOKUP($P$4,Refcodes,2,FALSE()) &amp;"regs"&amp;Regs_Total!$A61&amp;"AllEth"&amp;"AllSex",Datatable,7,FALSE()))),"–")</f>
        <v>33.8</v>
      </c>
      <c r="R61" s="56" t="n">
        <f aca="false">IFERROR(VALUE(FIXED(VLOOKUP(VLOOKUP($R$4,Refcodes,2,FALSE()) &amp;"regs"&amp;Regs_Total!$A61&amp;"AllEth"&amp;"AllSex",Datatable,6,FALSE()))),"–")</f>
        <v>1851</v>
      </c>
      <c r="S61" s="57" t="n">
        <f aca="false">IFERROR(VALUE(FIXED(VLOOKUP(VLOOKUP($R$4,Refcodes,2,FALSE()) &amp;"regs"&amp;Regs_Total!$A61&amp;"AllEth"&amp;"AllSex",Datatable,7,FALSE()))),"–")</f>
        <v>37.3</v>
      </c>
      <c r="T61" s="56" t="n">
        <f aca="false">IFERROR(VALUE(FIXED(VLOOKUP(VLOOKUP($T$4,Refcodes,2,FALSE()) &amp;"regs"&amp;Regs_Total!$A61&amp;"AllEth"&amp;"AllSex",Datatable,6,FALSE()))),"–")</f>
        <v>416</v>
      </c>
      <c r="U61" s="57" t="n">
        <f aca="false">IFERROR(VALUE(FIXED(VLOOKUP(VLOOKUP($T$4,Refcodes,2,FALSE()) &amp;"regs"&amp;Regs_Total!$A61&amp;"AllEth"&amp;"AllSex",Datatable,7,FALSE()))),"–")</f>
        <v>8</v>
      </c>
      <c r="V61" s="56" t="n">
        <f aca="false">IFERROR(VALUE(FIXED(VLOOKUP(VLOOKUP($V$4,Refcodes,2,FALSE()) &amp;"regs"&amp;Regs_Total!$A61&amp;"AllEth"&amp;"AllSex",Datatable,6,FALSE()))),"–")</f>
        <v>554</v>
      </c>
      <c r="W61" s="57" t="n">
        <f aca="false">IFERROR(VALUE(FIXED(VLOOKUP(VLOOKUP($V$4,Refcodes,2,FALSE()) &amp;"regs"&amp;Regs_Total!$A61&amp;"AllEth"&amp;"AllSex",Datatable,7,FALSE()))),"–")</f>
        <v>9.7</v>
      </c>
      <c r="X61" s="56" t="n">
        <f aca="false">IFERROR(VALUE(FIXED(VLOOKUP(VLOOKUP($X$4,Refcodes,2,FALSE()) &amp;"regs"&amp;Regs_Total!$A61&amp;"AllEth"&amp;"AllSex",Datatable,6,FALSE()))),"–")</f>
        <v>252</v>
      </c>
      <c r="Y61" s="57" t="n">
        <f aca="false">IFERROR(VALUE(FIXED(VLOOKUP(VLOOKUP($X$4,Refcodes,2,FALSE()) &amp;"regs"&amp;Regs_Total!$A61&amp;"AllEth"&amp;"AllSex",Datatable,7,FALSE()))),"–")</f>
        <v>5.4</v>
      </c>
      <c r="Z61" s="38" t="n">
        <f aca="false">IFERROR(VALUE(FIXED(VLOOKUP(VLOOKUP($Z$4,Refcodes,2,FALSE()) &amp;"regs"&amp;Regs_Total!$A61&amp;"AllEth"&amp;"AllSex",Datatable,6,FALSE()))),"–")</f>
        <v>187</v>
      </c>
      <c r="AA61" s="55" t="n">
        <f aca="false">IFERROR(VALUE(FIXED(VLOOKUP(VLOOKUP($Z$4,Refcodes,2,FALSE()) &amp;"regs"&amp;Regs_Total!$A61&amp;"AllEth"&amp;"AllSex",Datatable,7,FALSE()))),"–")</f>
        <v>4.1</v>
      </c>
      <c r="AB61" s="56" t="n">
        <f aca="false">IFERROR(VALUE(FIXED(VLOOKUP(VLOOKUP($AB$4,Refcodes,2,FALSE()) &amp;"regs"&amp;Regs_Total!$A61&amp;"AllEth"&amp;"AllSex",Datatable,6,FALSE()))),"–")</f>
        <v>76</v>
      </c>
      <c r="AC61" s="57" t="n">
        <f aca="false">IFERROR(VALUE(FIXED(VLOOKUP(VLOOKUP($AB$4,Refcodes,2,FALSE()) &amp;"regs"&amp;Regs_Total!$A61&amp;"AllEth"&amp;"AllSex",Datatable,7,FALSE()))),"–")</f>
        <v>1.8</v>
      </c>
      <c r="AD61" s="56" t="n">
        <f aca="false">IFERROR(VALUE(FIXED(VLOOKUP(VLOOKUP($AD$4,Refcodes,2,FALSE()) &amp;"regs"&amp;Regs_Total!$A61&amp;"AllEth"&amp;"AllSex",Datatable,6,FALSE()))),"–")</f>
        <v>623</v>
      </c>
      <c r="AE61" s="57" t="n">
        <f aca="false">IFERROR(VALUE(FIXED(VLOOKUP(VLOOKUP($AD$4,Refcodes,2,FALSE()) &amp;"regs"&amp;Regs_Total!$A61&amp;"AllEth"&amp;"AllSex",Datatable,7,FALSE()))),"–")</f>
        <v>12</v>
      </c>
      <c r="AF61" s="56" t="n">
        <f aca="false">IFERROR(VALUE(FIXED(VLOOKUP(VLOOKUP($AF$4,Refcodes,2,FALSE()) &amp;"regs"&amp;Regs_Total!$A61&amp;"AllEth"&amp;"AllSex",Datatable,6,FALSE()))),"–")</f>
        <v>225</v>
      </c>
      <c r="AG61" s="57" t="n">
        <f aca="false">IFERROR(VALUE(FIXED(VLOOKUP(VLOOKUP($AF$4,Refcodes,2,FALSE()) &amp;"regs"&amp;Regs_Total!$A61&amp;"AllEth"&amp;"AllSex",Datatable,7,FALSE()))),"–")</f>
        <v>4.1</v>
      </c>
      <c r="AH61" s="56" t="n">
        <f aca="false">IFERROR(VALUE(FIXED(VLOOKUP(VLOOKUP($AH$4,Refcodes,2,FALSE()) &amp;"regs"&amp;Regs_Total!$A61&amp;"AllEth"&amp;"AllSex",Datatable,6,FALSE()))),"–")</f>
        <v>739</v>
      </c>
      <c r="AI61" s="57" t="n">
        <f aca="false">IFERROR(VALUE(FIXED(VLOOKUP(VLOOKUP($AH$4,Refcodes,2,FALSE()) &amp;"regs"&amp;Regs_Total!$A61&amp;"AllEth"&amp;"AllSex",Datatable,7,FALSE()))),"–")</f>
        <v>14.2</v>
      </c>
      <c r="AO61" s="53"/>
      <c r="AP61" s="53"/>
    </row>
    <row r="62" customFormat="false" ht="15" hidden="false" customHeight="true" outlineLevel="0" collapsed="false">
      <c r="A62" s="50" t="n">
        <v>2004</v>
      </c>
      <c r="B62" s="54" t="n">
        <f aca="false">IFERROR(VALUE(FIXED(VLOOKUP(VLOOKUP($B$4,Refcodes,2,FALSE()) &amp;"regs"&amp;Regs_Total!$A62&amp;"AllEth"&amp;"AllSex",Datatable,6,FALSE()))),"–")</f>
        <v>18963</v>
      </c>
      <c r="C62" s="52" t="n">
        <f aca="false">IFERROR(VALUE(FIXED(VLOOKUP(VLOOKUP($B$4,Refcodes,2,FALSE()) &amp;"regs"&amp;Regs_Total!$A62&amp;"AllEth"&amp;"AllSex",Datatable,7,FALSE()))),"–")</f>
        <v>352.6</v>
      </c>
      <c r="D62" s="38" t="n">
        <f aca="false">IFERROR(VALUE(FIXED(VLOOKUP(VLOOKUP($D$4,Refcodes,2,FALSE()) &amp;"regs"&amp;Regs_Total!$A62&amp;"AllEth"&amp;"AllSex",Datatable,6,FALSE()))),"–")</f>
        <v>302</v>
      </c>
      <c r="E62" s="55" t="n">
        <f aca="false">IFERROR(VALUE(FIXED(VLOOKUP(VLOOKUP($D$4,Refcodes,2,FALSE()) &amp;"regs"&amp;Regs_Total!$A62&amp;"AllEth"&amp;"AllSex",Datatable,7,FALSE()))),"–")</f>
        <v>5.9</v>
      </c>
      <c r="F62" s="38" t="n">
        <f aca="false">IFERROR(VALUE(FIXED(VLOOKUP(VLOOKUP($F$4,Refcodes,2,FALSE()) &amp;"regs"&amp;Regs_Total!$A62&amp;"AllEth"&amp;"AllSex",Datatable,6,FALSE()))),"–")</f>
        <v>252</v>
      </c>
      <c r="G62" s="55" t="n">
        <f aca="false">IFERROR(VALUE(FIXED(VLOOKUP(VLOOKUP($F$4,Refcodes,2,FALSE()) &amp;"regs"&amp;Regs_Total!$A62&amp;"AllEth"&amp;"AllSex",Datatable,7,FALSE()))),"–")</f>
        <v>4.3</v>
      </c>
      <c r="H62" s="56" t="n">
        <f aca="false">IFERROR(VALUE(FIXED(VLOOKUP(VLOOKUP($H$4,Refcodes,2,FALSE()) &amp;"regs"&amp;Regs_Total!$A62&amp;"AllEth"&amp;"AllSex",Datatable,6,FALSE()))),"–")</f>
        <v>371</v>
      </c>
      <c r="I62" s="57" t="n">
        <f aca="false">IFERROR(VALUE(FIXED(VLOOKUP(VLOOKUP($H$4,Refcodes,2,FALSE()) &amp;"regs"&amp;Regs_Total!$A62&amp;"AllEth"&amp;"AllSex",Datatable,7,FALSE()))),"–")</f>
        <v>6.7</v>
      </c>
      <c r="J62" s="54" t="n">
        <f aca="false">IFERROR(VALUE(FIXED(VLOOKUP(VLOOKUP($J$4,Refcodes,2,FALSE()) &amp;"regs"&amp;Regs_Total!$A62&amp;"AllEth"&amp;"AllSex",Datatable,6,FALSE()))),"–")</f>
        <v>2759</v>
      </c>
      <c r="K62" s="52" t="n">
        <f aca="false">IFERROR(VALUE(FIXED(VLOOKUP(VLOOKUP($J$4,Refcodes,2,FALSE()) &amp;"regs"&amp;Regs_Total!$A62&amp;"AllEth"&amp;"AllSex",Datatable,7,FALSE()))),"–")</f>
        <v>48.7</v>
      </c>
      <c r="L62" s="56" t="n">
        <f aca="false">IFERROR(VALUE(FIXED(VLOOKUP(VLOOKUP($L$4,Refcodes,2,FALSE()) &amp;"regs"&amp;Regs_Total!$A62&amp;"AllEth"&amp;"AllSex",Datatable,6,FALSE()))),"–")</f>
        <v>169</v>
      </c>
      <c r="M62" s="57" t="n">
        <f aca="false">IFERROR(VALUE(FIXED(VLOOKUP(VLOOKUP($L$4,Refcodes,2,FALSE()) &amp;"regs"&amp;Regs_Total!$A62&amp;"AllEth"&amp;"AllSex",Datatable,7,FALSE()))),"–")</f>
        <v>3.1</v>
      </c>
      <c r="N62" s="56" t="n">
        <f aca="false">IFERROR(VALUE(FIXED(VLOOKUP(VLOOKUP($N$4,Refcodes,2,FALSE()) &amp;"regs"&amp;Regs_Total!$A62&amp;"AllEth"&amp;"AllSex",Datatable,6,FALSE()))),"–")</f>
        <v>368</v>
      </c>
      <c r="O62" s="57" t="n">
        <f aca="false">IFERROR(VALUE(FIXED(VLOOKUP(VLOOKUP($N$4,Refcodes,2,FALSE()) &amp;"regs"&amp;Regs_Total!$A62&amp;"AllEth"&amp;"AllSex",Datatable,7,FALSE()))),"–")</f>
        <v>6.5</v>
      </c>
      <c r="P62" s="56" t="n">
        <f aca="false">IFERROR(VALUE(FIXED(VLOOKUP(VLOOKUP($P$4,Refcodes,2,FALSE()) &amp;"regs"&amp;Regs_Total!$A62&amp;"AllEth"&amp;"AllSex",Datatable,6,FALSE()))),"–")</f>
        <v>1844</v>
      </c>
      <c r="Q62" s="57" t="n">
        <f aca="false">IFERROR(VALUE(FIXED(VLOOKUP(VLOOKUP($P$4,Refcodes,2,FALSE()) &amp;"regs"&amp;Regs_Total!$A62&amp;"AllEth"&amp;"AllSex",Datatable,7,FALSE()))),"–")</f>
        <v>33.2</v>
      </c>
      <c r="R62" s="56" t="n">
        <f aca="false">IFERROR(VALUE(FIXED(VLOOKUP(VLOOKUP($R$4,Refcodes,2,FALSE()) &amp;"regs"&amp;Regs_Total!$A62&amp;"AllEth"&amp;"AllSex",Datatable,6,FALSE()))),"–")</f>
        <v>1896</v>
      </c>
      <c r="S62" s="57" t="n">
        <f aca="false">IFERROR(VALUE(FIXED(VLOOKUP(VLOOKUP($R$4,Refcodes,2,FALSE()) &amp;"regs"&amp;Regs_Total!$A62&amp;"AllEth"&amp;"AllSex",Datatable,7,FALSE()))),"–")</f>
        <v>36.9</v>
      </c>
      <c r="T62" s="56" t="n">
        <f aca="false">IFERROR(VALUE(FIXED(VLOOKUP(VLOOKUP($T$4,Refcodes,2,FALSE()) &amp;"regs"&amp;Regs_Total!$A62&amp;"AllEth"&amp;"AllSex",Datatable,6,FALSE()))),"–")</f>
        <v>481</v>
      </c>
      <c r="U62" s="57" t="n">
        <f aca="false">IFERROR(VALUE(FIXED(VLOOKUP(VLOOKUP($T$4,Refcodes,2,FALSE()) &amp;"regs"&amp;Regs_Total!$A62&amp;"AllEth"&amp;"AllSex",Datatable,7,FALSE()))),"–")</f>
        <v>9.1</v>
      </c>
      <c r="V62" s="56" t="n">
        <f aca="false">IFERROR(VALUE(FIXED(VLOOKUP(VLOOKUP($V$4,Refcodes,2,FALSE()) &amp;"regs"&amp;Regs_Total!$A62&amp;"AllEth"&amp;"AllSex",Datatable,6,FALSE()))),"–")</f>
        <v>552</v>
      </c>
      <c r="W62" s="57" t="n">
        <f aca="false">IFERROR(VALUE(FIXED(VLOOKUP(VLOOKUP($V$4,Refcodes,2,FALSE()) &amp;"regs"&amp;Regs_Total!$A62&amp;"AllEth"&amp;"AllSex",Datatable,7,FALSE()))),"–")</f>
        <v>9.5</v>
      </c>
      <c r="X62" s="56" t="n">
        <f aca="false">IFERROR(VALUE(FIXED(VLOOKUP(VLOOKUP($X$4,Refcodes,2,FALSE()) &amp;"regs"&amp;Regs_Total!$A62&amp;"AllEth"&amp;"AllSex",Datatable,6,FALSE()))),"–")</f>
        <v>262</v>
      </c>
      <c r="Y62" s="57" t="n">
        <f aca="false">IFERROR(VALUE(FIXED(VLOOKUP(VLOOKUP($X$4,Refcodes,2,FALSE()) &amp;"regs"&amp;Regs_Total!$A62&amp;"AllEth"&amp;"AllSex",Datatable,7,FALSE()))),"–")</f>
        <v>5.4</v>
      </c>
      <c r="Z62" s="38" t="n">
        <f aca="false">IFERROR(VALUE(FIXED(VLOOKUP(VLOOKUP($Z$4,Refcodes,2,FALSE()) &amp;"regs"&amp;Regs_Total!$A62&amp;"AllEth"&amp;"AllSex",Datatable,6,FALSE()))),"–")</f>
        <v>190</v>
      </c>
      <c r="AA62" s="55" t="n">
        <f aca="false">IFERROR(VALUE(FIXED(VLOOKUP(VLOOKUP($Z$4,Refcodes,2,FALSE()) &amp;"regs"&amp;Regs_Total!$A62&amp;"AllEth"&amp;"AllSex",Datatable,7,FALSE()))),"–")</f>
        <v>4.1</v>
      </c>
      <c r="AB62" s="56" t="n">
        <f aca="false">IFERROR(VALUE(FIXED(VLOOKUP(VLOOKUP($AB$4,Refcodes,2,FALSE()) &amp;"regs"&amp;Regs_Total!$A62&amp;"AllEth"&amp;"AllSex",Datatable,6,FALSE()))),"–")</f>
        <v>81</v>
      </c>
      <c r="AC62" s="57" t="n">
        <f aca="false">IFERROR(VALUE(FIXED(VLOOKUP(VLOOKUP($AB$4,Refcodes,2,FALSE()) &amp;"regs"&amp;Regs_Total!$A62&amp;"AllEth"&amp;"AllSex",Datatable,7,FALSE()))),"–")</f>
        <v>1.8</v>
      </c>
      <c r="AD62" s="56" t="n">
        <f aca="false">IFERROR(VALUE(FIXED(VLOOKUP(VLOOKUP($AD$4,Refcodes,2,FALSE()) &amp;"regs"&amp;Regs_Total!$A62&amp;"AllEth"&amp;"AllSex",Datatable,6,FALSE()))),"–")</f>
        <v>639</v>
      </c>
      <c r="AE62" s="57" t="n">
        <f aca="false">IFERROR(VALUE(FIXED(VLOOKUP(VLOOKUP($AD$4,Refcodes,2,FALSE()) &amp;"regs"&amp;Regs_Total!$A62&amp;"AllEth"&amp;"AllSex",Datatable,7,FALSE()))),"–")</f>
        <v>12.1</v>
      </c>
      <c r="AF62" s="56" t="n">
        <f aca="false">IFERROR(VALUE(FIXED(VLOOKUP(VLOOKUP($AF$4,Refcodes,2,FALSE()) &amp;"regs"&amp;Regs_Total!$A62&amp;"AllEth"&amp;"AllSex",Datatable,6,FALSE()))),"–")</f>
        <v>229</v>
      </c>
      <c r="AG62" s="57" t="n">
        <f aca="false">IFERROR(VALUE(FIXED(VLOOKUP(VLOOKUP($AF$4,Refcodes,2,FALSE()) &amp;"regs"&amp;Regs_Total!$A62&amp;"AllEth"&amp;"AllSex",Datatable,7,FALSE()))),"–")</f>
        <v>4.1</v>
      </c>
      <c r="AH62" s="56" t="n">
        <f aca="false">IFERROR(VALUE(FIXED(VLOOKUP(VLOOKUP($AH$4,Refcodes,2,FALSE()) &amp;"regs"&amp;Regs_Total!$A62&amp;"AllEth"&amp;"AllSex",Datatable,6,FALSE()))),"–")</f>
        <v>653</v>
      </c>
      <c r="AI62" s="57" t="n">
        <f aca="false">IFERROR(VALUE(FIXED(VLOOKUP(VLOOKUP($AH$4,Refcodes,2,FALSE()) &amp;"regs"&amp;Regs_Total!$A62&amp;"AllEth"&amp;"AllSex",Datatable,7,FALSE()))),"–")</f>
        <v>12.5</v>
      </c>
      <c r="AO62" s="53"/>
      <c r="AP62" s="53"/>
    </row>
    <row r="63" customFormat="false" ht="15" hidden="false" customHeight="true" outlineLevel="0" collapsed="false">
      <c r="A63" s="50" t="n">
        <v>2005</v>
      </c>
      <c r="B63" s="54" t="n">
        <f aca="false">IFERROR(VALUE(FIXED(VLOOKUP(VLOOKUP($B$4,Refcodes,2,FALSE()) &amp;"regs"&amp;Regs_Total!$A63&amp;"AllEth"&amp;"AllSex",Datatable,6,FALSE()))),"–")</f>
        <v>18640</v>
      </c>
      <c r="C63" s="52" t="n">
        <f aca="false">IFERROR(VALUE(FIXED(VLOOKUP(VLOOKUP($B$4,Refcodes,2,FALSE()) &amp;"regs"&amp;Regs_Total!$A63&amp;"AllEth"&amp;"AllSex",Datatable,7,FALSE()))),"–")</f>
        <v>339.3</v>
      </c>
      <c r="D63" s="38" t="n">
        <f aca="false">IFERROR(VALUE(FIXED(VLOOKUP(VLOOKUP($D$4,Refcodes,2,FALSE()) &amp;"regs"&amp;Regs_Total!$A63&amp;"AllEth"&amp;"AllSex",Datatable,6,FALSE()))),"–")</f>
        <v>282</v>
      </c>
      <c r="E63" s="55" t="n">
        <f aca="false">IFERROR(VALUE(FIXED(VLOOKUP(VLOOKUP($D$4,Refcodes,2,FALSE()) &amp;"regs"&amp;Regs_Total!$A63&amp;"AllEth"&amp;"AllSex",Datatable,7,FALSE()))),"–")</f>
        <v>5.3</v>
      </c>
      <c r="F63" s="38" t="n">
        <f aca="false">IFERROR(VALUE(FIXED(VLOOKUP(VLOOKUP($F$4,Refcodes,2,FALSE()) &amp;"regs"&amp;Regs_Total!$A63&amp;"AllEth"&amp;"AllSex",Datatable,6,FALSE()))),"–")</f>
        <v>220</v>
      </c>
      <c r="G63" s="55" t="n">
        <f aca="false">IFERROR(VALUE(FIXED(VLOOKUP(VLOOKUP($F$4,Refcodes,2,FALSE()) &amp;"regs"&amp;Regs_Total!$A63&amp;"AllEth"&amp;"AllSex",Datatable,7,FALSE()))),"–")</f>
        <v>3.7</v>
      </c>
      <c r="H63" s="56" t="n">
        <f aca="false">IFERROR(VALUE(FIXED(VLOOKUP(VLOOKUP($H$4,Refcodes,2,FALSE()) &amp;"regs"&amp;Regs_Total!$A63&amp;"AllEth"&amp;"AllSex",Datatable,6,FALSE()))),"–")</f>
        <v>347</v>
      </c>
      <c r="I63" s="57" t="n">
        <f aca="false">IFERROR(VALUE(FIXED(VLOOKUP(VLOOKUP($H$4,Refcodes,2,FALSE()) &amp;"regs"&amp;Regs_Total!$A63&amp;"AllEth"&amp;"AllSex",Datatable,7,FALSE()))),"–")</f>
        <v>6.1</v>
      </c>
      <c r="J63" s="54" t="n">
        <f aca="false">IFERROR(VALUE(FIXED(VLOOKUP(VLOOKUP($J$4,Refcodes,2,FALSE()) &amp;"regs"&amp;Regs_Total!$A63&amp;"AllEth"&amp;"AllSex",Datatable,6,FALSE()))),"–")</f>
        <v>2727</v>
      </c>
      <c r="K63" s="52" t="n">
        <f aca="false">IFERROR(VALUE(FIXED(VLOOKUP(VLOOKUP($J$4,Refcodes,2,FALSE()) &amp;"regs"&amp;Regs_Total!$A63&amp;"AllEth"&amp;"AllSex",Datatable,7,FALSE()))),"–")</f>
        <v>47.2</v>
      </c>
      <c r="L63" s="56" t="n">
        <f aca="false">IFERROR(VALUE(FIXED(VLOOKUP(VLOOKUP($L$4,Refcodes,2,FALSE()) &amp;"regs"&amp;Regs_Total!$A63&amp;"AllEth"&amp;"AllSex",Datatable,6,FALSE()))),"–")</f>
        <v>230</v>
      </c>
      <c r="M63" s="57" t="n">
        <f aca="false">IFERROR(VALUE(FIXED(VLOOKUP(VLOOKUP($L$4,Refcodes,2,FALSE()) &amp;"regs"&amp;Regs_Total!$A63&amp;"AllEth"&amp;"AllSex",Datatable,7,FALSE()))),"–")</f>
        <v>4.2</v>
      </c>
      <c r="N63" s="56" t="n">
        <f aca="false">IFERROR(VALUE(FIXED(VLOOKUP(VLOOKUP($N$4,Refcodes,2,FALSE()) &amp;"regs"&amp;Regs_Total!$A63&amp;"AllEth"&amp;"AllSex",Datatable,6,FALSE()))),"–")</f>
        <v>409</v>
      </c>
      <c r="O63" s="57" t="n">
        <f aca="false">IFERROR(VALUE(FIXED(VLOOKUP(VLOOKUP($N$4,Refcodes,2,FALSE()) &amp;"regs"&amp;Regs_Total!$A63&amp;"AllEth"&amp;"AllSex",Datatable,7,FALSE()))),"–")</f>
        <v>6.9</v>
      </c>
      <c r="P63" s="56" t="n">
        <f aca="false">IFERROR(VALUE(FIXED(VLOOKUP(VLOOKUP($P$4,Refcodes,2,FALSE()) &amp;"regs"&amp;Regs_Total!$A63&amp;"AllEth"&amp;"AllSex",Datatable,6,FALSE()))),"–")</f>
        <v>1686</v>
      </c>
      <c r="Q63" s="57" t="n">
        <f aca="false">IFERROR(VALUE(FIXED(VLOOKUP(VLOOKUP($P$4,Refcodes,2,FALSE()) &amp;"regs"&amp;Regs_Total!$A63&amp;"AllEth"&amp;"AllSex",Datatable,7,FALSE()))),"–")</f>
        <v>29.6</v>
      </c>
      <c r="R63" s="56" t="n">
        <f aca="false">IFERROR(VALUE(FIXED(VLOOKUP(VLOOKUP($R$4,Refcodes,2,FALSE()) &amp;"regs"&amp;Regs_Total!$A63&amp;"AllEth"&amp;"AllSex",Datatable,6,FALSE()))),"–")</f>
        <v>2048</v>
      </c>
      <c r="S63" s="57" t="n">
        <f aca="false">IFERROR(VALUE(FIXED(VLOOKUP(VLOOKUP($R$4,Refcodes,2,FALSE()) &amp;"regs"&amp;Regs_Total!$A63&amp;"AllEth"&amp;"AllSex",Datatable,7,FALSE()))),"–")</f>
        <v>39.1</v>
      </c>
      <c r="T63" s="56" t="n">
        <f aca="false">IFERROR(VALUE(FIXED(VLOOKUP(VLOOKUP($T$4,Refcodes,2,FALSE()) &amp;"regs"&amp;Regs_Total!$A63&amp;"AllEth"&amp;"AllSex",Datatable,6,FALSE()))),"–")</f>
        <v>431</v>
      </c>
      <c r="U63" s="57" t="n">
        <f aca="false">IFERROR(VALUE(FIXED(VLOOKUP(VLOOKUP($T$4,Refcodes,2,FALSE()) &amp;"regs"&amp;Regs_Total!$A63&amp;"AllEth"&amp;"AllSex",Datatable,7,FALSE()))),"–")</f>
        <v>7.8</v>
      </c>
      <c r="V63" s="56" t="n">
        <f aca="false">IFERROR(VALUE(FIXED(VLOOKUP(VLOOKUP($V$4,Refcodes,2,FALSE()) &amp;"regs"&amp;Regs_Total!$A63&amp;"AllEth"&amp;"AllSex",Datatable,6,FALSE()))),"–")</f>
        <v>321</v>
      </c>
      <c r="W63" s="57" t="n">
        <f aca="false">IFERROR(VALUE(FIXED(VLOOKUP(VLOOKUP($V$4,Refcodes,2,FALSE()) &amp;"regs"&amp;Regs_Total!$A63&amp;"AllEth"&amp;"AllSex",Datatable,7,FALSE()))),"–")</f>
        <v>5.2</v>
      </c>
      <c r="X63" s="56" t="n">
        <f aca="false">IFERROR(VALUE(FIXED(VLOOKUP(VLOOKUP($X$4,Refcodes,2,FALSE()) &amp;"regs"&amp;Regs_Total!$A63&amp;"AllEth"&amp;"AllSex",Datatable,6,FALSE()))),"–")</f>
        <v>258</v>
      </c>
      <c r="Y63" s="57" t="n">
        <f aca="false">IFERROR(VALUE(FIXED(VLOOKUP(VLOOKUP($X$4,Refcodes,2,FALSE()) &amp;"regs"&amp;Regs_Total!$A63&amp;"AllEth"&amp;"AllSex",Datatable,7,FALSE()))),"–")</f>
        <v>5.2</v>
      </c>
      <c r="Z63" s="38" t="n">
        <f aca="false">IFERROR(VALUE(FIXED(VLOOKUP(VLOOKUP($Z$4,Refcodes,2,FALSE()) &amp;"regs"&amp;Regs_Total!$A63&amp;"AllEth"&amp;"AllSex",Datatable,6,FALSE()))),"–")</f>
        <v>166</v>
      </c>
      <c r="AA63" s="55" t="n">
        <f aca="false">IFERROR(VALUE(FIXED(VLOOKUP(VLOOKUP($Z$4,Refcodes,2,FALSE()) &amp;"regs"&amp;Regs_Total!$A63&amp;"AllEth"&amp;"AllSex",Datatable,7,FALSE()))),"–")</f>
        <v>3.5</v>
      </c>
      <c r="AB63" s="56" t="n">
        <f aca="false">IFERROR(VALUE(FIXED(VLOOKUP(VLOOKUP($AB$4,Refcodes,2,FALSE()) &amp;"regs"&amp;Regs_Total!$A63&amp;"AllEth"&amp;"AllSex",Datatable,6,FALSE()))),"–")</f>
        <v>95</v>
      </c>
      <c r="AC63" s="57" t="n">
        <f aca="false">IFERROR(VALUE(FIXED(VLOOKUP(VLOOKUP($AB$4,Refcodes,2,FALSE()) &amp;"regs"&amp;Regs_Total!$A63&amp;"AllEth"&amp;"AllSex",Datatable,7,FALSE()))),"–")</f>
        <v>2.2</v>
      </c>
      <c r="AD63" s="56" t="n">
        <f aca="false">IFERROR(VALUE(FIXED(VLOOKUP(VLOOKUP($AD$4,Refcodes,2,FALSE()) &amp;"regs"&amp;Regs_Total!$A63&amp;"AllEth"&amp;"AllSex",Datatable,6,FALSE()))),"–")</f>
        <v>667</v>
      </c>
      <c r="AE63" s="57" t="n">
        <f aca="false">IFERROR(VALUE(FIXED(VLOOKUP(VLOOKUP($AD$4,Refcodes,2,FALSE()) &amp;"regs"&amp;Regs_Total!$A63&amp;"AllEth"&amp;"AllSex",Datatable,7,FALSE()))),"–")</f>
        <v>12.2</v>
      </c>
      <c r="AF63" s="56" t="n">
        <f aca="false">IFERROR(VALUE(FIXED(VLOOKUP(VLOOKUP($AF$4,Refcodes,2,FALSE()) &amp;"regs"&amp;Regs_Total!$A63&amp;"AllEth"&amp;"AllSex",Datatable,6,FALSE()))),"–")</f>
        <v>238</v>
      </c>
      <c r="AG63" s="57" t="n">
        <f aca="false">IFERROR(VALUE(FIXED(VLOOKUP(VLOOKUP($AF$4,Refcodes,2,FALSE()) &amp;"regs"&amp;Regs_Total!$A63&amp;"AllEth"&amp;"AllSex",Datatable,7,FALSE()))),"–")</f>
        <v>4.1</v>
      </c>
      <c r="AH63" s="56" t="n">
        <f aca="false">IFERROR(VALUE(FIXED(VLOOKUP(VLOOKUP($AH$4,Refcodes,2,FALSE()) &amp;"regs"&amp;Regs_Total!$A63&amp;"AllEth"&amp;"AllSex",Datatable,6,FALSE()))),"–")</f>
        <v>597</v>
      </c>
      <c r="AI63" s="57" t="n">
        <f aca="false">IFERROR(VALUE(FIXED(VLOOKUP(VLOOKUP($AH$4,Refcodes,2,FALSE()) &amp;"regs"&amp;Regs_Total!$A63&amp;"AllEth"&amp;"AllSex",Datatable,7,FALSE()))),"–")</f>
        <v>11.1</v>
      </c>
      <c r="AO63" s="53"/>
      <c r="AP63" s="53"/>
    </row>
    <row r="64" customFormat="false" ht="15" hidden="false" customHeight="true" outlineLevel="0" collapsed="false">
      <c r="A64" s="50" t="n">
        <v>2006</v>
      </c>
      <c r="B64" s="54" t="n">
        <f aca="false">IFERROR(VALUE(FIXED(VLOOKUP(VLOOKUP($B$4,Refcodes,2,FALSE()) &amp;"regs"&amp;Regs_Total!$A64&amp;"AllEth"&amp;"AllSex",Datatable,6,FALSE()))),"–")</f>
        <v>18981</v>
      </c>
      <c r="C64" s="52" t="n">
        <f aca="false">IFERROR(VALUE(FIXED(VLOOKUP(VLOOKUP($B$4,Refcodes,2,FALSE()) &amp;"regs"&amp;Regs_Total!$A64&amp;"AllEth"&amp;"AllSex",Datatable,7,FALSE()))),"–")</f>
        <v>337.3</v>
      </c>
      <c r="D64" s="38" t="n">
        <f aca="false">IFERROR(VALUE(FIXED(VLOOKUP(VLOOKUP($D$4,Refcodes,2,FALSE()) &amp;"regs"&amp;Regs_Total!$A64&amp;"AllEth"&amp;"AllSex",Datatable,6,FALSE()))),"–")</f>
        <v>357</v>
      </c>
      <c r="E64" s="55" t="n">
        <f aca="false">IFERROR(VALUE(FIXED(VLOOKUP(VLOOKUP($D$4,Refcodes,2,FALSE()) &amp;"regs"&amp;Regs_Total!$A64&amp;"AllEth"&amp;"AllSex",Datatable,7,FALSE()))),"–")</f>
        <v>6.6</v>
      </c>
      <c r="F64" s="38" t="n">
        <f aca="false">IFERROR(VALUE(FIXED(VLOOKUP(VLOOKUP($F$4,Refcodes,2,FALSE()) &amp;"regs"&amp;Regs_Total!$A64&amp;"AllEth"&amp;"AllSex",Datatable,6,FALSE()))),"–")</f>
        <v>266</v>
      </c>
      <c r="G64" s="55" t="n">
        <f aca="false">IFERROR(VALUE(FIXED(VLOOKUP(VLOOKUP($F$4,Refcodes,2,FALSE()) &amp;"regs"&amp;Regs_Total!$A64&amp;"AllEth"&amp;"AllSex",Datatable,7,FALSE()))),"–")</f>
        <v>4.4</v>
      </c>
      <c r="H64" s="56" t="n">
        <f aca="false">IFERROR(VALUE(FIXED(VLOOKUP(VLOOKUP($H$4,Refcodes,2,FALSE()) &amp;"regs"&amp;Regs_Total!$A64&amp;"AllEth"&amp;"AllSex",Datatable,6,FALSE()))),"–")</f>
        <v>366</v>
      </c>
      <c r="I64" s="57" t="n">
        <f aca="false">IFERROR(VALUE(FIXED(VLOOKUP(VLOOKUP($H$4,Refcodes,2,FALSE()) &amp;"regs"&amp;Regs_Total!$A64&amp;"AllEth"&amp;"AllSex",Datatable,7,FALSE()))),"–")</f>
        <v>6.3</v>
      </c>
      <c r="J64" s="54" t="n">
        <f aca="false">IFERROR(VALUE(FIXED(VLOOKUP(VLOOKUP($J$4,Refcodes,2,FALSE()) &amp;"regs"&amp;Regs_Total!$A64&amp;"AllEth"&amp;"AllSex",Datatable,6,FALSE()))),"–")</f>
        <v>2823</v>
      </c>
      <c r="K64" s="52" t="n">
        <f aca="false">IFERROR(VALUE(FIXED(VLOOKUP(VLOOKUP($J$4,Refcodes,2,FALSE()) &amp;"regs"&amp;Regs_Total!$A64&amp;"AllEth"&amp;"AllSex",Datatable,7,FALSE()))),"–")</f>
        <v>47.6</v>
      </c>
      <c r="L64" s="56" t="n">
        <f aca="false">IFERROR(VALUE(FIXED(VLOOKUP(VLOOKUP($L$4,Refcodes,2,FALSE()) &amp;"regs"&amp;Regs_Total!$A64&amp;"AllEth"&amp;"AllSex",Datatable,6,FALSE()))),"–")</f>
        <v>233</v>
      </c>
      <c r="M64" s="57" t="n">
        <f aca="false">IFERROR(VALUE(FIXED(VLOOKUP(VLOOKUP($L$4,Refcodes,2,FALSE()) &amp;"regs"&amp;Regs_Total!$A64&amp;"AllEth"&amp;"AllSex",Datatable,7,FALSE()))),"–")</f>
        <v>4.1</v>
      </c>
      <c r="N64" s="56" t="n">
        <f aca="false">IFERROR(VALUE(FIXED(VLOOKUP(VLOOKUP($N$4,Refcodes,2,FALSE()) &amp;"regs"&amp;Regs_Total!$A64&amp;"AllEth"&amp;"AllSex",Datatable,6,FALSE()))),"–")</f>
        <v>396</v>
      </c>
      <c r="O64" s="57" t="n">
        <f aca="false">IFERROR(VALUE(FIXED(VLOOKUP(VLOOKUP($N$4,Refcodes,2,FALSE()) &amp;"regs"&amp;Regs_Total!$A64&amp;"AllEth"&amp;"AllSex",Datatable,7,FALSE()))),"–")</f>
        <v>6.4</v>
      </c>
      <c r="P64" s="56" t="n">
        <f aca="false">IFERROR(VALUE(FIXED(VLOOKUP(VLOOKUP($P$4,Refcodes,2,FALSE()) &amp;"regs"&amp;Regs_Total!$A64&amp;"AllEth"&amp;"AllSex",Datatable,6,FALSE()))),"–")</f>
        <v>1724</v>
      </c>
      <c r="Q64" s="57" t="n">
        <f aca="false">IFERROR(VALUE(FIXED(VLOOKUP(VLOOKUP($P$4,Refcodes,2,FALSE()) &amp;"regs"&amp;Regs_Total!$A64&amp;"AllEth"&amp;"AllSex",Datatable,7,FALSE()))),"–")</f>
        <v>29.6</v>
      </c>
      <c r="R64" s="56" t="n">
        <f aca="false">IFERROR(VALUE(FIXED(VLOOKUP(VLOOKUP($R$4,Refcodes,2,FALSE()) &amp;"regs"&amp;Regs_Total!$A64&amp;"AllEth"&amp;"AllSex",Datatable,6,FALSE()))),"–")</f>
        <v>2013</v>
      </c>
      <c r="S64" s="57" t="n">
        <f aca="false">IFERROR(VALUE(FIXED(VLOOKUP(VLOOKUP($R$4,Refcodes,2,FALSE()) &amp;"regs"&amp;Regs_Total!$A64&amp;"AllEth"&amp;"AllSex",Datatable,7,FALSE()))),"–")</f>
        <v>37.2</v>
      </c>
      <c r="T64" s="56" t="n">
        <f aca="false">IFERROR(VALUE(FIXED(VLOOKUP(VLOOKUP($T$4,Refcodes,2,FALSE()) &amp;"regs"&amp;Regs_Total!$A64&amp;"AllEth"&amp;"AllSex",Datatable,6,FALSE()))),"–")</f>
        <v>430</v>
      </c>
      <c r="U64" s="57" t="n">
        <f aca="false">IFERROR(VALUE(FIXED(VLOOKUP(VLOOKUP($T$4,Refcodes,2,FALSE()) &amp;"regs"&amp;Regs_Total!$A64&amp;"AllEth"&amp;"AllSex",Datatable,7,FALSE()))),"–")</f>
        <v>7.7</v>
      </c>
      <c r="V64" s="56" t="n">
        <f aca="false">IFERROR(VALUE(FIXED(VLOOKUP(VLOOKUP($V$4,Refcodes,2,FALSE()) &amp;"regs"&amp;Regs_Total!$A64&amp;"AllEth"&amp;"AllSex",Datatable,6,FALSE()))),"–")</f>
        <v>317</v>
      </c>
      <c r="W64" s="57" t="n">
        <f aca="false">IFERROR(VALUE(FIXED(VLOOKUP(VLOOKUP($V$4,Refcodes,2,FALSE()) &amp;"regs"&amp;Regs_Total!$A64&amp;"AllEth"&amp;"AllSex",Datatable,7,FALSE()))),"–")</f>
        <v>5.1</v>
      </c>
      <c r="X64" s="56" t="n">
        <f aca="false">IFERROR(VALUE(FIXED(VLOOKUP(VLOOKUP($X$4,Refcodes,2,FALSE()) &amp;"regs"&amp;Regs_Total!$A64&amp;"AllEth"&amp;"AllSex",Datatable,6,FALSE()))),"–")</f>
        <v>262</v>
      </c>
      <c r="Y64" s="57" t="n">
        <f aca="false">IFERROR(VALUE(FIXED(VLOOKUP(VLOOKUP($X$4,Refcodes,2,FALSE()) &amp;"regs"&amp;Regs_Total!$A64&amp;"AllEth"&amp;"AllSex",Datatable,7,FALSE()))),"–")</f>
        <v>5.2</v>
      </c>
      <c r="Z64" s="38" t="n">
        <f aca="false">IFERROR(VALUE(FIXED(VLOOKUP(VLOOKUP($Z$4,Refcodes,2,FALSE()) &amp;"regs"&amp;Regs_Total!$A64&amp;"AllEth"&amp;"AllSex",Datatable,6,FALSE()))),"–")</f>
        <v>230</v>
      </c>
      <c r="AA64" s="55" t="n">
        <f aca="false">IFERROR(VALUE(FIXED(VLOOKUP(VLOOKUP($Z$4,Refcodes,2,FALSE()) &amp;"regs"&amp;Regs_Total!$A64&amp;"AllEth"&amp;"AllSex",Datatable,7,FALSE()))),"–")</f>
        <v>4.8</v>
      </c>
      <c r="AB64" s="56" t="n">
        <f aca="false">IFERROR(VALUE(FIXED(VLOOKUP(VLOOKUP($AB$4,Refcodes,2,FALSE()) &amp;"regs"&amp;Regs_Total!$A64&amp;"AllEth"&amp;"AllSex",Datatable,6,FALSE()))),"–")</f>
        <v>86</v>
      </c>
      <c r="AC64" s="57" t="n">
        <f aca="false">IFERROR(VALUE(FIXED(VLOOKUP(VLOOKUP($AB$4,Refcodes,2,FALSE()) &amp;"regs"&amp;Regs_Total!$A64&amp;"AllEth"&amp;"AllSex",Datatable,7,FALSE()))),"–")</f>
        <v>2</v>
      </c>
      <c r="AD64" s="56" t="n">
        <f aca="false">IFERROR(VALUE(FIXED(VLOOKUP(VLOOKUP($AD$4,Refcodes,2,FALSE()) &amp;"regs"&amp;Regs_Total!$A64&amp;"AllEth"&amp;"AllSex",Datatable,6,FALSE()))),"–")</f>
        <v>700</v>
      </c>
      <c r="AE64" s="57" t="n">
        <f aca="false">IFERROR(VALUE(FIXED(VLOOKUP(VLOOKUP($AD$4,Refcodes,2,FALSE()) &amp;"regs"&amp;Regs_Total!$A64&amp;"AllEth"&amp;"AllSex",Datatable,7,FALSE()))),"–")</f>
        <v>12.8</v>
      </c>
      <c r="AF64" s="56" t="n">
        <f aca="false">IFERROR(VALUE(FIXED(VLOOKUP(VLOOKUP($AF$4,Refcodes,2,FALSE()) &amp;"regs"&amp;Regs_Total!$A64&amp;"AllEth"&amp;"AllSex",Datatable,6,FALSE()))),"–")</f>
        <v>262</v>
      </c>
      <c r="AG64" s="57" t="n">
        <f aca="false">IFERROR(VALUE(FIXED(VLOOKUP(VLOOKUP($AF$4,Refcodes,2,FALSE()) &amp;"regs"&amp;Regs_Total!$A64&amp;"AllEth"&amp;"AllSex",Datatable,7,FALSE()))),"–")</f>
        <v>4.5</v>
      </c>
      <c r="AH64" s="56" t="n">
        <f aca="false">IFERROR(VALUE(FIXED(VLOOKUP(VLOOKUP($AH$4,Refcodes,2,FALSE()) &amp;"regs"&amp;Regs_Total!$A64&amp;"AllEth"&amp;"AllSex",Datatable,6,FALSE()))),"–")</f>
        <v>546</v>
      </c>
      <c r="AI64" s="57" t="n">
        <f aca="false">IFERROR(VALUE(FIXED(VLOOKUP(VLOOKUP($AH$4,Refcodes,2,FALSE()) &amp;"regs"&amp;Regs_Total!$A64&amp;"AllEth"&amp;"AllSex",Datatable,7,FALSE()))),"–")</f>
        <v>10.1</v>
      </c>
      <c r="AO64" s="53"/>
      <c r="AP64" s="53"/>
    </row>
    <row r="65" customFormat="false" ht="15" hidden="false" customHeight="true" outlineLevel="0" collapsed="false">
      <c r="A65" s="50" t="n">
        <v>2007</v>
      </c>
      <c r="B65" s="54" t="n">
        <f aca="false">IFERROR(VALUE(FIXED(VLOOKUP(VLOOKUP($B$4,Refcodes,2,FALSE()) &amp;"regs"&amp;Regs_Total!$A65&amp;"AllEth"&amp;"AllSex",Datatable,6,FALSE()))),"–")</f>
        <v>19910</v>
      </c>
      <c r="C65" s="52" t="n">
        <f aca="false">IFERROR(VALUE(FIXED(VLOOKUP(VLOOKUP($B$4,Refcodes,2,FALSE()) &amp;"regs"&amp;Regs_Total!$A65&amp;"AllEth"&amp;"AllSex",Datatable,7,FALSE()))),"–")</f>
        <v>343.7</v>
      </c>
      <c r="D65" s="38" t="n">
        <f aca="false">IFERROR(VALUE(FIXED(VLOOKUP(VLOOKUP($D$4,Refcodes,2,FALSE()) &amp;"regs"&amp;Regs_Total!$A65&amp;"AllEth"&amp;"AllSex",Datatable,6,FALSE()))),"–")</f>
        <v>360</v>
      </c>
      <c r="E65" s="55" t="n">
        <f aca="false">IFERROR(VALUE(FIXED(VLOOKUP(VLOOKUP($D$4,Refcodes,2,FALSE()) &amp;"regs"&amp;Regs_Total!$A65&amp;"AllEth"&amp;"AllSex",Datatable,7,FALSE()))),"–")</f>
        <v>6.5</v>
      </c>
      <c r="F65" s="38" t="n">
        <f aca="false">IFERROR(VALUE(FIXED(VLOOKUP(VLOOKUP($F$4,Refcodes,2,FALSE()) &amp;"regs"&amp;Regs_Total!$A65&amp;"AllEth"&amp;"AllSex",Datatable,6,FALSE()))),"–")</f>
        <v>285</v>
      </c>
      <c r="G65" s="55" t="n">
        <f aca="false">IFERROR(VALUE(FIXED(VLOOKUP(VLOOKUP($F$4,Refcodes,2,FALSE()) &amp;"regs"&amp;Regs_Total!$A65&amp;"AllEth"&amp;"AllSex",Datatable,7,FALSE()))),"–")</f>
        <v>4.4</v>
      </c>
      <c r="H65" s="56" t="n">
        <f aca="false">IFERROR(VALUE(FIXED(VLOOKUP(VLOOKUP($H$4,Refcodes,2,FALSE()) &amp;"regs"&amp;Regs_Total!$A65&amp;"AllEth"&amp;"AllSex",Datatable,6,FALSE()))),"–")</f>
        <v>378</v>
      </c>
      <c r="I65" s="57" t="n">
        <f aca="false">IFERROR(VALUE(FIXED(VLOOKUP(VLOOKUP($H$4,Refcodes,2,FALSE()) &amp;"regs"&amp;Regs_Total!$A65&amp;"AllEth"&amp;"AllSex",Datatable,7,FALSE()))),"–")</f>
        <v>6.4</v>
      </c>
      <c r="J65" s="54" t="n">
        <f aca="false">IFERROR(VALUE(FIXED(VLOOKUP(VLOOKUP($J$4,Refcodes,2,FALSE()) &amp;"regs"&amp;Regs_Total!$A65&amp;"AllEth"&amp;"AllSex",Datatable,6,FALSE()))),"–")</f>
        <v>2825</v>
      </c>
      <c r="K65" s="52" t="n">
        <f aca="false">IFERROR(VALUE(FIXED(VLOOKUP(VLOOKUP($J$4,Refcodes,2,FALSE()) &amp;"regs"&amp;Regs_Total!$A65&amp;"AllEth"&amp;"AllSex",Datatable,7,FALSE()))),"–")</f>
        <v>45.9</v>
      </c>
      <c r="L65" s="56" t="n">
        <f aca="false">IFERROR(VALUE(FIXED(VLOOKUP(VLOOKUP($L$4,Refcodes,2,FALSE()) &amp;"regs"&amp;Regs_Total!$A65&amp;"AllEth"&amp;"AllSex",Datatable,6,FALSE()))),"–")</f>
        <v>242</v>
      </c>
      <c r="M65" s="57" t="n">
        <f aca="false">IFERROR(VALUE(FIXED(VLOOKUP(VLOOKUP($L$4,Refcodes,2,FALSE()) &amp;"regs"&amp;Regs_Total!$A65&amp;"AllEth"&amp;"AllSex",Datatable,7,FALSE()))),"–")</f>
        <v>4.2</v>
      </c>
      <c r="N65" s="56" t="n">
        <f aca="false">IFERROR(VALUE(FIXED(VLOOKUP(VLOOKUP($N$4,Refcodes,2,FALSE()) &amp;"regs"&amp;Regs_Total!$A65&amp;"AllEth"&amp;"AllSex",Datatable,6,FALSE()))),"–")</f>
        <v>428</v>
      </c>
      <c r="O65" s="57" t="n">
        <f aca="false">IFERROR(VALUE(FIXED(VLOOKUP(VLOOKUP($N$4,Refcodes,2,FALSE()) &amp;"regs"&amp;Regs_Total!$A65&amp;"AllEth"&amp;"AllSex",Datatable,7,FALSE()))),"–")</f>
        <v>6.8</v>
      </c>
      <c r="P65" s="56" t="n">
        <f aca="false">IFERROR(VALUE(FIXED(VLOOKUP(VLOOKUP($P$4,Refcodes,2,FALSE()) &amp;"regs"&amp;Regs_Total!$A65&amp;"AllEth"&amp;"AllSex",Datatable,6,FALSE()))),"–")</f>
        <v>1842</v>
      </c>
      <c r="Q65" s="57" t="n">
        <f aca="false">IFERROR(VALUE(FIXED(VLOOKUP(VLOOKUP($P$4,Refcodes,2,FALSE()) &amp;"regs"&amp;Regs_Total!$A65&amp;"AllEth"&amp;"AllSex",Datatable,7,FALSE()))),"–")</f>
        <v>30.3</v>
      </c>
      <c r="R65" s="56" t="n">
        <f aca="false">IFERROR(VALUE(FIXED(VLOOKUP(VLOOKUP($R$4,Refcodes,2,FALSE()) &amp;"regs"&amp;Regs_Total!$A65&amp;"AllEth"&amp;"AllSex",Datatable,6,FALSE()))),"–")</f>
        <v>2181</v>
      </c>
      <c r="S65" s="57" t="n">
        <f aca="false">IFERROR(VALUE(FIXED(VLOOKUP(VLOOKUP($R$4,Refcodes,2,FALSE()) &amp;"regs"&amp;Regs_Total!$A65&amp;"AllEth"&amp;"AllSex",Datatable,7,FALSE()))),"–")</f>
        <v>39.2</v>
      </c>
      <c r="T65" s="56" t="n">
        <f aca="false">IFERROR(VALUE(FIXED(VLOOKUP(VLOOKUP($T$4,Refcodes,2,FALSE()) &amp;"regs"&amp;Regs_Total!$A65&amp;"AllEth"&amp;"AllSex",Datatable,6,FALSE()))),"–")</f>
        <v>514</v>
      </c>
      <c r="U65" s="57" t="n">
        <f aca="false">IFERROR(VALUE(FIXED(VLOOKUP(VLOOKUP($T$4,Refcodes,2,FALSE()) &amp;"regs"&amp;Regs_Total!$A65&amp;"AllEth"&amp;"AllSex",Datatable,7,FALSE()))),"–")</f>
        <v>8.9</v>
      </c>
      <c r="V65" s="56" t="n">
        <f aca="false">IFERROR(VALUE(FIXED(VLOOKUP(VLOOKUP($V$4,Refcodes,2,FALSE()) &amp;"regs"&amp;Regs_Total!$A65&amp;"AllEth"&amp;"AllSex",Datatable,6,FALSE()))),"–")</f>
        <v>372</v>
      </c>
      <c r="W65" s="57" t="n">
        <f aca="false">IFERROR(VALUE(FIXED(VLOOKUP(VLOOKUP($V$4,Refcodes,2,FALSE()) &amp;"regs"&amp;Regs_Total!$A65&amp;"AllEth"&amp;"AllSex",Datatable,7,FALSE()))),"–")</f>
        <v>5.7</v>
      </c>
      <c r="X65" s="56" t="n">
        <f aca="false">IFERROR(VALUE(FIXED(VLOOKUP(VLOOKUP($X$4,Refcodes,2,FALSE()) &amp;"regs"&amp;Regs_Total!$A65&amp;"AllEth"&amp;"AllSex",Datatable,6,FALSE()))),"–")</f>
        <v>267</v>
      </c>
      <c r="Y65" s="57" t="n">
        <f aca="false">IFERROR(VALUE(FIXED(VLOOKUP(VLOOKUP($X$4,Refcodes,2,FALSE()) &amp;"regs"&amp;Regs_Total!$A65&amp;"AllEth"&amp;"AllSex",Datatable,7,FALSE()))),"–")</f>
        <v>5.1</v>
      </c>
      <c r="Z65" s="38" t="n">
        <f aca="false">IFERROR(VALUE(FIXED(VLOOKUP(VLOOKUP($Z$4,Refcodes,2,FALSE()) &amp;"regs"&amp;Regs_Total!$A65&amp;"AllEth"&amp;"AllSex",Datatable,6,FALSE()))),"–")</f>
        <v>253</v>
      </c>
      <c r="AA65" s="55" t="n">
        <f aca="false">IFERROR(VALUE(FIXED(VLOOKUP(VLOOKUP($Z$4,Refcodes,2,FALSE()) &amp;"regs"&amp;Regs_Total!$A65&amp;"AllEth"&amp;"AllSex",Datatable,7,FALSE()))),"–")</f>
        <v>5.2</v>
      </c>
      <c r="AB65" s="56" t="n">
        <f aca="false">IFERROR(VALUE(FIXED(VLOOKUP(VLOOKUP($AB$4,Refcodes,2,FALSE()) &amp;"regs"&amp;Regs_Total!$A65&amp;"AllEth"&amp;"AllSex",Datatable,6,FALSE()))),"–")</f>
        <v>88</v>
      </c>
      <c r="AC65" s="57" t="n">
        <f aca="false">IFERROR(VALUE(FIXED(VLOOKUP(VLOOKUP($AB$4,Refcodes,2,FALSE()) &amp;"regs"&amp;Regs_Total!$A65&amp;"AllEth"&amp;"AllSex",Datatable,7,FALSE()))),"–")</f>
        <v>1.9</v>
      </c>
      <c r="AD65" s="56" t="n">
        <f aca="false">IFERROR(VALUE(FIXED(VLOOKUP(VLOOKUP($AD$4,Refcodes,2,FALSE()) &amp;"regs"&amp;Regs_Total!$A65&amp;"AllEth"&amp;"AllSex",Datatable,6,FALSE()))),"–")</f>
        <v>707</v>
      </c>
      <c r="AE65" s="57" t="n">
        <f aca="false">IFERROR(VALUE(FIXED(VLOOKUP(VLOOKUP($AD$4,Refcodes,2,FALSE()) &amp;"regs"&amp;Regs_Total!$A65&amp;"AllEth"&amp;"AllSex",Datatable,7,FALSE()))),"–")</f>
        <v>12.4</v>
      </c>
      <c r="AF65" s="56" t="n">
        <f aca="false">IFERROR(VALUE(FIXED(VLOOKUP(VLOOKUP($AF$4,Refcodes,2,FALSE()) &amp;"regs"&amp;Regs_Total!$A65&amp;"AllEth"&amp;"AllSex",Datatable,6,FALSE()))),"–")</f>
        <v>265</v>
      </c>
      <c r="AG65" s="57" t="n">
        <f aca="false">IFERROR(VALUE(FIXED(VLOOKUP(VLOOKUP($AF$4,Refcodes,2,FALSE()) &amp;"regs"&amp;Regs_Total!$A65&amp;"AllEth"&amp;"AllSex",Datatable,7,FALSE()))),"–")</f>
        <v>4.5</v>
      </c>
      <c r="AH65" s="56" t="n">
        <f aca="false">IFERROR(VALUE(FIXED(VLOOKUP(VLOOKUP($AH$4,Refcodes,2,FALSE()) &amp;"regs"&amp;Regs_Total!$A65&amp;"AllEth"&amp;"AllSex",Datatable,6,FALSE()))),"–")</f>
        <v>574</v>
      </c>
      <c r="AI65" s="57" t="n">
        <f aca="false">IFERROR(VALUE(FIXED(VLOOKUP(VLOOKUP($AH$4,Refcodes,2,FALSE()) &amp;"regs"&amp;Regs_Total!$A65&amp;"AllEth"&amp;"AllSex",Datatable,7,FALSE()))),"–")</f>
        <v>10.3</v>
      </c>
      <c r="AO65" s="53"/>
      <c r="AP65" s="53"/>
    </row>
    <row r="66" customFormat="false" ht="15" hidden="false" customHeight="true" outlineLevel="0" collapsed="false">
      <c r="A66" s="50" t="n">
        <v>2008</v>
      </c>
      <c r="B66" s="54" t="n">
        <f aca="false">IFERROR(VALUE(FIXED(VLOOKUP(VLOOKUP($B$4,Refcodes,2,FALSE()) &amp;"regs"&amp;Regs_Total!$A66&amp;"AllEth"&amp;"AllSex",Datatable,6,FALSE()))),"–")</f>
        <v>20480</v>
      </c>
      <c r="C66" s="52" t="n">
        <f aca="false">IFERROR(VALUE(FIXED(VLOOKUP(VLOOKUP($B$4,Refcodes,2,FALSE()) &amp;"regs"&amp;Regs_Total!$A66&amp;"AllEth"&amp;"AllSex",Datatable,7,FALSE()))),"–")</f>
        <v>347.1</v>
      </c>
      <c r="D66" s="38" t="n">
        <f aca="false">IFERROR(VALUE(FIXED(VLOOKUP(VLOOKUP($D$4,Refcodes,2,FALSE()) &amp;"regs"&amp;Regs_Total!$A66&amp;"AllEth"&amp;"AllSex",Datatable,6,FALSE()))),"–")</f>
        <v>353</v>
      </c>
      <c r="E66" s="55" t="n">
        <f aca="false">IFERROR(VALUE(FIXED(VLOOKUP(VLOOKUP($D$4,Refcodes,2,FALSE()) &amp;"regs"&amp;Regs_Total!$A66&amp;"AllEth"&amp;"AllSex",Datatable,7,FALSE()))),"–")</f>
        <v>6.2</v>
      </c>
      <c r="F66" s="38" t="n">
        <f aca="false">IFERROR(VALUE(FIXED(VLOOKUP(VLOOKUP($F$4,Refcodes,2,FALSE()) &amp;"regs"&amp;Regs_Total!$A66&amp;"AllEth"&amp;"AllSex",Datatable,6,FALSE()))),"–")</f>
        <v>284</v>
      </c>
      <c r="G66" s="55" t="n">
        <f aca="false">IFERROR(VALUE(FIXED(VLOOKUP(VLOOKUP($F$4,Refcodes,2,FALSE()) &amp;"regs"&amp;Regs_Total!$A66&amp;"AllEth"&amp;"AllSex",Datatable,7,FALSE()))),"–")</f>
        <v>4.4</v>
      </c>
      <c r="H66" s="56" t="n">
        <f aca="false">IFERROR(VALUE(FIXED(VLOOKUP(VLOOKUP($H$4,Refcodes,2,FALSE()) &amp;"regs"&amp;Regs_Total!$A66&amp;"AllEth"&amp;"AllSex",Datatable,6,FALSE()))),"–")</f>
        <v>373</v>
      </c>
      <c r="I66" s="57" t="n">
        <f aca="false">IFERROR(VALUE(FIXED(VLOOKUP(VLOOKUP($H$4,Refcodes,2,FALSE()) &amp;"regs"&amp;Regs_Total!$A66&amp;"AllEth"&amp;"AllSex",Datatable,7,FALSE()))),"–")</f>
        <v>6.1</v>
      </c>
      <c r="J66" s="54" t="n">
        <f aca="false">IFERROR(VALUE(FIXED(VLOOKUP(VLOOKUP($J$4,Refcodes,2,FALSE()) &amp;"regs"&amp;Regs_Total!$A66&amp;"AllEth"&amp;"AllSex",Datatable,6,FALSE()))),"–")</f>
        <v>2822</v>
      </c>
      <c r="K66" s="52" t="n">
        <f aca="false">IFERROR(VALUE(FIXED(VLOOKUP(VLOOKUP($J$4,Refcodes,2,FALSE()) &amp;"regs"&amp;Regs_Total!$A66&amp;"AllEth"&amp;"AllSex",Datatable,7,FALSE()))),"–")</f>
        <v>44.8</v>
      </c>
      <c r="L66" s="56" t="n">
        <f aca="false">IFERROR(VALUE(FIXED(VLOOKUP(VLOOKUP($L$4,Refcodes,2,FALSE()) &amp;"regs"&amp;Regs_Total!$A66&amp;"AllEth"&amp;"AllSex",Datatable,6,FALSE()))),"–")</f>
        <v>240</v>
      </c>
      <c r="M66" s="57" t="n">
        <f aca="false">IFERROR(VALUE(FIXED(VLOOKUP(VLOOKUP($L$4,Refcodes,2,FALSE()) &amp;"regs"&amp;Regs_Total!$A66&amp;"AllEth"&amp;"AllSex",Datatable,7,FALSE()))),"–")</f>
        <v>4</v>
      </c>
      <c r="N66" s="56" t="n">
        <f aca="false">IFERROR(VALUE(FIXED(VLOOKUP(VLOOKUP($N$4,Refcodes,2,FALSE()) &amp;"regs"&amp;Regs_Total!$A66&amp;"AllEth"&amp;"AllSex",Datatable,6,FALSE()))),"–")</f>
        <v>436</v>
      </c>
      <c r="O66" s="57" t="n">
        <f aca="false">IFERROR(VALUE(FIXED(VLOOKUP(VLOOKUP($N$4,Refcodes,2,FALSE()) &amp;"regs"&amp;Regs_Total!$A66&amp;"AllEth"&amp;"AllSex",Datatable,7,FALSE()))),"–")</f>
        <v>6.9</v>
      </c>
      <c r="P66" s="56" t="n">
        <f aca="false">IFERROR(VALUE(FIXED(VLOOKUP(VLOOKUP($P$4,Refcodes,2,FALSE()) &amp;"regs"&amp;Regs_Total!$A66&amp;"AllEth"&amp;"AllSex",Datatable,6,FALSE()))),"–")</f>
        <v>1898</v>
      </c>
      <c r="Q66" s="57" t="n">
        <f aca="false">IFERROR(VALUE(FIXED(VLOOKUP(VLOOKUP($P$4,Refcodes,2,FALSE()) &amp;"regs"&amp;Regs_Total!$A66&amp;"AllEth"&amp;"AllSex",Datatable,7,FALSE()))),"–")</f>
        <v>30.6</v>
      </c>
      <c r="R66" s="56" t="n">
        <f aca="false">IFERROR(VALUE(FIXED(VLOOKUP(VLOOKUP($R$4,Refcodes,2,FALSE()) &amp;"regs"&amp;Regs_Total!$A66&amp;"AllEth"&amp;"AllSex",Datatable,6,FALSE()))),"–")</f>
        <v>2258</v>
      </c>
      <c r="S66" s="57" t="n">
        <f aca="false">IFERROR(VALUE(FIXED(VLOOKUP(VLOOKUP($R$4,Refcodes,2,FALSE()) &amp;"regs"&amp;Regs_Total!$A66&amp;"AllEth"&amp;"AllSex",Datatable,7,FALSE()))),"–")</f>
        <v>39.8</v>
      </c>
      <c r="T66" s="56" t="n">
        <f aca="false">IFERROR(VALUE(FIXED(VLOOKUP(VLOOKUP($T$4,Refcodes,2,FALSE()) &amp;"regs"&amp;Regs_Total!$A66&amp;"AllEth"&amp;"AllSex",Datatable,6,FALSE()))),"–")</f>
        <v>557</v>
      </c>
      <c r="U66" s="57" t="n">
        <f aca="false">IFERROR(VALUE(FIXED(VLOOKUP(VLOOKUP($T$4,Refcodes,2,FALSE()) &amp;"regs"&amp;Regs_Total!$A66&amp;"AllEth"&amp;"AllSex",Datatable,7,FALSE()))),"–")</f>
        <v>9.5</v>
      </c>
      <c r="V66" s="56" t="n">
        <f aca="false">IFERROR(VALUE(FIXED(VLOOKUP(VLOOKUP($V$4,Refcodes,2,FALSE()) &amp;"regs"&amp;Regs_Total!$A66&amp;"AllEth"&amp;"AllSex",Datatable,6,FALSE()))),"–")</f>
        <v>357</v>
      </c>
      <c r="W66" s="57" t="n">
        <f aca="false">IFERROR(VALUE(FIXED(VLOOKUP(VLOOKUP($V$4,Refcodes,2,FALSE()) &amp;"regs"&amp;Regs_Total!$A66&amp;"AllEth"&amp;"AllSex",Datatable,7,FALSE()))),"–")</f>
        <v>5.4</v>
      </c>
      <c r="X66" s="56" t="n">
        <f aca="false">IFERROR(VALUE(FIXED(VLOOKUP(VLOOKUP($X$4,Refcodes,2,FALSE()) &amp;"regs"&amp;Regs_Total!$A66&amp;"AllEth"&amp;"AllSex",Datatable,6,FALSE()))),"–")</f>
        <v>245</v>
      </c>
      <c r="Y66" s="57" t="n">
        <f aca="false">IFERROR(VALUE(FIXED(VLOOKUP(VLOOKUP($X$4,Refcodes,2,FALSE()) &amp;"regs"&amp;Regs_Total!$A66&amp;"AllEth"&amp;"AllSex",Datatable,7,FALSE()))),"–")</f>
        <v>4.7</v>
      </c>
      <c r="Z66" s="38" t="n">
        <f aca="false">IFERROR(VALUE(FIXED(VLOOKUP(VLOOKUP($Z$4,Refcodes,2,FALSE()) &amp;"regs"&amp;Regs_Total!$A66&amp;"AllEth"&amp;"AllSex",Datatable,6,FALSE()))),"–")</f>
        <v>235</v>
      </c>
      <c r="AA66" s="55" t="n">
        <f aca="false">IFERROR(VALUE(FIXED(VLOOKUP(VLOOKUP($Z$4,Refcodes,2,FALSE()) &amp;"regs"&amp;Regs_Total!$A66&amp;"AllEth"&amp;"AllSex",Datatable,7,FALSE()))),"–")</f>
        <v>4.9</v>
      </c>
      <c r="AB66" s="56" t="n">
        <f aca="false">IFERROR(VALUE(FIXED(VLOOKUP(VLOOKUP($AB$4,Refcodes,2,FALSE()) &amp;"regs"&amp;Regs_Total!$A66&amp;"AllEth"&amp;"AllSex",Datatable,6,FALSE()))),"–")</f>
        <v>109</v>
      </c>
      <c r="AC66" s="57" t="n">
        <f aca="false">IFERROR(VALUE(FIXED(VLOOKUP(VLOOKUP($AB$4,Refcodes,2,FALSE()) &amp;"regs"&amp;Regs_Total!$A66&amp;"AllEth"&amp;"AllSex",Datatable,7,FALSE()))),"–")</f>
        <v>2.5</v>
      </c>
      <c r="AD66" s="56" t="n">
        <f aca="false">IFERROR(VALUE(FIXED(VLOOKUP(VLOOKUP($AD$4,Refcodes,2,FALSE()) &amp;"regs"&amp;Regs_Total!$A66&amp;"AllEth"&amp;"AllSex",Datatable,6,FALSE()))),"–")</f>
        <v>772</v>
      </c>
      <c r="AE66" s="57" t="n">
        <f aca="false">IFERROR(VALUE(FIXED(VLOOKUP(VLOOKUP($AD$4,Refcodes,2,FALSE()) &amp;"regs"&amp;Regs_Total!$A66&amp;"AllEth"&amp;"AllSex",Datatable,7,FALSE()))),"–")</f>
        <v>13.3</v>
      </c>
      <c r="AF66" s="56" t="n">
        <f aca="false">IFERROR(VALUE(FIXED(VLOOKUP(VLOOKUP($AF$4,Refcodes,2,FALSE()) &amp;"regs"&amp;Regs_Total!$A66&amp;"AllEth"&amp;"AllSex",Datatable,6,FALSE()))),"–")</f>
        <v>265</v>
      </c>
      <c r="AG66" s="57" t="n">
        <f aca="false">IFERROR(VALUE(FIXED(VLOOKUP(VLOOKUP($AF$4,Refcodes,2,FALSE()) &amp;"regs"&amp;Regs_Total!$A66&amp;"AllEth"&amp;"AllSex",Datatable,7,FALSE()))),"–")</f>
        <v>4.3</v>
      </c>
      <c r="AH66" s="56" t="n">
        <f aca="false">IFERROR(VALUE(FIXED(VLOOKUP(VLOOKUP($AH$4,Refcodes,2,FALSE()) &amp;"regs"&amp;Regs_Total!$A66&amp;"AllEth"&amp;"AllSex",Datatable,6,FALSE()))),"–")</f>
        <v>606</v>
      </c>
      <c r="AI66" s="57" t="n">
        <f aca="false">IFERROR(VALUE(FIXED(VLOOKUP(VLOOKUP($AH$4,Refcodes,2,FALSE()) &amp;"regs"&amp;Regs_Total!$A66&amp;"AllEth"&amp;"AllSex",Datatable,7,FALSE()))),"–")</f>
        <v>10.9</v>
      </c>
      <c r="AO66" s="53"/>
      <c r="AP66" s="53"/>
    </row>
    <row r="67" customFormat="false" ht="15" hidden="false" customHeight="true" outlineLevel="0" collapsed="false">
      <c r="A67" s="50" t="n">
        <v>2009</v>
      </c>
      <c r="B67" s="54" t="n">
        <f aca="false">IFERROR(VALUE(FIXED(VLOOKUP(VLOOKUP($B$4,Refcodes,2,FALSE()) &amp;"regs"&amp;Regs_Total!$A67&amp;"AllEth"&amp;"AllSex",Datatable,6,FALSE()))),"–")</f>
        <v>21067</v>
      </c>
      <c r="C67" s="52" t="n">
        <f aca="false">IFERROR(VALUE(FIXED(VLOOKUP(VLOOKUP($B$4,Refcodes,2,FALSE()) &amp;"regs"&amp;Regs_Total!$A67&amp;"AllEth"&amp;"AllSex",Datatable,7,FALSE()))),"–")</f>
        <v>348.1</v>
      </c>
      <c r="D67" s="38" t="n">
        <f aca="false">IFERROR(VALUE(FIXED(VLOOKUP(VLOOKUP($D$4,Refcodes,2,FALSE()) &amp;"regs"&amp;Regs_Total!$A67&amp;"AllEth"&amp;"AllSex",Datatable,6,FALSE()))),"–")</f>
        <v>349</v>
      </c>
      <c r="E67" s="55" t="n">
        <f aca="false">IFERROR(VALUE(FIXED(VLOOKUP(VLOOKUP($D$4,Refcodes,2,FALSE()) &amp;"regs"&amp;Regs_Total!$A67&amp;"AllEth"&amp;"AllSex",Datatable,7,FALSE()))),"–")</f>
        <v>6</v>
      </c>
      <c r="F67" s="38" t="n">
        <f aca="false">IFERROR(VALUE(FIXED(VLOOKUP(VLOOKUP($F$4,Refcodes,2,FALSE()) &amp;"regs"&amp;Regs_Total!$A67&amp;"AllEth"&amp;"AllSex",Datatable,6,FALSE()))),"–")</f>
        <v>260</v>
      </c>
      <c r="G67" s="55" t="n">
        <f aca="false">IFERROR(VALUE(FIXED(VLOOKUP(VLOOKUP($F$4,Refcodes,2,FALSE()) &amp;"regs"&amp;Regs_Total!$A67&amp;"AllEth"&amp;"AllSex",Datatable,7,FALSE()))),"–")</f>
        <v>4</v>
      </c>
      <c r="H67" s="56" t="n">
        <f aca="false">IFERROR(VALUE(FIXED(VLOOKUP(VLOOKUP($H$4,Refcodes,2,FALSE()) &amp;"regs"&amp;Regs_Total!$A67&amp;"AllEth"&amp;"AllSex",Datatable,6,FALSE()))),"–")</f>
        <v>371</v>
      </c>
      <c r="I67" s="57" t="n">
        <f aca="false">IFERROR(VALUE(FIXED(VLOOKUP(VLOOKUP($H$4,Refcodes,2,FALSE()) &amp;"regs"&amp;Regs_Total!$A67&amp;"AllEth"&amp;"AllSex",Datatable,7,FALSE()))),"–")</f>
        <v>5.9</v>
      </c>
      <c r="J67" s="54" t="n">
        <f aca="false">IFERROR(VALUE(FIXED(VLOOKUP(VLOOKUP($J$4,Refcodes,2,FALSE()) &amp;"regs"&amp;Regs_Total!$A67&amp;"AllEth"&amp;"AllSex",Datatable,6,FALSE()))),"–")</f>
        <v>2850</v>
      </c>
      <c r="K67" s="52" t="n">
        <f aca="false">IFERROR(VALUE(FIXED(VLOOKUP(VLOOKUP($J$4,Refcodes,2,FALSE()) &amp;"regs"&amp;Regs_Total!$A67&amp;"AllEth"&amp;"AllSex",Datatable,7,FALSE()))),"–")</f>
        <v>44.7</v>
      </c>
      <c r="L67" s="56" t="n">
        <f aca="false">IFERROR(VALUE(FIXED(VLOOKUP(VLOOKUP($L$4,Refcodes,2,FALSE()) &amp;"regs"&amp;Regs_Total!$A67&amp;"AllEth"&amp;"AllSex",Datatable,6,FALSE()))),"–")</f>
        <v>262</v>
      </c>
      <c r="M67" s="57" t="n">
        <f aca="false">IFERROR(VALUE(FIXED(VLOOKUP(VLOOKUP($L$4,Refcodes,2,FALSE()) &amp;"regs"&amp;Regs_Total!$A67&amp;"AllEth"&amp;"AllSex",Datatable,7,FALSE()))),"–")</f>
        <v>4.2</v>
      </c>
      <c r="N67" s="56" t="n">
        <f aca="false">IFERROR(VALUE(FIXED(VLOOKUP(VLOOKUP($N$4,Refcodes,2,FALSE()) &amp;"regs"&amp;Regs_Total!$A67&amp;"AllEth"&amp;"AllSex",Datatable,6,FALSE()))),"–")</f>
        <v>476</v>
      </c>
      <c r="O67" s="57" t="n">
        <f aca="false">IFERROR(VALUE(FIXED(VLOOKUP(VLOOKUP($N$4,Refcodes,2,FALSE()) &amp;"regs"&amp;Regs_Total!$A67&amp;"AllEth"&amp;"AllSex",Datatable,7,FALSE()))),"–")</f>
        <v>7.2</v>
      </c>
      <c r="P67" s="56" t="n">
        <f aca="false">IFERROR(VALUE(FIXED(VLOOKUP(VLOOKUP($P$4,Refcodes,2,FALSE()) &amp;"regs"&amp;Regs_Total!$A67&amp;"AllEth"&amp;"AllSex",Datatable,6,FALSE()))),"–")</f>
        <v>2032</v>
      </c>
      <c r="Q67" s="57" t="n">
        <f aca="false">IFERROR(VALUE(FIXED(VLOOKUP(VLOOKUP($P$4,Refcodes,2,FALSE()) &amp;"regs"&amp;Regs_Total!$A67&amp;"AllEth"&amp;"AllSex",Datatable,7,FALSE()))),"–")</f>
        <v>31.7</v>
      </c>
      <c r="R67" s="56" t="n">
        <f aca="false">IFERROR(VALUE(FIXED(VLOOKUP(VLOOKUP($R$4,Refcodes,2,FALSE()) &amp;"regs"&amp;Regs_Total!$A67&amp;"AllEth"&amp;"AllSex",Datatable,6,FALSE()))),"–")</f>
        <v>2213</v>
      </c>
      <c r="S67" s="57" t="n">
        <f aca="false">IFERROR(VALUE(FIXED(VLOOKUP(VLOOKUP($R$4,Refcodes,2,FALSE()) &amp;"regs"&amp;Regs_Total!$A67&amp;"AllEth"&amp;"AllSex",Datatable,7,FALSE()))),"–")</f>
        <v>37.9</v>
      </c>
      <c r="T67" s="56" t="n">
        <f aca="false">IFERROR(VALUE(FIXED(VLOOKUP(VLOOKUP($T$4,Refcodes,2,FALSE()) &amp;"regs"&amp;Regs_Total!$A67&amp;"AllEth"&amp;"AllSex",Datatable,6,FALSE()))),"–")</f>
        <v>527</v>
      </c>
      <c r="U67" s="57" t="n">
        <f aca="false">IFERROR(VALUE(FIXED(VLOOKUP(VLOOKUP($T$4,Refcodes,2,FALSE()) &amp;"regs"&amp;Regs_Total!$A67&amp;"AllEth"&amp;"AllSex",Datatable,7,FALSE()))),"–")</f>
        <v>8.8</v>
      </c>
      <c r="V67" s="56" t="n">
        <f aca="false">IFERROR(VALUE(FIXED(VLOOKUP(VLOOKUP($V$4,Refcodes,2,FALSE()) &amp;"regs"&amp;Regs_Total!$A67&amp;"AllEth"&amp;"AllSex",Datatable,6,FALSE()))),"–")</f>
        <v>364</v>
      </c>
      <c r="W67" s="57" t="n">
        <f aca="false">IFERROR(VALUE(FIXED(VLOOKUP(VLOOKUP($V$4,Refcodes,2,FALSE()) &amp;"regs"&amp;Regs_Total!$A67&amp;"AllEth"&amp;"AllSex",Datatable,7,FALSE()))),"–")</f>
        <v>5.3</v>
      </c>
      <c r="X67" s="56" t="n">
        <f aca="false">IFERROR(VALUE(FIXED(VLOOKUP(VLOOKUP($X$4,Refcodes,2,FALSE()) &amp;"regs"&amp;Regs_Total!$A67&amp;"AllEth"&amp;"AllSex",Datatable,6,FALSE()))),"–")</f>
        <v>278</v>
      </c>
      <c r="Y67" s="57" t="n">
        <f aca="false">IFERROR(VALUE(FIXED(VLOOKUP(VLOOKUP($X$4,Refcodes,2,FALSE()) &amp;"regs"&amp;Regs_Total!$A67&amp;"AllEth"&amp;"AllSex",Datatable,7,FALSE()))),"–")</f>
        <v>5.2</v>
      </c>
      <c r="Z67" s="38" t="n">
        <f aca="false">IFERROR(VALUE(FIXED(VLOOKUP(VLOOKUP($Z$4,Refcodes,2,FALSE()) &amp;"regs"&amp;Regs_Total!$A67&amp;"AllEth"&amp;"AllSex",Datatable,6,FALSE()))),"–")</f>
        <v>225</v>
      </c>
      <c r="AA67" s="55" t="n">
        <f aca="false">IFERROR(VALUE(FIXED(VLOOKUP(VLOOKUP($Z$4,Refcodes,2,FALSE()) &amp;"regs"&amp;Regs_Total!$A67&amp;"AllEth"&amp;"AllSex",Datatable,7,FALSE()))),"–")</f>
        <v>4.4</v>
      </c>
      <c r="AB67" s="56" t="n">
        <f aca="false">IFERROR(VALUE(FIXED(VLOOKUP(VLOOKUP($AB$4,Refcodes,2,FALSE()) &amp;"regs"&amp;Regs_Total!$A67&amp;"AllEth"&amp;"AllSex",Datatable,6,FALSE()))),"–")</f>
        <v>102</v>
      </c>
      <c r="AC67" s="57" t="n">
        <f aca="false">IFERROR(VALUE(FIXED(VLOOKUP(VLOOKUP($AB$4,Refcodes,2,FALSE()) &amp;"regs"&amp;Regs_Total!$A67&amp;"AllEth"&amp;"AllSex",Datatable,7,FALSE()))),"–")</f>
        <v>2.3</v>
      </c>
      <c r="AD67" s="56" t="n">
        <f aca="false">IFERROR(VALUE(FIXED(VLOOKUP(VLOOKUP($AD$4,Refcodes,2,FALSE()) &amp;"regs"&amp;Regs_Total!$A67&amp;"AllEth"&amp;"AllSex",Datatable,6,FALSE()))),"–")</f>
        <v>763</v>
      </c>
      <c r="AE67" s="57" t="n">
        <f aca="false">IFERROR(VALUE(FIXED(VLOOKUP(VLOOKUP($AD$4,Refcodes,2,FALSE()) &amp;"regs"&amp;Regs_Total!$A67&amp;"AllEth"&amp;"AllSex",Datatable,7,FALSE()))),"–")</f>
        <v>12.8</v>
      </c>
      <c r="AF67" s="56" t="n">
        <f aca="false">IFERROR(VALUE(FIXED(VLOOKUP(VLOOKUP($AF$4,Refcodes,2,FALSE()) &amp;"regs"&amp;Regs_Total!$A67&amp;"AllEth"&amp;"AllSex",Datatable,6,FALSE()))),"–")</f>
        <v>294</v>
      </c>
      <c r="AG67" s="57" t="n">
        <f aca="false">IFERROR(VALUE(FIXED(VLOOKUP(VLOOKUP($AF$4,Refcodes,2,FALSE()) &amp;"regs"&amp;Regs_Total!$A67&amp;"AllEth"&amp;"AllSex",Datatable,7,FALSE()))),"–")</f>
        <v>4.6</v>
      </c>
      <c r="AH67" s="56" t="n">
        <f aca="false">IFERROR(VALUE(FIXED(VLOOKUP(VLOOKUP($AH$4,Refcodes,2,FALSE()) &amp;"regs"&amp;Regs_Total!$A67&amp;"AllEth"&amp;"AllSex",Datatable,6,FALSE()))),"–")</f>
        <v>596</v>
      </c>
      <c r="AI67" s="57" t="n">
        <f aca="false">IFERROR(VALUE(FIXED(VLOOKUP(VLOOKUP($AH$4,Refcodes,2,FALSE()) &amp;"regs"&amp;Regs_Total!$A67&amp;"AllEth"&amp;"AllSex",Datatable,7,FALSE()))),"–")</f>
        <v>10.4</v>
      </c>
      <c r="AO67" s="53"/>
      <c r="AP67" s="53"/>
    </row>
    <row r="68" customFormat="false" ht="15" hidden="false" customHeight="true" outlineLevel="0" collapsed="false">
      <c r="A68" s="50" t="n">
        <v>2010</v>
      </c>
      <c r="B68" s="54" t="n">
        <f aca="false">IFERROR(VALUE(FIXED(VLOOKUP(VLOOKUP($B$4,Refcodes,2,FALSE()) &amp;"regs"&amp;Regs_Total!$A68&amp;"AllEth"&amp;"AllSex",Datatable,6,FALSE()))),"–")</f>
        <v>21494</v>
      </c>
      <c r="C68" s="52" t="n">
        <f aca="false">IFERROR(VALUE(FIXED(VLOOKUP(VLOOKUP($B$4,Refcodes,2,FALSE()) &amp;"regs"&amp;Regs_Total!$A68&amp;"AllEth"&amp;"AllSex",Datatable,7,FALSE()))),"–")</f>
        <v>347.7</v>
      </c>
      <c r="D68" s="38" t="n">
        <f aca="false">IFERROR(VALUE(FIXED(VLOOKUP(VLOOKUP($D$4,Refcodes,2,FALSE()) &amp;"regs"&amp;Regs_Total!$A68&amp;"AllEth"&amp;"AllSex",Datatable,6,FALSE()))),"–")</f>
        <v>426</v>
      </c>
      <c r="E68" s="55" t="n">
        <f aca="false">IFERROR(VALUE(FIXED(VLOOKUP(VLOOKUP($D$4,Refcodes,2,FALSE()) &amp;"regs"&amp;Regs_Total!$A68&amp;"AllEth"&amp;"AllSex",Datatable,7,FALSE()))),"–")</f>
        <v>7.2</v>
      </c>
      <c r="F68" s="38" t="n">
        <f aca="false">IFERROR(VALUE(FIXED(VLOOKUP(VLOOKUP($F$4,Refcodes,2,FALSE()) &amp;"regs"&amp;Regs_Total!$A68&amp;"AllEth"&amp;"AllSex",Datatable,6,FALSE()))),"–")</f>
        <v>300</v>
      </c>
      <c r="G68" s="55" t="n">
        <f aca="false">IFERROR(VALUE(FIXED(VLOOKUP(VLOOKUP($F$4,Refcodes,2,FALSE()) &amp;"regs"&amp;Regs_Total!$A68&amp;"AllEth"&amp;"AllSex",Datatable,7,FALSE()))),"–")</f>
        <v>4.5</v>
      </c>
      <c r="H68" s="56" t="n">
        <f aca="false">IFERROR(VALUE(FIXED(VLOOKUP(VLOOKUP($H$4,Refcodes,2,FALSE()) &amp;"regs"&amp;Regs_Total!$A68&amp;"AllEth"&amp;"AllSex",Datatable,6,FALSE()))),"–")</f>
        <v>370</v>
      </c>
      <c r="I68" s="57" t="n">
        <f aca="false">IFERROR(VALUE(FIXED(VLOOKUP(VLOOKUP($H$4,Refcodes,2,FALSE()) &amp;"regs"&amp;Regs_Total!$A68&amp;"AllEth"&amp;"AllSex",Datatable,7,FALSE()))),"–")</f>
        <v>5.9</v>
      </c>
      <c r="J68" s="54" t="n">
        <f aca="false">IFERROR(VALUE(FIXED(VLOOKUP(VLOOKUP($J$4,Refcodes,2,FALSE()) &amp;"regs"&amp;Regs_Total!$A68&amp;"AllEth"&amp;"AllSex",Datatable,6,FALSE()))),"–")</f>
        <v>3003</v>
      </c>
      <c r="K68" s="52" t="n">
        <f aca="false">IFERROR(VALUE(FIXED(VLOOKUP(VLOOKUP($J$4,Refcodes,2,FALSE()) &amp;"regs"&amp;Regs_Total!$A68&amp;"AllEth"&amp;"AllSex",Datatable,7,FALSE()))),"–")</f>
        <v>45.5</v>
      </c>
      <c r="L68" s="56" t="n">
        <f aca="false">IFERROR(VALUE(FIXED(VLOOKUP(VLOOKUP($L$4,Refcodes,2,FALSE()) &amp;"regs"&amp;Regs_Total!$A68&amp;"AllEth"&amp;"AllSex",Datatable,6,FALSE()))),"–")</f>
        <v>266</v>
      </c>
      <c r="M68" s="57" t="n">
        <f aca="false">IFERROR(VALUE(FIXED(VLOOKUP(VLOOKUP($L$4,Refcodes,2,FALSE()) &amp;"regs"&amp;Regs_Total!$A68&amp;"AllEth"&amp;"AllSex",Datatable,7,FALSE()))),"–")</f>
        <v>4.3</v>
      </c>
      <c r="N68" s="56" t="n">
        <f aca="false">IFERROR(VALUE(FIXED(VLOOKUP(VLOOKUP($N$4,Refcodes,2,FALSE()) &amp;"regs"&amp;Regs_Total!$A68&amp;"AllEth"&amp;"AllSex",Datatable,6,FALSE()))),"–")</f>
        <v>506</v>
      </c>
      <c r="O68" s="57" t="n">
        <f aca="false">IFERROR(VALUE(FIXED(VLOOKUP(VLOOKUP($N$4,Refcodes,2,FALSE()) &amp;"regs"&amp;Regs_Total!$A68&amp;"AllEth"&amp;"AllSex",Datatable,7,FALSE()))),"–")</f>
        <v>7.5</v>
      </c>
      <c r="P68" s="56" t="n">
        <f aca="false">IFERROR(VALUE(FIXED(VLOOKUP(VLOOKUP($P$4,Refcodes,2,FALSE()) &amp;"regs"&amp;Regs_Total!$A68&amp;"AllEth"&amp;"AllSex",Datatable,6,FALSE()))),"–")</f>
        <v>1964</v>
      </c>
      <c r="Q68" s="57" t="n">
        <f aca="false">IFERROR(VALUE(FIXED(VLOOKUP(VLOOKUP($P$4,Refcodes,2,FALSE()) &amp;"regs"&amp;Regs_Total!$A68&amp;"AllEth"&amp;"AllSex",Datatable,7,FALSE()))),"–")</f>
        <v>29.9</v>
      </c>
      <c r="R68" s="56" t="n">
        <f aca="false">IFERROR(VALUE(FIXED(VLOOKUP(VLOOKUP($R$4,Refcodes,2,FALSE()) &amp;"regs"&amp;Regs_Total!$A68&amp;"AllEth"&amp;"AllSex",Datatable,6,FALSE()))),"–")</f>
        <v>2350</v>
      </c>
      <c r="S68" s="57" t="n">
        <f aca="false">IFERROR(VALUE(FIXED(VLOOKUP(VLOOKUP($R$4,Refcodes,2,FALSE()) &amp;"regs"&amp;Regs_Total!$A68&amp;"AllEth"&amp;"AllSex",Datatable,7,FALSE()))),"–")</f>
        <v>39.6</v>
      </c>
      <c r="T68" s="56" t="n">
        <f aca="false">IFERROR(VALUE(FIXED(VLOOKUP(VLOOKUP($T$4,Refcodes,2,FALSE()) &amp;"regs"&amp;Regs_Total!$A68&amp;"AllEth"&amp;"AllSex",Datatable,6,FALSE()))),"–")</f>
        <v>601</v>
      </c>
      <c r="U68" s="57" t="n">
        <f aca="false">IFERROR(VALUE(FIXED(VLOOKUP(VLOOKUP($T$4,Refcodes,2,FALSE()) &amp;"regs"&amp;Regs_Total!$A68&amp;"AllEth"&amp;"AllSex",Datatable,7,FALSE()))),"–")</f>
        <v>9.7</v>
      </c>
      <c r="V68" s="56" t="n">
        <f aca="false">IFERROR(VALUE(FIXED(VLOOKUP(VLOOKUP($V$4,Refcodes,2,FALSE()) &amp;"regs"&amp;Regs_Total!$A68&amp;"AllEth"&amp;"AllSex",Datatable,6,FALSE()))),"–")</f>
        <v>388</v>
      </c>
      <c r="W68" s="57" t="n">
        <f aca="false">IFERROR(VALUE(FIXED(VLOOKUP(VLOOKUP($V$4,Refcodes,2,FALSE()) &amp;"regs"&amp;Regs_Total!$A68&amp;"AllEth"&amp;"AllSex",Datatable,7,FALSE()))),"–")</f>
        <v>5.4</v>
      </c>
      <c r="X68" s="56" t="n">
        <f aca="false">IFERROR(VALUE(FIXED(VLOOKUP(VLOOKUP($X$4,Refcodes,2,FALSE()) &amp;"regs"&amp;Regs_Total!$A68&amp;"AllEth"&amp;"AllSex",Datatable,6,FALSE()))),"–")</f>
        <v>321</v>
      </c>
      <c r="Y68" s="57" t="n">
        <f aca="false">IFERROR(VALUE(FIXED(VLOOKUP(VLOOKUP($X$4,Refcodes,2,FALSE()) &amp;"regs"&amp;Regs_Total!$A68&amp;"AllEth"&amp;"AllSex",Datatable,7,FALSE()))),"–")</f>
        <v>5.8</v>
      </c>
      <c r="Z68" s="38" t="n">
        <f aca="false">IFERROR(VALUE(FIXED(VLOOKUP(VLOOKUP($Z$4,Refcodes,2,FALSE()) &amp;"regs"&amp;Regs_Total!$A68&amp;"AllEth"&amp;"AllSex",Datatable,6,FALSE()))),"–")</f>
        <v>259</v>
      </c>
      <c r="AA68" s="55" t="n">
        <f aca="false">IFERROR(VALUE(FIXED(VLOOKUP(VLOOKUP($Z$4,Refcodes,2,FALSE()) &amp;"regs"&amp;Regs_Total!$A68&amp;"AllEth"&amp;"AllSex",Datatable,7,FALSE()))),"–")</f>
        <v>5.2</v>
      </c>
      <c r="AB68" s="56" t="n">
        <f aca="false">IFERROR(VALUE(FIXED(VLOOKUP(VLOOKUP($AB$4,Refcodes,2,FALSE()) &amp;"regs"&amp;Regs_Total!$A68&amp;"AllEth"&amp;"AllSex",Datatable,6,FALSE()))),"–")</f>
        <v>100</v>
      </c>
      <c r="AC68" s="57" t="n">
        <f aca="false">IFERROR(VALUE(FIXED(VLOOKUP(VLOOKUP($AB$4,Refcodes,2,FALSE()) &amp;"regs"&amp;Regs_Total!$A68&amp;"AllEth"&amp;"AllSex",Datatable,7,FALSE()))),"–")</f>
        <v>2.2</v>
      </c>
      <c r="AD68" s="56" t="n">
        <f aca="false">IFERROR(VALUE(FIXED(VLOOKUP(VLOOKUP($AD$4,Refcodes,2,FALSE()) &amp;"regs"&amp;Regs_Total!$A68&amp;"AllEth"&amp;"AllSex",Datatable,6,FALSE()))),"–")</f>
        <v>790</v>
      </c>
      <c r="AE68" s="57" t="n">
        <f aca="false">IFERROR(VALUE(FIXED(VLOOKUP(VLOOKUP($AD$4,Refcodes,2,FALSE()) &amp;"regs"&amp;Regs_Total!$A68&amp;"AllEth"&amp;"AllSex",Datatable,7,FALSE()))),"–")</f>
        <v>13</v>
      </c>
      <c r="AF68" s="56" t="n">
        <f aca="false">IFERROR(VALUE(FIXED(VLOOKUP(VLOOKUP($AF$4,Refcodes,2,FALSE()) &amp;"regs"&amp;Regs_Total!$A68&amp;"AllEth"&amp;"AllSex",Datatable,6,FALSE()))),"–")</f>
        <v>316</v>
      </c>
      <c r="AG68" s="57" t="n">
        <f aca="false">IFERROR(VALUE(FIXED(VLOOKUP(VLOOKUP($AF$4,Refcodes,2,FALSE()) &amp;"regs"&amp;Regs_Total!$A68&amp;"AllEth"&amp;"AllSex",Datatable,7,FALSE()))),"–")</f>
        <v>4.8</v>
      </c>
      <c r="AH68" s="56" t="n">
        <f aca="false">IFERROR(VALUE(FIXED(VLOOKUP(VLOOKUP($AH$4,Refcodes,2,FALSE()) &amp;"regs"&amp;Regs_Total!$A68&amp;"AllEth"&amp;"AllSex",Datatable,6,FALSE()))),"–")</f>
        <v>615</v>
      </c>
      <c r="AI68" s="57" t="n">
        <f aca="false">IFERROR(VALUE(FIXED(VLOOKUP(VLOOKUP($AH$4,Refcodes,2,FALSE()) &amp;"regs"&amp;Regs_Total!$A68&amp;"AllEth"&amp;"AllSex",Datatable,7,FALSE()))),"–")</f>
        <v>10.5</v>
      </c>
      <c r="AO68" s="53"/>
      <c r="AP68" s="53"/>
    </row>
    <row r="69" customFormat="false" ht="15" hidden="false" customHeight="true" outlineLevel="0" collapsed="false">
      <c r="A69" s="50" t="n">
        <v>2011</v>
      </c>
      <c r="B69" s="54" t="n">
        <f aca="false">IFERROR(VALUE(FIXED(VLOOKUP(VLOOKUP($B$4,Refcodes,2,FALSE()) &amp;"regs"&amp;Regs_Total!$A69&amp;"AllEth"&amp;"AllSex",Datatable,6,FALSE()))),"–")</f>
        <v>21306</v>
      </c>
      <c r="C69" s="52" t="n">
        <f aca="false">IFERROR(VALUE(FIXED(VLOOKUP(VLOOKUP($B$4,Refcodes,2,FALSE()) &amp;"regs"&amp;Regs_Total!$A69&amp;"AllEth"&amp;"AllSex",Datatable,7,FALSE()))),"–")</f>
        <v>335.9</v>
      </c>
      <c r="D69" s="38" t="n">
        <f aca="false">IFERROR(VALUE(FIXED(VLOOKUP(VLOOKUP($D$4,Refcodes,2,FALSE()) &amp;"regs"&amp;Regs_Total!$A69&amp;"AllEth"&amp;"AllSex",Datatable,6,FALSE()))),"–")</f>
        <v>384</v>
      </c>
      <c r="E69" s="55" t="n">
        <f aca="false">IFERROR(VALUE(FIXED(VLOOKUP(VLOOKUP($D$4,Refcodes,2,FALSE()) &amp;"regs"&amp;Regs_Total!$A69&amp;"AllEth"&amp;"AllSex",Datatable,7,FALSE()))),"–")</f>
        <v>6.3</v>
      </c>
      <c r="F69" s="38" t="n">
        <f aca="false">IFERROR(VALUE(FIXED(VLOOKUP(VLOOKUP($F$4,Refcodes,2,FALSE()) &amp;"regs"&amp;Regs_Total!$A69&amp;"AllEth"&amp;"AllSex",Datatable,6,FALSE()))),"–")</f>
        <v>268</v>
      </c>
      <c r="G69" s="55" t="n">
        <f aca="false">IFERROR(VALUE(FIXED(VLOOKUP(VLOOKUP($F$4,Refcodes,2,FALSE()) &amp;"regs"&amp;Regs_Total!$A69&amp;"AllEth"&amp;"AllSex",Datatable,7,FALSE()))),"–")</f>
        <v>3.9</v>
      </c>
      <c r="H69" s="56" t="n">
        <f aca="false">IFERROR(VALUE(FIXED(VLOOKUP(VLOOKUP($H$4,Refcodes,2,FALSE()) &amp;"regs"&amp;Regs_Total!$A69&amp;"AllEth"&amp;"AllSex",Datatable,6,FALSE()))),"–")</f>
        <v>395</v>
      </c>
      <c r="I69" s="57" t="n">
        <f aca="false">IFERROR(VALUE(FIXED(VLOOKUP(VLOOKUP($H$4,Refcodes,2,FALSE()) &amp;"regs"&amp;Regs_Total!$A69&amp;"AllEth"&amp;"AllSex",Datatable,7,FALSE()))),"–")</f>
        <v>6.1</v>
      </c>
      <c r="J69" s="54" t="n">
        <f aca="false">IFERROR(VALUE(FIXED(VLOOKUP(VLOOKUP($J$4,Refcodes,2,FALSE()) &amp;"regs"&amp;Regs_Total!$A69&amp;"AllEth"&amp;"AllSex",Datatable,6,FALSE()))),"–")</f>
        <v>3050</v>
      </c>
      <c r="K69" s="52" t="n">
        <f aca="false">IFERROR(VALUE(FIXED(VLOOKUP(VLOOKUP($J$4,Refcodes,2,FALSE()) &amp;"regs"&amp;Regs_Total!$A69&amp;"AllEth"&amp;"AllSex",Datatable,7,FALSE()))),"–")</f>
        <v>44.8</v>
      </c>
      <c r="L69" s="56" t="n">
        <f aca="false">IFERROR(VALUE(FIXED(VLOOKUP(VLOOKUP($L$4,Refcodes,2,FALSE()) &amp;"regs"&amp;Regs_Total!$A69&amp;"AllEth"&amp;"AllSex",Datatable,6,FALSE()))),"–")</f>
        <v>331</v>
      </c>
      <c r="M69" s="57" t="n">
        <f aca="false">IFERROR(VALUE(FIXED(VLOOKUP(VLOOKUP($L$4,Refcodes,2,FALSE()) &amp;"regs"&amp;Regs_Total!$A69&amp;"AllEth"&amp;"AllSex",Datatable,7,FALSE()))),"–")</f>
        <v>5.2</v>
      </c>
      <c r="N69" s="56" t="n">
        <f aca="false">IFERROR(VALUE(FIXED(VLOOKUP(VLOOKUP($N$4,Refcodes,2,FALSE()) &amp;"regs"&amp;Regs_Total!$A69&amp;"AllEth"&amp;"AllSex",Datatable,6,FALSE()))),"–")</f>
        <v>458</v>
      </c>
      <c r="O69" s="57" t="n">
        <f aca="false">IFERROR(VALUE(FIXED(VLOOKUP(VLOOKUP($N$4,Refcodes,2,FALSE()) &amp;"regs"&amp;Regs_Total!$A69&amp;"AllEth"&amp;"AllSex",Datatable,7,FALSE()))),"–")</f>
        <v>6.6</v>
      </c>
      <c r="P69" s="56" t="n">
        <f aca="false">IFERROR(VALUE(FIXED(VLOOKUP(VLOOKUP($P$4,Refcodes,2,FALSE()) &amp;"regs"&amp;Regs_Total!$A69&amp;"AllEth"&amp;"AllSex",Datatable,6,FALSE()))),"–")</f>
        <v>2048</v>
      </c>
      <c r="Q69" s="57" t="n">
        <f aca="false">IFERROR(VALUE(FIXED(VLOOKUP(VLOOKUP($P$4,Refcodes,2,FALSE()) &amp;"regs"&amp;Regs_Total!$A69&amp;"AllEth"&amp;"AllSex",Datatable,7,FALSE()))),"–")</f>
        <v>30.4</v>
      </c>
      <c r="R69" s="56" t="n">
        <f aca="false">IFERROR(VALUE(FIXED(VLOOKUP(VLOOKUP($R$4,Refcodes,2,FALSE()) &amp;"regs"&amp;Regs_Total!$A69&amp;"AllEth"&amp;"AllSex",Datatable,6,FALSE()))),"–")</f>
        <v>2211</v>
      </c>
      <c r="S69" s="57" t="n">
        <f aca="false">IFERROR(VALUE(FIXED(VLOOKUP(VLOOKUP($R$4,Refcodes,2,FALSE()) &amp;"regs"&amp;Regs_Total!$A69&amp;"AllEth"&amp;"AllSex",Datatable,7,FALSE()))),"–")</f>
        <v>36.4</v>
      </c>
      <c r="T69" s="56" t="n">
        <f aca="false">IFERROR(VALUE(FIXED(VLOOKUP(VLOOKUP($T$4,Refcodes,2,FALSE()) &amp;"regs"&amp;Regs_Total!$A69&amp;"AllEth"&amp;"AllSex",Datatable,6,FALSE()))),"–")</f>
        <v>576</v>
      </c>
      <c r="U69" s="57" t="n">
        <f aca="false">IFERROR(VALUE(FIXED(VLOOKUP(VLOOKUP($T$4,Refcodes,2,FALSE()) &amp;"regs"&amp;Regs_Total!$A69&amp;"AllEth"&amp;"AllSex",Datatable,7,FALSE()))),"–")</f>
        <v>9.2</v>
      </c>
      <c r="V69" s="56" t="n">
        <f aca="false">IFERROR(VALUE(FIXED(VLOOKUP(VLOOKUP($V$4,Refcodes,2,FALSE()) &amp;"regs"&amp;Regs_Total!$A69&amp;"AllEth"&amp;"AllSex",Datatable,6,FALSE()))),"–")</f>
        <v>326</v>
      </c>
      <c r="W69" s="57" t="n">
        <f aca="false">IFERROR(VALUE(FIXED(VLOOKUP(VLOOKUP($V$4,Refcodes,2,FALSE()) &amp;"regs"&amp;Regs_Total!$A69&amp;"AllEth"&amp;"AllSex",Datatable,7,FALSE()))),"–")</f>
        <v>4.6</v>
      </c>
      <c r="X69" s="56" t="n">
        <f aca="false">IFERROR(VALUE(FIXED(VLOOKUP(VLOOKUP($X$4,Refcodes,2,FALSE()) &amp;"regs"&amp;Regs_Total!$A69&amp;"AllEth"&amp;"AllSex",Datatable,6,FALSE()))),"–")</f>
        <v>298</v>
      </c>
      <c r="Y69" s="57" t="n">
        <f aca="false">IFERROR(VALUE(FIXED(VLOOKUP(VLOOKUP($X$4,Refcodes,2,FALSE()) &amp;"regs"&amp;Regs_Total!$A69&amp;"AllEth"&amp;"AllSex",Datatable,7,FALSE()))),"–")</f>
        <v>5.3</v>
      </c>
      <c r="Z69" s="38" t="n">
        <f aca="false">IFERROR(VALUE(FIXED(VLOOKUP(VLOOKUP($Z$4,Refcodes,2,FALSE()) &amp;"regs"&amp;Regs_Total!$A69&amp;"AllEth"&amp;"AllSex",Datatable,6,FALSE()))),"–")</f>
        <v>264</v>
      </c>
      <c r="AA69" s="55" t="n">
        <f aca="false">IFERROR(VALUE(FIXED(VLOOKUP(VLOOKUP($Z$4,Refcodes,2,FALSE()) &amp;"regs"&amp;Regs_Total!$A69&amp;"AllEth"&amp;"AllSex",Datatable,7,FALSE()))),"–")</f>
        <v>5.1</v>
      </c>
      <c r="AB69" s="56" t="n">
        <f aca="false">IFERROR(VALUE(FIXED(VLOOKUP(VLOOKUP($AB$4,Refcodes,2,FALSE()) &amp;"regs"&amp;Regs_Total!$A69&amp;"AllEth"&amp;"AllSex",Datatable,6,FALSE()))),"–")</f>
        <v>100</v>
      </c>
      <c r="AC69" s="57" t="n">
        <f aca="false">IFERROR(VALUE(FIXED(VLOOKUP(VLOOKUP($AB$4,Refcodes,2,FALSE()) &amp;"regs"&amp;Regs_Total!$A69&amp;"AllEth"&amp;"AllSex",Datatable,7,FALSE()))),"–")</f>
        <v>2.2</v>
      </c>
      <c r="AD69" s="56" t="n">
        <f aca="false">IFERROR(VALUE(FIXED(VLOOKUP(VLOOKUP($AD$4,Refcodes,2,FALSE()) &amp;"regs"&amp;Regs_Total!$A69&amp;"AllEth"&amp;"AllSex",Datatable,6,FALSE()))),"–")</f>
        <v>729</v>
      </c>
      <c r="AE69" s="57" t="n">
        <f aca="false">IFERROR(VALUE(FIXED(VLOOKUP(VLOOKUP($AD$4,Refcodes,2,FALSE()) &amp;"regs"&amp;Regs_Total!$A69&amp;"AllEth"&amp;"AllSex",Datatable,7,FALSE()))),"–")</f>
        <v>11.6</v>
      </c>
      <c r="AF69" s="56" t="n">
        <f aca="false">IFERROR(VALUE(FIXED(VLOOKUP(VLOOKUP($AF$4,Refcodes,2,FALSE()) &amp;"regs"&amp;Regs_Total!$A69&amp;"AllEth"&amp;"AllSex",Datatable,6,FALSE()))),"–")</f>
        <v>297</v>
      </c>
      <c r="AG69" s="57" t="n">
        <f aca="false">IFERROR(VALUE(FIXED(VLOOKUP(VLOOKUP($AF$4,Refcodes,2,FALSE()) &amp;"regs"&amp;Regs_Total!$A69&amp;"AllEth"&amp;"AllSex",Datatable,7,FALSE()))),"–")</f>
        <v>4.4</v>
      </c>
      <c r="AH69" s="56" t="n">
        <f aca="false">IFERROR(VALUE(FIXED(VLOOKUP(VLOOKUP($AH$4,Refcodes,2,FALSE()) &amp;"regs"&amp;Regs_Total!$A69&amp;"AllEth"&amp;"AllSex",Datatable,6,FALSE()))),"–")</f>
        <v>596</v>
      </c>
      <c r="AI69" s="57" t="n">
        <f aca="false">IFERROR(VALUE(FIXED(VLOOKUP(VLOOKUP($AH$4,Refcodes,2,FALSE()) &amp;"regs"&amp;Regs_Total!$A69&amp;"AllEth"&amp;"AllSex",Datatable,7,FALSE()))),"–")</f>
        <v>10</v>
      </c>
      <c r="AO69" s="53"/>
      <c r="AP69" s="53"/>
    </row>
    <row r="70" s="56" customFormat="true" ht="15" hidden="false" customHeight="true" outlineLevel="0" collapsed="false">
      <c r="A70" s="50" t="n">
        <v>2012</v>
      </c>
      <c r="B70" s="54" t="n">
        <f aca="false">IFERROR(VALUE(FIXED(VLOOKUP(VLOOKUP($B$4,Refcodes,2,FALSE()) &amp;"regs"&amp;Regs_Total!$A70&amp;"AllEth"&amp;"AllSex",Datatable,6,FALSE()))),"–")</f>
        <v>22100</v>
      </c>
      <c r="C70" s="52" t="n">
        <f aca="false">IFERROR(VALUE(FIXED(VLOOKUP(VLOOKUP($B$4,Refcodes,2,FALSE()) &amp;"regs"&amp;Regs_Total!$A70&amp;"AllEth"&amp;"AllSex",Datatable,7,FALSE()))),"–")</f>
        <v>341.3</v>
      </c>
      <c r="D70" s="38" t="n">
        <f aca="false">IFERROR(VALUE(FIXED(VLOOKUP(VLOOKUP($D$4,Refcodes,2,FALSE()) &amp;"regs"&amp;Regs_Total!$A70&amp;"AllEth"&amp;"AllSex",Datatable,6,FALSE()))),"–")</f>
        <v>422</v>
      </c>
      <c r="E70" s="55" t="n">
        <f aca="false">IFERROR(VALUE(FIXED(VLOOKUP(VLOOKUP($D$4,Refcodes,2,FALSE()) &amp;"regs"&amp;Regs_Total!$A70&amp;"AllEth"&amp;"AllSex",Datatable,7,FALSE()))),"–")</f>
        <v>6.8</v>
      </c>
      <c r="F70" s="38" t="n">
        <f aca="false">IFERROR(VALUE(FIXED(VLOOKUP(VLOOKUP($F$4,Refcodes,2,FALSE()) &amp;"regs"&amp;Regs_Total!$A70&amp;"AllEth"&amp;"AllSex",Datatable,6,FALSE()))),"–")</f>
        <v>308</v>
      </c>
      <c r="G70" s="55" t="n">
        <f aca="false">IFERROR(VALUE(FIXED(VLOOKUP(VLOOKUP($F$4,Refcodes,2,FALSE()) &amp;"regs"&amp;Regs_Total!$A70&amp;"AllEth"&amp;"AllSex",Datatable,7,FALSE()))),"–")</f>
        <v>4.4</v>
      </c>
      <c r="H70" s="56" t="n">
        <f aca="false">IFERROR(VALUE(FIXED(VLOOKUP(VLOOKUP($H$4,Refcodes,2,FALSE()) &amp;"regs"&amp;Regs_Total!$A70&amp;"AllEth"&amp;"AllSex",Datatable,6,FALSE()))),"–")</f>
        <v>381</v>
      </c>
      <c r="I70" s="57" t="n">
        <f aca="false">IFERROR(VALUE(FIXED(VLOOKUP(VLOOKUP($H$4,Refcodes,2,FALSE()) &amp;"regs"&amp;Regs_Total!$A70&amp;"AllEth"&amp;"AllSex",Datatable,7,FALSE()))),"–")</f>
        <v>5.6</v>
      </c>
      <c r="J70" s="54" t="n">
        <f aca="false">IFERROR(VALUE(FIXED(VLOOKUP(VLOOKUP($J$4,Refcodes,2,FALSE()) &amp;"regs"&amp;Regs_Total!$A70&amp;"AllEth"&amp;"AllSex",Datatable,6,FALSE()))),"–")</f>
        <v>3028</v>
      </c>
      <c r="K70" s="52" t="n">
        <f aca="false">IFERROR(VALUE(FIXED(VLOOKUP(VLOOKUP($J$4,Refcodes,2,FALSE()) &amp;"regs"&amp;Regs_Total!$A70&amp;"AllEth"&amp;"AllSex",Datatable,7,FALSE()))),"–")</f>
        <v>43.7</v>
      </c>
      <c r="L70" s="56" t="n">
        <f aca="false">IFERROR(VALUE(FIXED(VLOOKUP(VLOOKUP($L$4,Refcodes,2,FALSE()) &amp;"regs"&amp;Regs_Total!$A70&amp;"AllEth"&amp;"AllSex",Datatable,6,FALSE()))),"–")</f>
        <v>314</v>
      </c>
      <c r="M70" s="57" t="n">
        <f aca="false">IFERROR(VALUE(FIXED(VLOOKUP(VLOOKUP($L$4,Refcodes,2,FALSE()) &amp;"regs"&amp;Regs_Total!$A70&amp;"AllEth"&amp;"AllSex",Datatable,7,FALSE()))),"–")</f>
        <v>4.9</v>
      </c>
      <c r="N70" s="56" t="n">
        <f aca="false">IFERROR(VALUE(FIXED(VLOOKUP(VLOOKUP($N$4,Refcodes,2,FALSE()) &amp;"regs"&amp;Regs_Total!$A70&amp;"AllEth"&amp;"AllSex",Datatable,6,FALSE()))),"–")</f>
        <v>554</v>
      </c>
      <c r="O70" s="57" t="n">
        <f aca="false">IFERROR(VALUE(FIXED(VLOOKUP(VLOOKUP($N$4,Refcodes,2,FALSE()) &amp;"regs"&amp;Regs_Total!$A70&amp;"AllEth"&amp;"AllSex",Datatable,7,FALSE()))),"–")</f>
        <v>7.8</v>
      </c>
      <c r="P70" s="56" t="n">
        <f aca="false">IFERROR(VALUE(FIXED(VLOOKUP(VLOOKUP($P$4,Refcodes,2,FALSE()) &amp;"regs"&amp;Regs_Total!$A70&amp;"AllEth"&amp;"AllSex",Datatable,6,FALSE()))),"–")</f>
        <v>2071</v>
      </c>
      <c r="Q70" s="57" t="n">
        <f aca="false">IFERROR(VALUE(FIXED(VLOOKUP(VLOOKUP($P$4,Refcodes,2,FALSE()) &amp;"regs"&amp;Regs_Total!$A70&amp;"AllEth"&amp;"AllSex",Datatable,7,FALSE()))),"–")</f>
        <v>30</v>
      </c>
      <c r="R70" s="56" t="n">
        <f aca="false">IFERROR(VALUE(FIXED(VLOOKUP(VLOOKUP($R$4,Refcodes,2,FALSE()) &amp;"regs"&amp;Regs_Total!$A70&amp;"AllEth"&amp;"AllSex",Datatable,6,FALSE()))),"–")</f>
        <v>2335</v>
      </c>
      <c r="S70" s="57" t="n">
        <f aca="false">IFERROR(VALUE(FIXED(VLOOKUP(VLOOKUP($R$4,Refcodes,2,FALSE()) &amp;"regs"&amp;Regs_Total!$A70&amp;"AllEth"&amp;"AllSex",Datatable,7,FALSE()))),"–")</f>
        <v>37.1</v>
      </c>
      <c r="T70" s="56" t="n">
        <f aca="false">IFERROR(VALUE(FIXED(VLOOKUP(VLOOKUP($T$4,Refcodes,2,FALSE()) &amp;"regs"&amp;Regs_Total!$A70&amp;"AllEth"&amp;"AllSex",Datatable,6,FALSE()))),"–")</f>
        <v>587</v>
      </c>
      <c r="U70" s="57" t="n">
        <f aca="false">IFERROR(VALUE(FIXED(VLOOKUP(VLOOKUP($T$4,Refcodes,2,FALSE()) &amp;"regs"&amp;Regs_Total!$A70&amp;"AllEth"&amp;"AllSex",Datatable,7,FALSE()))),"–")</f>
        <v>9.1</v>
      </c>
      <c r="V70" s="56" t="n">
        <f aca="false">IFERROR(VALUE(FIXED(VLOOKUP(VLOOKUP($V$4,Refcodes,2,FALSE()) &amp;"regs"&amp;Regs_Total!$A70&amp;"AllEth"&amp;"AllSex",Datatable,6,FALSE()))),"–")</f>
        <v>328</v>
      </c>
      <c r="W70" s="57" t="n">
        <f aca="false">IFERROR(VALUE(FIXED(VLOOKUP(VLOOKUP($V$4,Refcodes,2,FALSE()) &amp;"regs"&amp;Regs_Total!$A70&amp;"AllEth"&amp;"AllSex",Datatable,7,FALSE()))),"–")</f>
        <v>4.4</v>
      </c>
      <c r="X70" s="56" t="n">
        <f aca="false">IFERROR(VALUE(FIXED(VLOOKUP(VLOOKUP($X$4,Refcodes,2,FALSE()) &amp;"regs"&amp;Regs_Total!$A70&amp;"AllEth"&amp;"AllSex",Datatable,6,FALSE()))),"–")</f>
        <v>309</v>
      </c>
      <c r="Y70" s="57" t="n">
        <f aca="false">IFERROR(VALUE(FIXED(VLOOKUP(VLOOKUP($X$4,Refcodes,2,FALSE()) &amp;"regs"&amp;Regs_Total!$A70&amp;"AllEth"&amp;"AllSex",Datatable,7,FALSE()))),"–")</f>
        <v>5.5</v>
      </c>
      <c r="Z70" s="38" t="n">
        <f aca="false">IFERROR(VALUE(FIXED(VLOOKUP(VLOOKUP($Z$4,Refcodes,2,FALSE()) &amp;"regs"&amp;Regs_Total!$A70&amp;"AllEth"&amp;"AllSex",Datatable,6,FALSE()))),"–")</f>
        <v>277</v>
      </c>
      <c r="AA70" s="55" t="n">
        <f aca="false">IFERROR(VALUE(FIXED(VLOOKUP(VLOOKUP($Z$4,Refcodes,2,FALSE()) &amp;"regs"&amp;Regs_Total!$A70&amp;"AllEth"&amp;"AllSex",Datatable,7,FALSE()))),"–")</f>
        <v>5.4</v>
      </c>
      <c r="AB70" s="56" t="n">
        <f aca="false">IFERROR(VALUE(FIXED(VLOOKUP(VLOOKUP($AB$4,Refcodes,2,FALSE()) &amp;"regs"&amp;Regs_Total!$A70&amp;"AllEth"&amp;"AllSex",Datatable,6,FALSE()))),"–")</f>
        <v>90</v>
      </c>
      <c r="AC70" s="57" t="n">
        <f aca="false">IFERROR(VALUE(FIXED(VLOOKUP(VLOOKUP($AB$4,Refcodes,2,FALSE()) &amp;"regs"&amp;Regs_Total!$A70&amp;"AllEth"&amp;"AllSex",Datatable,7,FALSE()))),"–")</f>
        <v>1.8</v>
      </c>
      <c r="AD70" s="56" t="n">
        <f aca="false">IFERROR(VALUE(FIXED(VLOOKUP(VLOOKUP($AD$4,Refcodes,2,FALSE()) &amp;"regs"&amp;Regs_Total!$A70&amp;"AllEth"&amp;"AllSex",Datatable,6,FALSE()))),"–")</f>
        <v>757</v>
      </c>
      <c r="AE70" s="57" t="n">
        <f aca="false">IFERROR(VALUE(FIXED(VLOOKUP(VLOOKUP($AD$4,Refcodes,2,FALSE()) &amp;"regs"&amp;Regs_Total!$A70&amp;"AllEth"&amp;"AllSex",Datatable,7,FALSE()))),"–")</f>
        <v>11.7</v>
      </c>
      <c r="AF70" s="56" t="n">
        <f aca="false">IFERROR(VALUE(FIXED(VLOOKUP(VLOOKUP($AF$4,Refcodes,2,FALSE()) &amp;"regs"&amp;Regs_Total!$A70&amp;"AllEth"&amp;"AllSex",Datatable,6,FALSE()))),"–")</f>
        <v>366</v>
      </c>
      <c r="AG70" s="57" t="n">
        <f aca="false">IFERROR(VALUE(FIXED(VLOOKUP(VLOOKUP($AF$4,Refcodes,2,FALSE()) &amp;"regs"&amp;Regs_Total!$A70&amp;"AllEth"&amp;"AllSex",Datatable,7,FALSE()))),"–")</f>
        <v>5.4</v>
      </c>
      <c r="AH70" s="56" t="n">
        <f aca="false">IFERROR(VALUE(FIXED(VLOOKUP(VLOOKUP($AH$4,Refcodes,2,FALSE()) &amp;"regs"&amp;Regs_Total!$A70&amp;"AllEth"&amp;"AllSex",Datatable,6,FALSE()))),"–")</f>
        <v>617</v>
      </c>
      <c r="AI70" s="57" t="n">
        <f aca="false">IFERROR(VALUE(FIXED(VLOOKUP(VLOOKUP($AH$4,Refcodes,2,FALSE()) &amp;"regs"&amp;Regs_Total!$A70&amp;"AllEth"&amp;"AllSex",Datatable,7,FALSE()))),"–")</f>
        <v>10.1</v>
      </c>
      <c r="AO70" s="53"/>
      <c r="AP70" s="53"/>
    </row>
    <row r="71" s="56" customFormat="true" ht="15" hidden="false" customHeight="true" outlineLevel="0" collapsed="false">
      <c r="A71" s="50" t="n">
        <v>2013</v>
      </c>
      <c r="B71" s="54" t="n">
        <f aca="false">IFERROR(VALUE(FIXED(VLOOKUP(VLOOKUP($B$4,Refcodes,2,FALSE()) &amp;"regs"&amp;Regs_Total!$A71&amp;"AllEth"&amp;"AllSex",Datatable,6,FALSE()))),"–")</f>
        <v>22450</v>
      </c>
      <c r="C71" s="52" t="n">
        <f aca="false">IFERROR(VALUE(FIXED(VLOOKUP(VLOOKUP($B$4,Refcodes,2,FALSE()) &amp;"regs"&amp;Regs_Total!$A71&amp;"AllEth"&amp;"AllSex",Datatable,7,FALSE()))),"–")</f>
        <v>338.9</v>
      </c>
      <c r="D71" s="38" t="n">
        <f aca="false">IFERROR(VALUE(FIXED(VLOOKUP(VLOOKUP($D$4,Refcodes,2,FALSE()) &amp;"regs"&amp;Regs_Total!$A71&amp;"AllEth"&amp;"AllSex",Datatable,6,FALSE()))),"–")</f>
        <v>439</v>
      </c>
      <c r="E71" s="55" t="n">
        <f aca="false">IFERROR(VALUE(FIXED(VLOOKUP(VLOOKUP($D$4,Refcodes,2,FALSE()) &amp;"regs"&amp;Regs_Total!$A71&amp;"AllEth"&amp;"AllSex",Datatable,7,FALSE()))),"–")</f>
        <v>6.8</v>
      </c>
      <c r="F71" s="38" t="n">
        <f aca="false">IFERROR(VALUE(FIXED(VLOOKUP(VLOOKUP($F$4,Refcodes,2,FALSE()) &amp;"regs"&amp;Regs_Total!$A71&amp;"AllEth"&amp;"AllSex",Datatable,6,FALSE()))),"–")</f>
        <v>314</v>
      </c>
      <c r="G71" s="55" t="n">
        <f aca="false">IFERROR(VALUE(FIXED(VLOOKUP(VLOOKUP($F$4,Refcodes,2,FALSE()) &amp;"regs"&amp;Regs_Total!$A71&amp;"AllEth"&amp;"AllSex",Datatable,7,FALSE()))),"–")</f>
        <v>4.3</v>
      </c>
      <c r="H71" s="56" t="n">
        <f aca="false">IFERROR(VALUE(FIXED(VLOOKUP(VLOOKUP($H$4,Refcodes,2,FALSE()) &amp;"regs"&amp;Regs_Total!$A71&amp;"AllEth"&amp;"AllSex",Datatable,6,FALSE()))),"–")</f>
        <v>374</v>
      </c>
      <c r="I71" s="57" t="n">
        <f aca="false">IFERROR(VALUE(FIXED(VLOOKUP(VLOOKUP($H$4,Refcodes,2,FALSE()) &amp;"regs"&amp;Regs_Total!$A71&amp;"AllEth"&amp;"AllSex",Datatable,7,FALSE()))),"–")</f>
        <v>5.5</v>
      </c>
      <c r="J71" s="54" t="n">
        <f aca="false">IFERROR(VALUE(FIXED(VLOOKUP(VLOOKUP($J$4,Refcodes,2,FALSE()) &amp;"regs"&amp;Regs_Total!$A71&amp;"AllEth"&amp;"AllSex",Datatable,6,FALSE()))),"–")</f>
        <v>3093</v>
      </c>
      <c r="K71" s="52" t="n">
        <f aca="false">IFERROR(VALUE(FIXED(VLOOKUP(VLOOKUP($J$4,Refcodes,2,FALSE()) &amp;"regs"&amp;Regs_Total!$A71&amp;"AllEth"&amp;"AllSex",Datatable,7,FALSE()))),"–")</f>
        <v>43.3</v>
      </c>
      <c r="L71" s="56" t="n">
        <f aca="false">IFERROR(VALUE(FIXED(VLOOKUP(VLOOKUP($L$4,Refcodes,2,FALSE()) &amp;"regs"&amp;Regs_Total!$A71&amp;"AllEth"&amp;"AllSex",Datatable,6,FALSE()))),"–")</f>
        <v>291</v>
      </c>
      <c r="M71" s="57" t="n">
        <f aca="false">IFERROR(VALUE(FIXED(VLOOKUP(VLOOKUP($L$4,Refcodes,2,FALSE()) &amp;"regs"&amp;Regs_Total!$A71&amp;"AllEth"&amp;"AllSex",Datatable,7,FALSE()))),"–")</f>
        <v>4.4</v>
      </c>
      <c r="N71" s="56" t="n">
        <f aca="false">IFERROR(VALUE(FIXED(VLOOKUP(VLOOKUP($N$4,Refcodes,2,FALSE()) &amp;"regs"&amp;Regs_Total!$A71&amp;"AllEth"&amp;"AllSex",Datatable,6,FALSE()))),"–")</f>
        <v>514</v>
      </c>
      <c r="O71" s="57" t="n">
        <f aca="false">IFERROR(VALUE(FIXED(VLOOKUP(VLOOKUP($N$4,Refcodes,2,FALSE()) &amp;"regs"&amp;Regs_Total!$A71&amp;"AllEth"&amp;"AllSex",Datatable,7,FALSE()))),"–")</f>
        <v>7.1</v>
      </c>
      <c r="P71" s="56" t="n">
        <f aca="false">IFERROR(VALUE(FIXED(VLOOKUP(VLOOKUP($P$4,Refcodes,2,FALSE()) &amp;"regs"&amp;Regs_Total!$A71&amp;"AllEth"&amp;"AllSex",Datatable,6,FALSE()))),"–")</f>
        <v>2085</v>
      </c>
      <c r="Q71" s="57" t="n">
        <f aca="false">IFERROR(VALUE(FIXED(VLOOKUP(VLOOKUP($P$4,Refcodes,2,FALSE()) &amp;"regs"&amp;Regs_Total!$A71&amp;"AllEth"&amp;"AllSex",Datatable,7,FALSE()))),"–")</f>
        <v>29.1</v>
      </c>
      <c r="R71" s="56" t="n">
        <f aca="false">IFERROR(VALUE(FIXED(VLOOKUP(VLOOKUP($R$4,Refcodes,2,FALSE()) &amp;"regs"&amp;Regs_Total!$A71&amp;"AllEth"&amp;"AllSex",Datatable,6,FALSE()))),"–")</f>
        <v>2368</v>
      </c>
      <c r="S71" s="57" t="n">
        <f aca="false">IFERROR(VALUE(FIXED(VLOOKUP(VLOOKUP($R$4,Refcodes,2,FALSE()) &amp;"regs"&amp;Regs_Total!$A71&amp;"AllEth"&amp;"AllSex",Datatable,7,FALSE()))),"–")</f>
        <v>37.3</v>
      </c>
      <c r="T71" s="56" t="n">
        <f aca="false">IFERROR(VALUE(FIXED(VLOOKUP(VLOOKUP($T$4,Refcodes,2,FALSE()) &amp;"regs"&amp;Regs_Total!$A71&amp;"AllEth"&amp;"AllSex",Datatable,6,FALSE()))),"–")</f>
        <v>624</v>
      </c>
      <c r="U71" s="57" t="n">
        <f aca="false">IFERROR(VALUE(FIXED(VLOOKUP(VLOOKUP($T$4,Refcodes,2,FALSE()) &amp;"regs"&amp;Regs_Total!$A71&amp;"AllEth"&amp;"AllSex",Datatable,7,FALSE()))),"–")</f>
        <v>9.5</v>
      </c>
      <c r="V71" s="56" t="n">
        <f aca="false">IFERROR(VALUE(FIXED(VLOOKUP(VLOOKUP($V$4,Refcodes,2,FALSE()) &amp;"regs"&amp;Regs_Total!$A71&amp;"AllEth"&amp;"AllSex",Datatable,6,FALSE()))),"–")</f>
        <v>373</v>
      </c>
      <c r="W71" s="57" t="n">
        <f aca="false">IFERROR(VALUE(FIXED(VLOOKUP(VLOOKUP($V$4,Refcodes,2,FALSE()) &amp;"regs"&amp;Regs_Total!$A71&amp;"AllEth"&amp;"AllSex",Datatable,7,FALSE()))),"–")</f>
        <v>4.9</v>
      </c>
      <c r="X71" s="56" t="n">
        <f aca="false">IFERROR(VALUE(FIXED(VLOOKUP(VLOOKUP($X$4,Refcodes,2,FALSE()) &amp;"regs"&amp;Regs_Total!$A71&amp;"AllEth"&amp;"AllSex",Datatable,6,FALSE()))),"–")</f>
        <v>326</v>
      </c>
      <c r="Y71" s="57" t="n">
        <f aca="false">IFERROR(VALUE(FIXED(VLOOKUP(VLOOKUP($X$4,Refcodes,2,FALSE()) &amp;"regs"&amp;Regs_Total!$A71&amp;"AllEth"&amp;"AllSex",Datatable,7,FALSE()))),"–")</f>
        <v>5.7</v>
      </c>
      <c r="Z71" s="38" t="n">
        <f aca="false">IFERROR(VALUE(FIXED(VLOOKUP(VLOOKUP($Z$4,Refcodes,2,FALSE()) &amp;"regs"&amp;Regs_Total!$A71&amp;"AllEth"&amp;"AllSex",Datatable,6,FALSE()))),"–")</f>
        <v>298</v>
      </c>
      <c r="AA71" s="55" t="n">
        <f aca="false">IFERROR(VALUE(FIXED(VLOOKUP(VLOOKUP($Z$4,Refcodes,2,FALSE()) &amp;"regs"&amp;Regs_Total!$A71&amp;"AllEth"&amp;"AllSex",Datatable,7,FALSE()))),"–")</f>
        <v>5.8</v>
      </c>
      <c r="AB71" s="56" t="n">
        <f aca="false">IFERROR(VALUE(FIXED(VLOOKUP(VLOOKUP($AB$4,Refcodes,2,FALSE()) &amp;"regs"&amp;Regs_Total!$A71&amp;"AllEth"&amp;"AllSex",Datatable,6,FALSE()))),"–")</f>
        <v>116</v>
      </c>
      <c r="AC71" s="57" t="n">
        <f aca="false">IFERROR(VALUE(FIXED(VLOOKUP(VLOOKUP($AB$4,Refcodes,2,FALSE()) &amp;"regs"&amp;Regs_Total!$A71&amp;"AllEth"&amp;"AllSex",Datatable,7,FALSE()))),"–")</f>
        <v>2.5</v>
      </c>
      <c r="AD71" s="56" t="n">
        <f aca="false">IFERROR(VALUE(FIXED(VLOOKUP(VLOOKUP($AD$4,Refcodes,2,FALSE()) &amp;"regs"&amp;Regs_Total!$A71&amp;"AllEth"&amp;"AllSex",Datatable,6,FALSE()))),"–")</f>
        <v>789</v>
      </c>
      <c r="AE71" s="57" t="n">
        <f aca="false">IFERROR(VALUE(FIXED(VLOOKUP(VLOOKUP($AD$4,Refcodes,2,FALSE()) &amp;"regs"&amp;Regs_Total!$A71&amp;"AllEth"&amp;"AllSex",Datatable,7,FALSE()))),"–")</f>
        <v>11.8</v>
      </c>
      <c r="AF71" s="56" t="n">
        <f aca="false">IFERROR(VALUE(FIXED(VLOOKUP(VLOOKUP($AF$4,Refcodes,2,FALSE()) &amp;"regs"&amp;Regs_Total!$A71&amp;"AllEth"&amp;"AllSex",Datatable,6,FALSE()))),"–")</f>
        <v>367</v>
      </c>
      <c r="AG71" s="57" t="n">
        <f aca="false">IFERROR(VALUE(FIXED(VLOOKUP(VLOOKUP($AF$4,Refcodes,2,FALSE()) &amp;"regs"&amp;Regs_Total!$A71&amp;"AllEth"&amp;"AllSex",Datatable,7,FALSE()))),"–")</f>
        <v>5.2</v>
      </c>
      <c r="AH71" s="56" t="n">
        <f aca="false">IFERROR(VALUE(FIXED(VLOOKUP(VLOOKUP($AH$4,Refcodes,2,FALSE()) &amp;"regs"&amp;Regs_Total!$A71&amp;"AllEth"&amp;"AllSex",Datatable,6,FALSE()))),"–")</f>
        <v>673</v>
      </c>
      <c r="AI71" s="57" t="n">
        <f aca="false">IFERROR(VALUE(FIXED(VLOOKUP(VLOOKUP($AH$4,Refcodes,2,FALSE()) &amp;"regs"&amp;Regs_Total!$A71&amp;"AllEth"&amp;"AllSex",Datatable,7,FALSE()))),"–")</f>
        <v>10.8</v>
      </c>
      <c r="AO71" s="53"/>
      <c r="AP71" s="53"/>
    </row>
    <row r="72" s="56" customFormat="true" ht="13.5" hidden="false" customHeight="true" outlineLevel="0" collapsed="false">
      <c r="A72" s="50" t="n">
        <v>2014</v>
      </c>
      <c r="B72" s="54" t="n">
        <f aca="false">IFERROR(VALUE(FIXED(VLOOKUP(VLOOKUP($B$4,Refcodes,2,FALSE()) &amp;"regs"&amp;Regs_Total!$A72&amp;"AllEth"&amp;"AllSex",Datatable,6,FALSE()))),"–")</f>
        <v>23300</v>
      </c>
      <c r="C72" s="52" t="n">
        <f aca="false">IFERROR(VALUE(FIXED(VLOOKUP(VLOOKUP($B$4,Refcodes,2,FALSE()) &amp;"regs"&amp;Regs_Total!$A72&amp;"AllEth"&amp;"AllSex",Datatable,7,FALSE()))),"–")</f>
        <v>342.3</v>
      </c>
      <c r="D72" s="38" t="n">
        <f aca="false">IFERROR(VALUE(FIXED(VLOOKUP(VLOOKUP($D$4,Refcodes,2,FALSE()) &amp;"regs"&amp;Regs_Total!$A72&amp;"AllEth"&amp;"AllSex",Datatable,6,FALSE()))),"–")</f>
        <v>441</v>
      </c>
      <c r="E72" s="55" t="n">
        <f aca="false">IFERROR(VALUE(FIXED(VLOOKUP(VLOOKUP($D$4,Refcodes,2,FALSE()) &amp;"regs"&amp;Regs_Total!$A72&amp;"AllEth"&amp;"AllSex",Datatable,7,FALSE()))),"–")</f>
        <v>6.8</v>
      </c>
      <c r="F72" s="38" t="n">
        <f aca="false">IFERROR(VALUE(FIXED(VLOOKUP(VLOOKUP($F$4,Refcodes,2,FALSE()) &amp;"regs"&amp;Regs_Total!$A72&amp;"AllEth"&amp;"AllSex",Datatable,6,FALSE()))),"–")</f>
        <v>276</v>
      </c>
      <c r="G72" s="55" t="n">
        <f aca="false">IFERROR(VALUE(FIXED(VLOOKUP(VLOOKUP($F$4,Refcodes,2,FALSE()) &amp;"regs"&amp;Regs_Total!$A72&amp;"AllEth"&amp;"AllSex",Datatable,7,FALSE()))),"–")</f>
        <v>3.6</v>
      </c>
      <c r="H72" s="56" t="n">
        <f aca="false">IFERROR(VALUE(FIXED(VLOOKUP(VLOOKUP($H$4,Refcodes,2,FALSE()) &amp;"regs"&amp;Regs_Total!$A72&amp;"AllEth"&amp;"AllSex",Datatable,6,FALSE()))),"–")</f>
        <v>396</v>
      </c>
      <c r="I72" s="57" t="n">
        <f aca="false">IFERROR(VALUE(FIXED(VLOOKUP(VLOOKUP($H$4,Refcodes,2,FALSE()) &amp;"regs"&amp;Regs_Total!$A72&amp;"AllEth"&amp;"AllSex",Datatable,7,FALSE()))),"–")</f>
        <v>5.6</v>
      </c>
      <c r="J72" s="54" t="n">
        <f aca="false">IFERROR(VALUE(FIXED(VLOOKUP(VLOOKUP($J$4,Refcodes,2,FALSE()) &amp;"regs"&amp;Regs_Total!$A72&amp;"AllEth"&amp;"AllSex",Datatable,6,FALSE()))),"–")</f>
        <v>3298</v>
      </c>
      <c r="K72" s="52" t="n">
        <f aca="false">IFERROR(VALUE(FIXED(VLOOKUP(VLOOKUP($J$4,Refcodes,2,FALSE()) &amp;"regs"&amp;Regs_Total!$A72&amp;"AllEth"&amp;"AllSex",Datatable,7,FALSE()))),"–")</f>
        <v>45.7</v>
      </c>
      <c r="L72" s="56" t="n">
        <f aca="false">IFERROR(VALUE(FIXED(VLOOKUP(VLOOKUP($L$4,Refcodes,2,FALSE()) &amp;"regs"&amp;Regs_Total!$A72&amp;"AllEth"&amp;"AllSex",Datatable,6,FALSE()))),"–")</f>
        <v>355</v>
      </c>
      <c r="M72" s="57" t="n">
        <f aca="false">IFERROR(VALUE(FIXED(VLOOKUP(VLOOKUP($L$4,Refcodes,2,FALSE()) &amp;"regs"&amp;Regs_Total!$A72&amp;"AllEth"&amp;"AllSex",Datatable,7,FALSE()))),"–")</f>
        <v>5.1</v>
      </c>
      <c r="N72" s="56" t="n">
        <f aca="false">IFERROR(VALUE(FIXED(VLOOKUP(VLOOKUP($N$4,Refcodes,2,FALSE()) &amp;"regs"&amp;Regs_Total!$A72&amp;"AllEth"&amp;"AllSex",Datatable,6,FALSE()))),"–")</f>
        <v>576</v>
      </c>
      <c r="O72" s="57" t="n">
        <f aca="false">IFERROR(VALUE(FIXED(VLOOKUP(VLOOKUP($N$4,Refcodes,2,FALSE()) &amp;"regs"&amp;Regs_Total!$A72&amp;"AllEth"&amp;"AllSex",Datatable,7,FALSE()))),"–")</f>
        <v>7.7</v>
      </c>
      <c r="P72" s="56" t="n">
        <f aca="false">IFERROR(VALUE(FIXED(VLOOKUP(VLOOKUP($P$4,Refcodes,2,FALSE()) &amp;"regs"&amp;Regs_Total!$A72&amp;"AllEth"&amp;"AllSex",Datatable,6,FALSE()))),"–")</f>
        <v>2284</v>
      </c>
      <c r="Q72" s="57" t="n">
        <f aca="false">IFERROR(VALUE(FIXED(VLOOKUP(VLOOKUP($P$4,Refcodes,2,FALSE()) &amp;"regs"&amp;Regs_Total!$A72&amp;"AllEth"&amp;"AllSex",Datatable,7,FALSE()))),"–")</f>
        <v>31.1</v>
      </c>
      <c r="R72" s="56" t="n">
        <f aca="false">IFERROR(VALUE(FIXED(VLOOKUP(VLOOKUP($R$4,Refcodes,2,FALSE()) &amp;"regs"&amp;Regs_Total!$A72&amp;"AllEth"&amp;"AllSex",Datatable,6,FALSE()))),"–")</f>
        <v>2299</v>
      </c>
      <c r="S72" s="57" t="n">
        <f aca="false">IFERROR(VALUE(FIXED(VLOOKUP(VLOOKUP($R$4,Refcodes,2,FALSE()) &amp;"regs"&amp;Regs_Total!$A72&amp;"AllEth"&amp;"AllSex",Datatable,7,FALSE()))),"–")</f>
        <v>34.9</v>
      </c>
      <c r="T72" s="56" t="n">
        <f aca="false">IFERROR(VALUE(FIXED(VLOOKUP(VLOOKUP($T$4,Refcodes,2,FALSE()) &amp;"regs"&amp;Regs_Total!$A72&amp;"AllEth"&amp;"AllSex",Datatable,6,FALSE()))),"–")</f>
        <v>690</v>
      </c>
      <c r="U72" s="57" t="n">
        <f aca="false">IFERROR(VALUE(FIXED(VLOOKUP(VLOOKUP($T$4,Refcodes,2,FALSE()) &amp;"regs"&amp;Regs_Total!$A72&amp;"AllEth"&amp;"AllSex",Datatable,7,FALSE()))),"–")</f>
        <v>10.1</v>
      </c>
      <c r="V72" s="56" t="n">
        <f aca="false">IFERROR(VALUE(FIXED(VLOOKUP(VLOOKUP($V$4,Refcodes,2,FALSE()) &amp;"regs"&amp;Regs_Total!$A72&amp;"AllEth"&amp;"AllSex",Datatable,6,FALSE()))),"–")</f>
        <v>439</v>
      </c>
      <c r="W72" s="57" t="n">
        <f aca="false">IFERROR(VALUE(FIXED(VLOOKUP(VLOOKUP($V$4,Refcodes,2,FALSE()) &amp;"regs"&amp;Regs_Total!$A72&amp;"AllEth"&amp;"AllSex",Datatable,7,FALSE()))),"–")</f>
        <v>5.7</v>
      </c>
      <c r="X72" s="56" t="n">
        <f aca="false">IFERROR(VALUE(FIXED(VLOOKUP(VLOOKUP($X$4,Refcodes,2,FALSE()) &amp;"regs"&amp;Regs_Total!$A72&amp;"AllEth"&amp;"AllSex",Datatable,6,FALSE()))),"–")</f>
        <v>300</v>
      </c>
      <c r="Y72" s="57" t="n">
        <f aca="false">IFERROR(VALUE(FIXED(VLOOKUP(VLOOKUP($X$4,Refcodes,2,FALSE()) &amp;"regs"&amp;Regs_Total!$A72&amp;"AllEth"&amp;"AllSex",Datatable,7,FALSE()))),"–")</f>
        <v>5</v>
      </c>
      <c r="Z72" s="38" t="n">
        <f aca="false">IFERROR(VALUE(FIXED(VLOOKUP(VLOOKUP($Z$4,Refcodes,2,FALSE()) &amp;"regs"&amp;Regs_Total!$A72&amp;"AllEth"&amp;"AllSex",Datatable,6,FALSE()))),"–")</f>
        <v>303</v>
      </c>
      <c r="AA72" s="55" t="n">
        <f aca="false">IFERROR(VALUE(FIXED(VLOOKUP(VLOOKUP($Z$4,Refcodes,2,FALSE()) &amp;"regs"&amp;Regs_Total!$A72&amp;"AllEth"&amp;"AllSex",Datatable,7,FALSE()))),"–")</f>
        <v>5.7</v>
      </c>
      <c r="AB72" s="56" t="n">
        <f aca="false">IFERROR(VALUE(FIXED(VLOOKUP(VLOOKUP($AB$4,Refcodes,2,FALSE()) &amp;"regs"&amp;Regs_Total!$A72&amp;"AllEth"&amp;"AllSex",Datatable,6,FALSE()))),"–")</f>
        <v>105</v>
      </c>
      <c r="AC72" s="57" t="n">
        <f aca="false">IFERROR(VALUE(FIXED(VLOOKUP(VLOOKUP($AB$4,Refcodes,2,FALSE()) &amp;"regs"&amp;Regs_Total!$A72&amp;"AllEth"&amp;"AllSex",Datatable,7,FALSE()))),"–")</f>
        <v>2.1</v>
      </c>
      <c r="AD72" s="56" t="n">
        <f aca="false">IFERROR(VALUE(FIXED(VLOOKUP(VLOOKUP($AD$4,Refcodes,2,FALSE()) &amp;"regs"&amp;Regs_Total!$A72&amp;"AllEth"&amp;"AllSex",Datatable,6,FALSE()))),"–")</f>
        <v>778</v>
      </c>
      <c r="AE72" s="57" t="n">
        <f aca="false">IFERROR(VALUE(FIXED(VLOOKUP(VLOOKUP($AD$4,Refcodes,2,FALSE()) &amp;"regs"&amp;Regs_Total!$A72&amp;"AllEth"&amp;"AllSex",Datatable,7,FALSE()))),"–")</f>
        <v>11.7</v>
      </c>
      <c r="AF72" s="56" t="n">
        <f aca="false">IFERROR(VALUE(FIXED(VLOOKUP(VLOOKUP($AF$4,Refcodes,2,FALSE()) &amp;"regs"&amp;Regs_Total!$A72&amp;"AllEth"&amp;"AllSex",Datatable,6,FALSE()))),"–")</f>
        <v>385</v>
      </c>
      <c r="AG72" s="57" t="n">
        <f aca="false">IFERROR(VALUE(FIXED(VLOOKUP(VLOOKUP($AF$4,Refcodes,2,FALSE()) &amp;"regs"&amp;Regs_Total!$A72&amp;"AllEth"&amp;"AllSex",Datatable,7,FALSE()))),"–")</f>
        <v>5.4</v>
      </c>
      <c r="AH72" s="56" t="n">
        <f aca="false">IFERROR(VALUE(FIXED(VLOOKUP(VLOOKUP($AH$4,Refcodes,2,FALSE()) &amp;"regs"&amp;Regs_Total!$A72&amp;"AllEth"&amp;"AllSex",Datatable,6,FALSE()))),"–")</f>
        <v>663</v>
      </c>
      <c r="AI72" s="57" t="n">
        <f aca="false">IFERROR(VALUE(FIXED(VLOOKUP(VLOOKUP($AH$4,Refcodes,2,FALSE()) &amp;"regs"&amp;Regs_Total!$A72&amp;"AllEth"&amp;"AllSex",Datatable,7,FALSE()))),"–")</f>
        <v>10.4</v>
      </c>
      <c r="AO72" s="53"/>
      <c r="AP72" s="53"/>
    </row>
    <row r="73" s="56" customFormat="true" ht="15" hidden="false" customHeight="true" outlineLevel="0" collapsed="false">
      <c r="A73" s="50" t="n">
        <v>2015</v>
      </c>
      <c r="B73" s="54" t="n">
        <f aca="false">IFERROR(VALUE(FIXED(VLOOKUP(VLOOKUP($B$4,Refcodes,2,FALSE()) &amp;"regs"&amp;Regs_Total!$A73&amp;"AllEth"&amp;"AllSex",Datatable,6,FALSE()))),"–")</f>
        <v>23491</v>
      </c>
      <c r="C73" s="52" t="n">
        <f aca="false">IFERROR(VALUE(FIXED(VLOOKUP(VLOOKUP($B$4,Refcodes,2,FALSE()) &amp;"regs"&amp;Regs_Total!$A73&amp;"AllEth"&amp;"AllSex",Datatable,7,FALSE()))),"–")</f>
        <v>336</v>
      </c>
      <c r="D73" s="38" t="n">
        <f aca="false">IFERROR(VALUE(FIXED(VLOOKUP(VLOOKUP($D$4,Refcodes,2,FALSE()) &amp;"regs"&amp;Regs_Total!$A73&amp;"AllEth"&amp;"AllSex",Datatable,6,FALSE()))),"–")</f>
        <v>515</v>
      </c>
      <c r="E73" s="55" t="n">
        <f aca="false">IFERROR(VALUE(FIXED(VLOOKUP(VLOOKUP($D$4,Refcodes,2,FALSE()) &amp;"regs"&amp;Regs_Total!$A73&amp;"AllEth"&amp;"AllSex",Datatable,7,FALSE()))),"–")</f>
        <v>7.8</v>
      </c>
      <c r="F73" s="38" t="n">
        <f aca="false">IFERROR(VALUE(FIXED(VLOOKUP(VLOOKUP($F$4,Refcodes,2,FALSE()) &amp;"regs"&amp;Regs_Total!$A73&amp;"AllEth"&amp;"AllSex",Datatable,6,FALSE()))),"–")</f>
        <v>310</v>
      </c>
      <c r="G73" s="55" t="n">
        <f aca="false">IFERROR(VALUE(FIXED(VLOOKUP(VLOOKUP($F$4,Refcodes,2,FALSE()) &amp;"regs"&amp;Regs_Total!$A73&amp;"AllEth"&amp;"AllSex",Datatable,7,FALSE()))),"–")</f>
        <v>4</v>
      </c>
      <c r="H73" s="56" t="n">
        <f aca="false">IFERROR(VALUE(FIXED(VLOOKUP(VLOOKUP($H$4,Refcodes,2,FALSE()) &amp;"regs"&amp;Regs_Total!$A73&amp;"AllEth"&amp;"AllSex",Datatable,6,FALSE()))),"–")</f>
        <v>386</v>
      </c>
      <c r="I73" s="57" t="n">
        <f aca="false">IFERROR(VALUE(FIXED(VLOOKUP(VLOOKUP($H$4,Refcodes,2,FALSE()) &amp;"regs"&amp;Regs_Total!$A73&amp;"AllEth"&amp;"AllSex",Datatable,7,FALSE()))),"–")</f>
        <v>5.3</v>
      </c>
      <c r="J73" s="54" t="n">
        <f aca="false">IFERROR(VALUE(FIXED(VLOOKUP(VLOOKUP($J$4,Refcodes,2,FALSE()) &amp;"regs"&amp;Regs_Total!$A73&amp;"AllEth"&amp;"AllSex",Datatable,6,FALSE()))),"–")</f>
        <v>3164</v>
      </c>
      <c r="K73" s="52" t="n">
        <f aca="false">IFERROR(VALUE(FIXED(VLOOKUP(VLOOKUP($J$4,Refcodes,2,FALSE()) &amp;"regs"&amp;Regs_Total!$A73&amp;"AllEth"&amp;"AllSex",Datatable,7,FALSE()))),"–")</f>
        <v>42.4</v>
      </c>
      <c r="L73" s="56" t="n">
        <f aca="false">IFERROR(VALUE(FIXED(VLOOKUP(VLOOKUP($L$4,Refcodes,2,FALSE()) &amp;"regs"&amp;Regs_Total!$A73&amp;"AllEth"&amp;"AllSex",Datatable,6,FALSE()))),"–")</f>
        <v>368</v>
      </c>
      <c r="M73" s="57" t="n">
        <f aca="false">IFERROR(VALUE(FIXED(VLOOKUP(VLOOKUP($L$4,Refcodes,2,FALSE()) &amp;"regs"&amp;Regs_Total!$A73&amp;"AllEth"&amp;"AllSex",Datatable,7,FALSE()))),"–")</f>
        <v>5.2</v>
      </c>
      <c r="N73" s="56" t="n">
        <f aca="false">IFERROR(VALUE(FIXED(VLOOKUP(VLOOKUP($N$4,Refcodes,2,FALSE()) &amp;"regs"&amp;Regs_Total!$A73&amp;"AllEth"&amp;"AllSex",Datatable,6,FALSE()))),"–")</f>
        <v>595</v>
      </c>
      <c r="O73" s="57" t="n">
        <f aca="false">IFERROR(VALUE(FIXED(VLOOKUP(VLOOKUP($N$4,Refcodes,2,FALSE()) &amp;"regs"&amp;Regs_Total!$A73&amp;"AllEth"&amp;"AllSex",Datatable,7,FALSE()))),"–")</f>
        <v>7.8</v>
      </c>
      <c r="P73" s="56" t="n">
        <f aca="false">IFERROR(VALUE(FIXED(VLOOKUP(VLOOKUP($P$4,Refcodes,2,FALSE()) &amp;"regs"&amp;Regs_Total!$A73&amp;"AllEth"&amp;"AllSex",Datatable,6,FALSE()))),"–")</f>
        <v>2275</v>
      </c>
      <c r="Q73" s="57" t="n">
        <f aca="false">IFERROR(VALUE(FIXED(VLOOKUP(VLOOKUP($P$4,Refcodes,2,FALSE()) &amp;"regs"&amp;Regs_Total!$A73&amp;"AllEth"&amp;"AllSex",Datatable,7,FALSE()))),"–")</f>
        <v>30.3</v>
      </c>
      <c r="R73" s="56" t="n">
        <f aca="false">IFERROR(VALUE(FIXED(VLOOKUP(VLOOKUP($R$4,Refcodes,2,FALSE()) &amp;"regs"&amp;Regs_Total!$A73&amp;"AllEth"&amp;"AllSex",Datatable,6,FALSE()))),"–")</f>
        <v>2429</v>
      </c>
      <c r="S73" s="57" t="n">
        <f aca="false">IFERROR(VALUE(FIXED(VLOOKUP(VLOOKUP($R$4,Refcodes,2,FALSE()) &amp;"regs"&amp;Regs_Total!$A73&amp;"AllEth"&amp;"AllSex",Datatable,7,FALSE()))),"–")</f>
        <v>35.4</v>
      </c>
      <c r="T73" s="56" t="n">
        <f aca="false">IFERROR(VALUE(FIXED(VLOOKUP(VLOOKUP($T$4,Refcodes,2,FALSE()) &amp;"regs"&amp;Regs_Total!$A73&amp;"AllEth"&amp;"AllSex",Datatable,6,FALSE()))),"–")</f>
        <v>659</v>
      </c>
      <c r="U73" s="57" t="n">
        <f aca="false">IFERROR(VALUE(FIXED(VLOOKUP(VLOOKUP($T$4,Refcodes,2,FALSE()) &amp;"regs"&amp;Regs_Total!$A73&amp;"AllEth"&amp;"AllSex",Datatable,7,FALSE()))),"–")</f>
        <v>9.6</v>
      </c>
      <c r="V73" s="56" t="n">
        <f aca="false">IFERROR(VALUE(FIXED(VLOOKUP(VLOOKUP($V$4,Refcodes,2,FALSE()) &amp;"regs"&amp;Regs_Total!$A73&amp;"AllEth"&amp;"AllSex",Datatable,6,FALSE()))),"–")</f>
        <v>423</v>
      </c>
      <c r="W73" s="57" t="n">
        <f aca="false">IFERROR(VALUE(FIXED(VLOOKUP(VLOOKUP($V$4,Refcodes,2,FALSE()) &amp;"regs"&amp;Regs_Total!$A73&amp;"AllEth"&amp;"AllSex",Datatable,7,FALSE()))),"–")</f>
        <v>5.1</v>
      </c>
      <c r="X73" s="56" t="n">
        <f aca="false">IFERROR(VALUE(FIXED(VLOOKUP(VLOOKUP($X$4,Refcodes,2,FALSE()) &amp;"regs"&amp;Regs_Total!$A73&amp;"AllEth"&amp;"AllSex",Datatable,6,FALSE()))),"–")</f>
        <v>318</v>
      </c>
      <c r="Y73" s="57" t="n">
        <f aca="false">IFERROR(VALUE(FIXED(VLOOKUP(VLOOKUP($X$4,Refcodes,2,FALSE()) &amp;"regs"&amp;Regs_Total!$A73&amp;"AllEth"&amp;"AllSex",Datatable,7,FALSE()))),"–")</f>
        <v>5.2</v>
      </c>
      <c r="Z73" s="38" t="n">
        <f aca="false">IFERROR(VALUE(FIXED(VLOOKUP(VLOOKUP($Z$4,Refcodes,2,FALSE()) &amp;"regs"&amp;Regs_Total!$A73&amp;"AllEth"&amp;"AllSex",Datatable,6,FALSE()))),"–")</f>
        <v>315</v>
      </c>
      <c r="AA73" s="55" t="n">
        <f aca="false">IFERROR(VALUE(FIXED(VLOOKUP(VLOOKUP($Z$4,Refcodes,2,FALSE()) &amp;"regs"&amp;Regs_Total!$A73&amp;"AllEth"&amp;"AllSex",Datatable,7,FALSE()))),"–")</f>
        <v>5.8</v>
      </c>
      <c r="AB73" s="56" t="n">
        <f aca="false">IFERROR(VALUE(FIXED(VLOOKUP(VLOOKUP($AB$4,Refcodes,2,FALSE()) &amp;"regs"&amp;Regs_Total!$A73&amp;"AllEth"&amp;"AllSex",Datatable,6,FALSE()))),"–")</f>
        <v>102</v>
      </c>
      <c r="AC73" s="57" t="n">
        <f aca="false">IFERROR(VALUE(FIXED(VLOOKUP(VLOOKUP($AB$4,Refcodes,2,FALSE()) &amp;"regs"&amp;Regs_Total!$A73&amp;"AllEth"&amp;"AllSex",Datatable,7,FALSE()))),"–")</f>
        <v>2.2</v>
      </c>
      <c r="AD73" s="56" t="n">
        <f aca="false">IFERROR(VALUE(FIXED(VLOOKUP(VLOOKUP($AD$4,Refcodes,2,FALSE()) &amp;"regs"&amp;Regs_Total!$A73&amp;"AllEth"&amp;"AllSex",Datatable,6,FALSE()))),"–")</f>
        <v>851</v>
      </c>
      <c r="AE73" s="57" t="n">
        <f aca="false">IFERROR(VALUE(FIXED(VLOOKUP(VLOOKUP($AD$4,Refcodes,2,FALSE()) &amp;"regs"&amp;Regs_Total!$A73&amp;"AllEth"&amp;"AllSex",Datatable,7,FALSE()))),"–")</f>
        <v>12.1</v>
      </c>
      <c r="AF73" s="56" t="n">
        <f aca="false">IFERROR(VALUE(FIXED(VLOOKUP(VLOOKUP($AF$4,Refcodes,2,FALSE()) &amp;"regs"&amp;Regs_Total!$A73&amp;"AllEth"&amp;"AllSex",Datatable,6,FALSE()))),"–")</f>
        <v>394</v>
      </c>
      <c r="AG73" s="57" t="n">
        <f aca="false">IFERROR(VALUE(FIXED(VLOOKUP(VLOOKUP($AF$4,Refcodes,2,FALSE()) &amp;"regs"&amp;Regs_Total!$A73&amp;"AllEth"&amp;"AllSex",Datatable,7,FALSE()))),"–")</f>
        <v>5.3</v>
      </c>
      <c r="AH73" s="56" t="n">
        <f aca="false">IFERROR(VALUE(FIXED(VLOOKUP(VLOOKUP($AH$4,Refcodes,2,FALSE()) &amp;"regs"&amp;Regs_Total!$A73&amp;"AllEth"&amp;"AllSex",Datatable,6,FALSE()))),"–")</f>
        <v>719</v>
      </c>
      <c r="AI73" s="57" t="n">
        <f aca="false">IFERROR(VALUE(FIXED(VLOOKUP(VLOOKUP($AH$4,Refcodes,2,FALSE()) &amp;"regs"&amp;Regs_Total!$A73&amp;"AllEth"&amp;"AllSex",Datatable,7,FALSE()))),"–")</f>
        <v>11</v>
      </c>
      <c r="AO73" s="53"/>
      <c r="AP73" s="53"/>
    </row>
    <row r="74" s="56" customFormat="true" ht="15" hidden="false" customHeight="true" outlineLevel="0" collapsed="false">
      <c r="A74" s="50" t="n">
        <v>2016</v>
      </c>
      <c r="B74" s="54" t="n">
        <f aca="false">IFERROR(VALUE(FIXED(VLOOKUP(VLOOKUP($B$4,Refcodes,2,FALSE()) &amp;"regs"&amp;Regs_Total!$A74&amp;"AllEth"&amp;"AllSex",Datatable,6,FALSE()))),"–")</f>
        <v>24385</v>
      </c>
      <c r="C74" s="52" t="n">
        <f aca="false">IFERROR(VALUE(FIXED(VLOOKUP(VLOOKUP($B$4,Refcodes,2,FALSE()) &amp;"regs"&amp;Regs_Total!$A74&amp;"AllEth"&amp;"AllSex",Datatable,7,FALSE()))),"–")</f>
        <v>338.5</v>
      </c>
      <c r="D74" s="38" t="n">
        <f aca="false">IFERROR(VALUE(FIXED(VLOOKUP(VLOOKUP($D$4,Refcodes,2,FALSE()) &amp;"regs"&amp;Regs_Total!$A74&amp;"AllEth"&amp;"AllSex",Datatable,6,FALSE()))),"–")</f>
        <v>528</v>
      </c>
      <c r="E74" s="55" t="n">
        <f aca="false">IFERROR(VALUE(FIXED(VLOOKUP(VLOOKUP($D$4,Refcodes,2,FALSE()) &amp;"regs"&amp;Regs_Total!$A74&amp;"AllEth"&amp;"AllSex",Datatable,7,FALSE()))),"–")</f>
        <v>7.7</v>
      </c>
      <c r="F74" s="38" t="n">
        <f aca="false">IFERROR(VALUE(FIXED(VLOOKUP(VLOOKUP($F$4,Refcodes,2,FALSE()) &amp;"regs"&amp;Regs_Total!$A74&amp;"AllEth"&amp;"AllSex",Datatable,6,FALSE()))),"–")</f>
        <v>260</v>
      </c>
      <c r="G74" s="55" t="n">
        <f aca="false">IFERROR(VALUE(FIXED(VLOOKUP(VLOOKUP($F$4,Refcodes,2,FALSE()) &amp;"regs"&amp;Regs_Total!$A74&amp;"AllEth"&amp;"AllSex",Datatable,7,FALSE()))),"–")</f>
        <v>3.3</v>
      </c>
      <c r="H74" s="56" t="n">
        <f aca="false">IFERROR(VALUE(FIXED(VLOOKUP(VLOOKUP($H$4,Refcodes,2,FALSE()) &amp;"regs"&amp;Regs_Total!$A74&amp;"AllEth"&amp;"AllSex",Datatable,6,FALSE()))),"–")</f>
        <v>413</v>
      </c>
      <c r="I74" s="57" t="n">
        <f aca="false">IFERROR(VALUE(FIXED(VLOOKUP(VLOOKUP($H$4,Refcodes,2,FALSE()) &amp;"regs"&amp;Regs_Total!$A74&amp;"AllEth"&amp;"AllSex",Datatable,7,FALSE()))),"–")</f>
        <v>5.6</v>
      </c>
      <c r="J74" s="54" t="n">
        <f aca="false">IFERROR(VALUE(FIXED(VLOOKUP(VLOOKUP($J$4,Refcodes,2,FALSE()) &amp;"regs"&amp;Regs_Total!$A74&amp;"AllEth"&amp;"AllSex",Datatable,6,FALSE()))),"–")</f>
        <v>3229</v>
      </c>
      <c r="K74" s="52" t="n">
        <f aca="false">IFERROR(VALUE(FIXED(VLOOKUP(VLOOKUP($J$4,Refcodes,2,FALSE()) &amp;"regs"&amp;Regs_Total!$A74&amp;"AllEth"&amp;"AllSex",Datatable,7,FALSE()))),"–")</f>
        <v>42.1</v>
      </c>
      <c r="L74" s="56" t="n">
        <f aca="false">IFERROR(VALUE(FIXED(VLOOKUP(VLOOKUP($L$4,Refcodes,2,FALSE()) &amp;"regs"&amp;Regs_Total!$A74&amp;"AllEth"&amp;"AllSex",Datatable,6,FALSE()))),"–")</f>
        <v>356</v>
      </c>
      <c r="M74" s="57" t="n">
        <f aca="false">IFERROR(VALUE(FIXED(VLOOKUP(VLOOKUP($L$4,Refcodes,2,FALSE()) &amp;"regs"&amp;Regs_Total!$A74&amp;"AllEth"&amp;"AllSex",Datatable,7,FALSE()))),"–")</f>
        <v>4.8</v>
      </c>
      <c r="N74" s="56" t="n">
        <f aca="false">IFERROR(VALUE(FIXED(VLOOKUP(VLOOKUP($N$4,Refcodes,2,FALSE()) &amp;"regs"&amp;Regs_Total!$A74&amp;"AllEth"&amp;"AllSex",Datatable,6,FALSE()))),"–")</f>
        <v>597</v>
      </c>
      <c r="O74" s="57" t="n">
        <f aca="false">IFERROR(VALUE(FIXED(VLOOKUP(VLOOKUP($N$4,Refcodes,2,FALSE()) &amp;"regs"&amp;Regs_Total!$A74&amp;"AllEth"&amp;"AllSex",Datatable,7,FALSE()))),"–")</f>
        <v>7.7</v>
      </c>
      <c r="P74" s="56" t="n">
        <f aca="false">IFERROR(VALUE(FIXED(VLOOKUP(VLOOKUP($P$4,Refcodes,2,FALSE()) &amp;"regs"&amp;Regs_Total!$A74&amp;"AllEth"&amp;"AllSex",Datatable,6,FALSE()))),"–")</f>
        <v>2309</v>
      </c>
      <c r="Q74" s="57" t="n">
        <f aca="false">IFERROR(VALUE(FIXED(VLOOKUP(VLOOKUP($P$4,Refcodes,2,FALSE()) &amp;"regs"&amp;Regs_Total!$A74&amp;"AllEth"&amp;"AllSex",Datatable,7,FALSE()))),"–")</f>
        <v>29.5</v>
      </c>
      <c r="R74" s="56" t="n">
        <f aca="false">IFERROR(VALUE(FIXED(VLOOKUP(VLOOKUP($R$4,Refcodes,2,FALSE()) &amp;"regs"&amp;Regs_Total!$A74&amp;"AllEth"&amp;"AllSex",Datatable,6,FALSE()))),"–")</f>
        <v>2574</v>
      </c>
      <c r="S74" s="57" t="n">
        <f aca="false">IFERROR(VALUE(FIXED(VLOOKUP(VLOOKUP($R$4,Refcodes,2,FALSE()) &amp;"regs"&amp;Regs_Total!$A74&amp;"AllEth"&amp;"AllSex",Datatable,7,FALSE()))),"–")</f>
        <v>36.3</v>
      </c>
      <c r="T74" s="56" t="n">
        <f aca="false">IFERROR(VALUE(FIXED(VLOOKUP(VLOOKUP($T$4,Refcodes,2,FALSE()) &amp;"regs"&amp;Regs_Total!$A74&amp;"AllEth"&amp;"AllSex",Datatable,6,FALSE()))),"–")</f>
        <v>657</v>
      </c>
      <c r="U74" s="57" t="n">
        <f aca="false">IFERROR(VALUE(FIXED(VLOOKUP(VLOOKUP($T$4,Refcodes,2,FALSE()) &amp;"regs"&amp;Regs_Total!$A74&amp;"AllEth"&amp;"AllSex",Datatable,7,FALSE()))),"–")</f>
        <v>9.2</v>
      </c>
      <c r="V74" s="56" t="n">
        <f aca="false">IFERROR(VALUE(FIXED(VLOOKUP(VLOOKUP($V$4,Refcodes,2,FALSE()) &amp;"regs"&amp;Regs_Total!$A74&amp;"AllEth"&amp;"AllSex",Datatable,6,FALSE()))),"–")</f>
        <v>425</v>
      </c>
      <c r="W74" s="57" t="n">
        <f aca="false">IFERROR(VALUE(FIXED(VLOOKUP(VLOOKUP($V$4,Refcodes,2,FALSE()) &amp;"regs"&amp;Regs_Total!$A74&amp;"AllEth"&amp;"AllSex",Datatable,7,FALSE()))),"–")</f>
        <v>5</v>
      </c>
      <c r="X74" s="56" t="n">
        <f aca="false">IFERROR(VALUE(FIXED(VLOOKUP(VLOOKUP($X$4,Refcodes,2,FALSE()) &amp;"regs"&amp;Regs_Total!$A74&amp;"AllEth"&amp;"AllSex",Datatable,6,FALSE()))),"–")</f>
        <v>334</v>
      </c>
      <c r="Y74" s="57" t="n">
        <f aca="false">IFERROR(VALUE(FIXED(VLOOKUP(VLOOKUP($X$4,Refcodes,2,FALSE()) &amp;"regs"&amp;Regs_Total!$A74&amp;"AllEth"&amp;"AllSex",Datatable,7,FALSE()))),"–")</f>
        <v>5.5</v>
      </c>
      <c r="Z74" s="38" t="n">
        <f aca="false">IFERROR(VALUE(FIXED(VLOOKUP(VLOOKUP($Z$4,Refcodes,2,FALSE()) &amp;"regs"&amp;Regs_Total!$A74&amp;"AllEth"&amp;"AllSex",Datatable,6,FALSE()))),"–")</f>
        <v>358</v>
      </c>
      <c r="AA74" s="55" t="n">
        <f aca="false">IFERROR(VALUE(FIXED(VLOOKUP(VLOOKUP($Z$4,Refcodes,2,FALSE()) &amp;"regs"&amp;Regs_Total!$A74&amp;"AllEth"&amp;"AllSex",Datatable,7,FALSE()))),"–")</f>
        <v>6.4</v>
      </c>
      <c r="AB74" s="56" t="n">
        <f aca="false">IFERROR(VALUE(FIXED(VLOOKUP(VLOOKUP($AB$4,Refcodes,2,FALSE()) &amp;"regs"&amp;Regs_Total!$A74&amp;"AllEth"&amp;"AllSex",Datatable,6,FALSE()))),"–")</f>
        <v>95</v>
      </c>
      <c r="AC74" s="57" t="n">
        <f aca="false">IFERROR(VALUE(FIXED(VLOOKUP(VLOOKUP($AB$4,Refcodes,2,FALSE()) &amp;"regs"&amp;Regs_Total!$A74&amp;"AllEth"&amp;"AllSex",Datatable,7,FALSE()))),"–")</f>
        <v>1.8</v>
      </c>
      <c r="AD74" s="56" t="n">
        <f aca="false">IFERROR(VALUE(FIXED(VLOOKUP(VLOOKUP($AD$4,Refcodes,2,FALSE()) &amp;"regs"&amp;Regs_Total!$A74&amp;"AllEth"&amp;"AllSex",Datatable,6,FALSE()))),"–")</f>
        <v>932</v>
      </c>
      <c r="AE74" s="57" t="n">
        <f aca="false">IFERROR(VALUE(FIXED(VLOOKUP(VLOOKUP($AD$4,Refcodes,2,FALSE()) &amp;"regs"&amp;Regs_Total!$A74&amp;"AllEth"&amp;"AllSex",Datatable,7,FALSE()))),"–")</f>
        <v>13.3</v>
      </c>
      <c r="AF74" s="56" t="n">
        <f aca="false">IFERROR(VALUE(FIXED(VLOOKUP(VLOOKUP($AF$4,Refcodes,2,FALSE()) &amp;"regs"&amp;Regs_Total!$A74&amp;"AllEth"&amp;"AllSex",Datatable,6,FALSE()))),"–")</f>
        <v>412</v>
      </c>
      <c r="AG74" s="57" t="n">
        <f aca="false">IFERROR(VALUE(FIXED(VLOOKUP(VLOOKUP($AF$4,Refcodes,2,FALSE()) &amp;"regs"&amp;Regs_Total!$A74&amp;"AllEth"&amp;"AllSex",Datatable,7,FALSE()))),"–")</f>
        <v>5.3</v>
      </c>
      <c r="AH74" s="56" t="n">
        <f aca="false">IFERROR(VALUE(FIXED(VLOOKUP(VLOOKUP($AH$4,Refcodes,2,FALSE()) &amp;"regs"&amp;Regs_Total!$A74&amp;"AllEth"&amp;"AllSex",Datatable,6,FALSE()))),"–")</f>
        <v>701</v>
      </c>
      <c r="AI74" s="57" t="n">
        <f aca="false">IFERROR(VALUE(FIXED(VLOOKUP(VLOOKUP($AH$4,Refcodes,2,FALSE()) &amp;"regs"&amp;Regs_Total!$A74&amp;"AllEth"&amp;"AllSex",Datatable,7,FALSE()))),"–")</f>
        <v>10.4</v>
      </c>
      <c r="AO74" s="53"/>
      <c r="AP74" s="53"/>
    </row>
    <row r="75" customFormat="false" ht="15" hidden="false" customHeight="true" outlineLevel="0" collapsed="false">
      <c r="A75" s="50" t="n">
        <v>2017</v>
      </c>
      <c r="B75" s="54" t="n">
        <f aca="false">IFERROR(VALUE(FIXED(VLOOKUP(VLOOKUP($B$4,Refcodes,2,FALSE()) &amp;"regs"&amp;Regs_Total!$A75&amp;"AllEth"&amp;"AllSex",Datatable,6,FALSE()))),"–")</f>
        <v>24735</v>
      </c>
      <c r="C75" s="52" t="n">
        <f aca="false">IFERROR(VALUE(FIXED(VLOOKUP(VLOOKUP($B$4,Refcodes,2,FALSE()) &amp;"regs"&amp;Regs_Total!$A75&amp;"AllEth"&amp;"AllSex",Datatable,7,FALSE()))),"–")</f>
        <v>334.4</v>
      </c>
      <c r="D75" s="38" t="n">
        <f aca="false">IFERROR(VALUE(FIXED(VLOOKUP(VLOOKUP($D$4,Refcodes,2,FALSE()) &amp;"regs"&amp;Regs_Total!$A75&amp;"AllEth"&amp;"AllSex",Datatable,6,FALSE()))),"–")</f>
        <v>559</v>
      </c>
      <c r="E75" s="55" t="n">
        <f aca="false">IFERROR(VALUE(FIXED(VLOOKUP(VLOOKUP($D$4,Refcodes,2,FALSE()) &amp;"regs"&amp;Regs_Total!$A75&amp;"AllEth"&amp;"AllSex",Datatable,7,FALSE()))),"–")</f>
        <v>8</v>
      </c>
      <c r="F75" s="38" t="n">
        <f aca="false">IFERROR(VALUE(FIXED(VLOOKUP(VLOOKUP($F$4,Refcodes,2,FALSE()) &amp;"regs"&amp;Regs_Total!$A75&amp;"AllEth"&amp;"AllSex",Datatable,6,FALSE()))),"–")</f>
        <v>300</v>
      </c>
      <c r="G75" s="55" t="n">
        <f aca="false">IFERROR(VALUE(FIXED(VLOOKUP(VLOOKUP($F$4,Refcodes,2,FALSE()) &amp;"regs"&amp;Regs_Total!$A75&amp;"AllEth"&amp;"AllSex",Datatable,7,FALSE()))),"–")</f>
        <v>3.8</v>
      </c>
      <c r="H75" s="56" t="n">
        <f aca="false">IFERROR(VALUE(FIXED(VLOOKUP(VLOOKUP($H$4,Refcodes,2,FALSE()) &amp;"regs"&amp;Regs_Total!$A75&amp;"AllEth"&amp;"AllSex",Datatable,6,FALSE()))),"–")</f>
        <v>409</v>
      </c>
      <c r="I75" s="57" t="n">
        <f aca="false">IFERROR(VALUE(FIXED(VLOOKUP(VLOOKUP($H$4,Refcodes,2,FALSE()) &amp;"regs"&amp;Regs_Total!$A75&amp;"AllEth"&amp;"AllSex",Datatable,7,FALSE()))),"–")</f>
        <v>5.4</v>
      </c>
      <c r="J75" s="54" t="n">
        <f aca="false">IFERROR(VALUE(FIXED(VLOOKUP(VLOOKUP($J$4,Refcodes,2,FALSE()) &amp;"regs"&amp;Regs_Total!$A75&amp;"AllEth"&amp;"AllSex",Datatable,6,FALSE()))),"–")</f>
        <v>3093</v>
      </c>
      <c r="K75" s="52" t="n">
        <f aca="false">IFERROR(VALUE(FIXED(VLOOKUP(VLOOKUP($J$4,Refcodes,2,FALSE()) &amp;"regs"&amp;Regs_Total!$A75&amp;"AllEth"&amp;"AllSex",Datatable,7,FALSE()))),"–")</f>
        <v>40.1</v>
      </c>
      <c r="L75" s="56" t="n">
        <f aca="false">IFERROR(VALUE(FIXED(VLOOKUP(VLOOKUP($L$4,Refcodes,2,FALSE()) &amp;"regs"&amp;Regs_Total!$A75&amp;"AllEth"&amp;"AllSex",Datatable,6,FALSE()))),"–")</f>
        <v>375</v>
      </c>
      <c r="M75" s="57" t="n">
        <f aca="false">IFERROR(VALUE(FIXED(VLOOKUP(VLOOKUP($L$4,Refcodes,2,FALSE()) &amp;"regs"&amp;Regs_Total!$A75&amp;"AllEth"&amp;"AllSex",Datatable,7,FALSE()))),"–")</f>
        <v>4.9</v>
      </c>
      <c r="N75" s="56" t="n">
        <f aca="false">IFERROR(VALUE(FIXED(VLOOKUP(VLOOKUP($N$4,Refcodes,2,FALSE()) &amp;"regs"&amp;Regs_Total!$A75&amp;"AllEth"&amp;"AllSex",Datatable,6,FALSE()))),"–")</f>
        <v>572</v>
      </c>
      <c r="O75" s="57" t="n">
        <f aca="false">IFERROR(VALUE(FIXED(VLOOKUP(VLOOKUP($N$4,Refcodes,2,FALSE()) &amp;"regs"&amp;Regs_Total!$A75&amp;"AllEth"&amp;"AllSex",Datatable,7,FALSE()))),"–")</f>
        <v>7.2</v>
      </c>
      <c r="P75" s="56" t="n">
        <f aca="false">IFERROR(VALUE(FIXED(VLOOKUP(VLOOKUP($P$4,Refcodes,2,FALSE()) &amp;"regs"&amp;Regs_Total!$A75&amp;"AllEth"&amp;"AllSex",Datatable,6,FALSE()))),"–")</f>
        <v>2287</v>
      </c>
      <c r="Q75" s="57" t="n">
        <f aca="false">IFERROR(VALUE(FIXED(VLOOKUP(VLOOKUP($P$4,Refcodes,2,FALSE()) &amp;"regs"&amp;Regs_Total!$A75&amp;"AllEth"&amp;"AllSex",Datatable,7,FALSE()))),"–")</f>
        <v>28.6</v>
      </c>
      <c r="R75" s="56" t="n">
        <f aca="false">IFERROR(VALUE(FIXED(VLOOKUP(VLOOKUP($R$4,Refcodes,2,FALSE()) &amp;"regs"&amp;Regs_Total!$A75&amp;"AllEth"&amp;"AllSex",Datatable,6,FALSE()))),"–")</f>
        <v>2559</v>
      </c>
      <c r="S75" s="57" t="n">
        <f aca="false">IFERROR(VALUE(FIXED(VLOOKUP(VLOOKUP($R$4,Refcodes,2,FALSE()) &amp;"regs"&amp;Regs_Total!$A75&amp;"AllEth"&amp;"AllSex",Datatable,7,FALSE()))),"–")</f>
        <v>35.1</v>
      </c>
      <c r="T75" s="56" t="n">
        <f aca="false">IFERROR(VALUE(FIXED(VLOOKUP(VLOOKUP($T$4,Refcodes,2,FALSE()) &amp;"regs"&amp;Regs_Total!$A75&amp;"AllEth"&amp;"AllSex",Datatable,6,FALSE()))),"–")</f>
        <v>672</v>
      </c>
      <c r="U75" s="57" t="n">
        <f aca="false">IFERROR(VALUE(FIXED(VLOOKUP(VLOOKUP($T$4,Refcodes,2,FALSE()) &amp;"regs"&amp;Regs_Total!$A75&amp;"AllEth"&amp;"AllSex",Datatable,7,FALSE()))),"–")</f>
        <v>9.1</v>
      </c>
      <c r="V75" s="56" t="n">
        <f aca="false">IFERROR(VALUE(FIXED(VLOOKUP(VLOOKUP($V$4,Refcodes,2,FALSE()) &amp;"regs"&amp;Regs_Total!$A75&amp;"AllEth"&amp;"AllSex",Datatable,6,FALSE()))),"–")</f>
        <v>424</v>
      </c>
      <c r="W75" s="57" t="n">
        <f aca="false">IFERROR(VALUE(FIXED(VLOOKUP(VLOOKUP($V$4,Refcodes,2,FALSE()) &amp;"regs"&amp;Regs_Total!$A75&amp;"AllEth"&amp;"AllSex",Datatable,7,FALSE()))),"–")</f>
        <v>5</v>
      </c>
      <c r="X75" s="56" t="n">
        <f aca="false">IFERROR(VALUE(FIXED(VLOOKUP(VLOOKUP($X$4,Refcodes,2,FALSE()) &amp;"regs"&amp;Regs_Total!$A75&amp;"AllEth"&amp;"AllSex",Datatable,6,FALSE()))),"–")</f>
        <v>334</v>
      </c>
      <c r="Y75" s="57" t="n">
        <f aca="false">IFERROR(VALUE(FIXED(VLOOKUP(VLOOKUP($X$4,Refcodes,2,FALSE()) &amp;"regs"&amp;Regs_Total!$A75&amp;"AllEth"&amp;"AllSex",Datatable,7,FALSE()))),"–")</f>
        <v>5.4</v>
      </c>
      <c r="Z75" s="38" t="n">
        <f aca="false">IFERROR(VALUE(FIXED(VLOOKUP(VLOOKUP($Z$4,Refcodes,2,FALSE()) &amp;"regs"&amp;Regs_Total!$A75&amp;"AllEth"&amp;"AllSex",Datatable,6,FALSE()))),"–")</f>
        <v>326</v>
      </c>
      <c r="AA75" s="55" t="n">
        <f aca="false">IFERROR(VALUE(FIXED(VLOOKUP(VLOOKUP($Z$4,Refcodes,2,FALSE()) &amp;"regs"&amp;Regs_Total!$A75&amp;"AllEth"&amp;"AllSex",Datatable,7,FALSE()))),"–")</f>
        <v>5.7</v>
      </c>
      <c r="AB75" s="56" t="n">
        <f aca="false">IFERROR(VALUE(FIXED(VLOOKUP(VLOOKUP($AB$4,Refcodes,2,FALSE()) &amp;"regs"&amp;Regs_Total!$A75&amp;"AllEth"&amp;"AllSex",Datatable,6,FALSE()))),"–")</f>
        <v>113</v>
      </c>
      <c r="AC75" s="57" t="n">
        <f aca="false">IFERROR(VALUE(FIXED(VLOOKUP(VLOOKUP($AB$4,Refcodes,2,FALSE()) &amp;"regs"&amp;Regs_Total!$A75&amp;"AllEth"&amp;"AllSex",Datatable,7,FALSE()))),"–")</f>
        <v>2.2</v>
      </c>
      <c r="AD75" s="56" t="n">
        <f aca="false">IFERROR(VALUE(FIXED(VLOOKUP(VLOOKUP($AD$4,Refcodes,2,FALSE()) &amp;"regs"&amp;Regs_Total!$A75&amp;"AllEth"&amp;"AllSex",Datatable,6,FALSE()))),"–")</f>
        <v>916</v>
      </c>
      <c r="AE75" s="57" t="n">
        <f aca="false">IFERROR(VALUE(FIXED(VLOOKUP(VLOOKUP($AD$4,Refcodes,2,FALSE()) &amp;"regs"&amp;Regs_Total!$A75&amp;"AllEth"&amp;"AllSex",Datatable,7,FALSE()))),"–")</f>
        <v>12.3</v>
      </c>
      <c r="AF75" s="56" t="n">
        <f aca="false">IFERROR(VALUE(FIXED(VLOOKUP(VLOOKUP($AF$4,Refcodes,2,FALSE()) &amp;"regs"&amp;Regs_Total!$A75&amp;"AllEth"&amp;"AllSex",Datatable,6,FALSE()))),"–")</f>
        <v>414</v>
      </c>
      <c r="AG75" s="57" t="n">
        <f aca="false">IFERROR(VALUE(FIXED(VLOOKUP(VLOOKUP($AF$4,Refcodes,2,FALSE()) &amp;"regs"&amp;Regs_Total!$A75&amp;"AllEth"&amp;"AllSex",Datatable,7,FALSE()))),"–")</f>
        <v>5.2</v>
      </c>
      <c r="AH75" s="56" t="n">
        <f aca="false">IFERROR(VALUE(FIXED(VLOOKUP(VLOOKUP($AH$4,Refcodes,2,FALSE()) &amp;"regs"&amp;Regs_Total!$A75&amp;"AllEth"&amp;"AllSex",Datatable,6,FALSE()))),"–")</f>
        <v>743</v>
      </c>
      <c r="AI75" s="57" t="n">
        <f aca="false">IFERROR(VALUE(FIXED(VLOOKUP(VLOOKUP($AH$4,Refcodes,2,FALSE()) &amp;"regs"&amp;Regs_Total!$A75&amp;"AllEth"&amp;"AllSex",Datatable,7,FALSE()))),"–")</f>
        <v>10.4</v>
      </c>
      <c r="AO75" s="53"/>
      <c r="AP75" s="53"/>
    </row>
    <row r="76" customFormat="false" ht="15" hidden="false" customHeight="true" outlineLevel="0" collapsed="false">
      <c r="A76" s="50" t="n">
        <v>2018</v>
      </c>
      <c r="B76" s="54" t="n">
        <f aca="false">IFERROR(VALUE(FIXED(VLOOKUP(VLOOKUP($B$4,Refcodes,2,FALSE()) &amp;"regs"&amp;Regs_Total!$A76&amp;"AllEth"&amp;"AllSex",Datatable,6,FALSE()))),"–")</f>
        <v>26364</v>
      </c>
      <c r="C76" s="52" t="n">
        <f aca="false">IFERROR(VALUE(FIXED(VLOOKUP(VLOOKUP($B$4,Refcodes,2,FALSE()) &amp;"regs"&amp;Regs_Total!$A76&amp;"AllEth"&amp;"AllSex",Datatable,7,FALSE()))),"–")</f>
        <v>348.1</v>
      </c>
      <c r="D76" s="38" t="n">
        <f aca="false">IFERROR(VALUE(FIXED(VLOOKUP(VLOOKUP($D$4,Refcodes,2,FALSE()) &amp;"regs"&amp;Regs_Total!$A76&amp;"AllEth"&amp;"AllSex",Datatable,6,FALSE()))),"–")</f>
        <v>583</v>
      </c>
      <c r="E76" s="55" t="n">
        <f aca="false">IFERROR(VALUE(FIXED(VLOOKUP(VLOOKUP($D$4,Refcodes,2,FALSE()) &amp;"regs"&amp;Regs_Total!$A76&amp;"AllEth"&amp;"AllSex",Datatable,7,FALSE()))),"–")</f>
        <v>8.1</v>
      </c>
      <c r="F76" s="38" t="n">
        <f aca="false">IFERROR(VALUE(FIXED(VLOOKUP(VLOOKUP($F$4,Refcodes,2,FALSE()) &amp;"regs"&amp;Regs_Total!$A76&amp;"AllEth"&amp;"AllSex",Datatable,6,FALSE()))),"–")</f>
        <v>290</v>
      </c>
      <c r="G76" s="55" t="n">
        <f aca="false">IFERROR(VALUE(FIXED(VLOOKUP(VLOOKUP($F$4,Refcodes,2,FALSE()) &amp;"regs"&amp;Regs_Total!$A76&amp;"AllEth"&amp;"AllSex",Datatable,7,FALSE()))),"–")</f>
        <v>3.4</v>
      </c>
      <c r="H76" s="56" t="n">
        <f aca="false">IFERROR(VALUE(FIXED(VLOOKUP(VLOOKUP($H$4,Refcodes,2,FALSE()) &amp;"regs"&amp;Regs_Total!$A76&amp;"AllEth"&amp;"AllSex",Datatable,6,FALSE()))),"–")</f>
        <v>407</v>
      </c>
      <c r="I76" s="57" t="n">
        <f aca="false">IFERROR(VALUE(FIXED(VLOOKUP(VLOOKUP($H$4,Refcodes,2,FALSE()) &amp;"regs"&amp;Regs_Total!$A76&amp;"AllEth"&amp;"AllSex",Datatable,7,FALSE()))),"–")</f>
        <v>5.3</v>
      </c>
      <c r="J76" s="54" t="n">
        <f aca="false">IFERROR(VALUE(FIXED(VLOOKUP(VLOOKUP($J$4,Refcodes,2,FALSE()) &amp;"regs"&amp;Regs_Total!$A76&amp;"AllEth"&amp;"AllSex",Datatable,6,FALSE()))),"–")</f>
        <v>3277</v>
      </c>
      <c r="K76" s="52" t="n">
        <f aca="false">IFERROR(VALUE(FIXED(VLOOKUP(VLOOKUP($J$4,Refcodes,2,FALSE()) &amp;"regs"&amp;Regs_Total!$A76&amp;"AllEth"&amp;"AllSex",Datatable,7,FALSE()))),"–")</f>
        <v>41.4</v>
      </c>
      <c r="L76" s="56" t="n">
        <f aca="false">IFERROR(VALUE(FIXED(VLOOKUP(VLOOKUP($L$4,Refcodes,2,FALSE()) &amp;"regs"&amp;Regs_Total!$A76&amp;"AllEth"&amp;"AllSex",Datatable,6,FALSE()))),"–")</f>
        <v>386</v>
      </c>
      <c r="M76" s="57" t="n">
        <f aca="false">IFERROR(VALUE(FIXED(VLOOKUP(VLOOKUP($L$4,Refcodes,2,FALSE()) &amp;"regs"&amp;Regs_Total!$A76&amp;"AllEth"&amp;"AllSex",Datatable,7,FALSE()))),"–")</f>
        <v>5</v>
      </c>
      <c r="N76" s="56" t="n">
        <f aca="false">IFERROR(VALUE(FIXED(VLOOKUP(VLOOKUP($N$4,Refcodes,2,FALSE()) &amp;"regs"&amp;Regs_Total!$A76&amp;"AllEth"&amp;"AllSex",Datatable,6,FALSE()))),"–")</f>
        <v>639</v>
      </c>
      <c r="O76" s="57" t="n">
        <f aca="false">IFERROR(VALUE(FIXED(VLOOKUP(VLOOKUP($N$4,Refcodes,2,FALSE()) &amp;"regs"&amp;Regs_Total!$A76&amp;"AllEth"&amp;"AllSex",Datatable,7,FALSE()))),"–")</f>
        <v>7.7</v>
      </c>
      <c r="P76" s="56" t="n">
        <f aca="false">IFERROR(VALUE(FIXED(VLOOKUP(VLOOKUP($P$4,Refcodes,2,FALSE()) &amp;"regs"&amp;Regs_Total!$A76&amp;"AllEth"&amp;"AllSex",Datatable,6,FALSE()))),"–")</f>
        <v>2415</v>
      </c>
      <c r="Q76" s="57" t="n">
        <f aca="false">IFERROR(VALUE(FIXED(VLOOKUP(VLOOKUP($P$4,Refcodes,2,FALSE()) &amp;"regs"&amp;Regs_Total!$A76&amp;"AllEth"&amp;"AllSex",Datatable,7,FALSE()))),"–")</f>
        <v>29.2</v>
      </c>
      <c r="R76" s="56" t="n">
        <f aca="false">IFERROR(VALUE(FIXED(VLOOKUP(VLOOKUP($R$4,Refcodes,2,FALSE()) &amp;"regs"&amp;Regs_Total!$A76&amp;"AllEth"&amp;"AllSex",Datatable,6,FALSE()))),"–")</f>
        <v>2742</v>
      </c>
      <c r="S76" s="57" t="n">
        <f aca="false">IFERROR(VALUE(FIXED(VLOOKUP(VLOOKUP($R$4,Refcodes,2,FALSE()) &amp;"regs"&amp;Regs_Total!$A76&amp;"AllEth"&amp;"AllSex",Datatable,7,FALSE()))),"–")</f>
        <v>36.6</v>
      </c>
      <c r="T76" s="56" t="n">
        <f aca="false">IFERROR(VALUE(FIXED(VLOOKUP(VLOOKUP($T$4,Refcodes,2,FALSE()) &amp;"regs"&amp;Regs_Total!$A76&amp;"AllEth"&amp;"AllSex",Datatable,6,FALSE()))),"–")</f>
        <v>696</v>
      </c>
      <c r="U76" s="57" t="n">
        <f aca="false">IFERROR(VALUE(FIXED(VLOOKUP(VLOOKUP($T$4,Refcodes,2,FALSE()) &amp;"regs"&amp;Regs_Total!$A76&amp;"AllEth"&amp;"AllSex",Datatable,7,FALSE()))),"–")</f>
        <v>9.1</v>
      </c>
      <c r="V76" s="56" t="n">
        <f aca="false">IFERROR(VALUE(FIXED(VLOOKUP(VLOOKUP($V$4,Refcodes,2,FALSE()) &amp;"regs"&amp;Regs_Total!$A76&amp;"AllEth"&amp;"AllSex",Datatable,6,FALSE()))),"–")</f>
        <v>466</v>
      </c>
      <c r="W76" s="57" t="n">
        <f aca="false">IFERROR(VALUE(FIXED(VLOOKUP(VLOOKUP($V$4,Refcodes,2,FALSE()) &amp;"regs"&amp;Regs_Total!$A76&amp;"AllEth"&amp;"AllSex",Datatable,7,FALSE()))),"–")</f>
        <v>5.2</v>
      </c>
      <c r="X76" s="56" t="n">
        <f aca="false">IFERROR(VALUE(FIXED(VLOOKUP(VLOOKUP($X$4,Refcodes,2,FALSE()) &amp;"regs"&amp;Regs_Total!$A76&amp;"AllEth"&amp;"AllSex",Datatable,6,FALSE()))),"–")</f>
        <v>345</v>
      </c>
      <c r="Y76" s="57" t="n">
        <f aca="false">IFERROR(VALUE(FIXED(VLOOKUP(VLOOKUP($X$4,Refcodes,2,FALSE()) &amp;"regs"&amp;Regs_Total!$A76&amp;"AllEth"&amp;"AllSex",Datatable,7,FALSE()))),"–")</f>
        <v>5.1</v>
      </c>
      <c r="Z76" s="38" t="n">
        <f aca="false">IFERROR(VALUE(FIXED(VLOOKUP(VLOOKUP($Z$4,Refcodes,2,FALSE()) &amp;"regs"&amp;Regs_Total!$A76&amp;"AllEth"&amp;"AllSex",Datatable,6,FALSE()))),"–")</f>
        <v>305</v>
      </c>
      <c r="AA76" s="55" t="n">
        <f aca="false">IFERROR(VALUE(FIXED(VLOOKUP(VLOOKUP($Z$4,Refcodes,2,FALSE()) &amp;"regs"&amp;Regs_Total!$A76&amp;"AllEth"&amp;"AllSex",Datatable,7,FALSE()))),"–")</f>
        <v>5.1</v>
      </c>
      <c r="AB76" s="56" t="n">
        <f aca="false">IFERROR(VALUE(FIXED(VLOOKUP(VLOOKUP($AB$4,Refcodes,2,FALSE()) &amp;"regs"&amp;Regs_Total!$A76&amp;"AllEth"&amp;"AllSex",Datatable,6,FALSE()))),"–")</f>
        <v>140</v>
      </c>
      <c r="AC76" s="57" t="n">
        <f aca="false">IFERROR(VALUE(FIXED(VLOOKUP(VLOOKUP($AB$4,Refcodes,2,FALSE()) &amp;"regs"&amp;Regs_Total!$A76&amp;"AllEth"&amp;"AllSex",Datatable,7,FALSE()))),"–")</f>
        <v>2.6</v>
      </c>
      <c r="AD76" s="56" t="n">
        <f aca="false">IFERROR(VALUE(FIXED(VLOOKUP(VLOOKUP($AD$4,Refcodes,2,FALSE()) &amp;"regs"&amp;Regs_Total!$A76&amp;"AllEth"&amp;"AllSex",Datatable,6,FALSE()))),"–")</f>
        <v>980</v>
      </c>
      <c r="AE76" s="57" t="n">
        <f aca="false">IFERROR(VALUE(FIXED(VLOOKUP(VLOOKUP($AD$4,Refcodes,2,FALSE()) &amp;"regs"&amp;Regs_Total!$A76&amp;"AllEth"&amp;"AllSex",Datatable,7,FALSE()))),"–")</f>
        <v>13</v>
      </c>
      <c r="AF76" s="56" t="n">
        <f aca="false">IFERROR(VALUE(FIXED(VLOOKUP(VLOOKUP($AF$4,Refcodes,2,FALSE()) &amp;"regs"&amp;Regs_Total!$A76&amp;"AllEth"&amp;"AllSex",Datatable,6,FALSE()))),"–")</f>
        <v>417</v>
      </c>
      <c r="AG76" s="57" t="n">
        <f aca="false">IFERROR(VALUE(FIXED(VLOOKUP(VLOOKUP($AF$4,Refcodes,2,FALSE()) &amp;"regs"&amp;Regs_Total!$A76&amp;"AllEth"&amp;"AllSex",Datatable,7,FALSE()))),"–")</f>
        <v>5.1</v>
      </c>
      <c r="AH76" s="56" t="n">
        <f aca="false">IFERROR(VALUE(FIXED(VLOOKUP(VLOOKUP($AH$4,Refcodes,2,FALSE()) &amp;"regs"&amp;Regs_Total!$A76&amp;"AllEth"&amp;"AllSex",Datatable,6,FALSE()))),"–")</f>
        <v>777</v>
      </c>
      <c r="AI76" s="57" t="n">
        <f aca="false">IFERROR(VALUE(FIXED(VLOOKUP(VLOOKUP($AH$4,Refcodes,2,FALSE()) &amp;"regs"&amp;Regs_Total!$A76&amp;"AllEth"&amp;"AllSex",Datatable,7,FALSE()))),"–")</f>
        <v>10.6</v>
      </c>
      <c r="AO76" s="53"/>
      <c r="AP76" s="53"/>
    </row>
    <row r="77" customFormat="false" ht="15" hidden="false" customHeight="true" outlineLevel="0" collapsed="false">
      <c r="A77" s="50" t="n">
        <v>2019</v>
      </c>
      <c r="B77" s="54" t="n">
        <f aca="false">IFERROR(VALUE(FIXED(VLOOKUP(VLOOKUP($B$4,Refcodes,2,FALSE()) &amp;"regs"&amp;Regs_Total!$A77&amp;"AllEth"&amp;"AllSex",Datatable,6,FALSE()))),"–")</f>
        <v>26509</v>
      </c>
      <c r="C77" s="52" t="n">
        <f aca="false">IFERROR(VALUE(FIXED(VLOOKUP(VLOOKUP($B$4,Refcodes,2,FALSE()) &amp;"regs"&amp;Regs_Total!$A77&amp;"AllEth"&amp;"AllSex",Datatable,7,FALSE()))),"–")</f>
        <v>341.2</v>
      </c>
      <c r="D77" s="38" t="n">
        <f aca="false">IFERROR(VALUE(FIXED(VLOOKUP(VLOOKUP($D$4,Refcodes,2,FALSE()) &amp;"regs"&amp;Regs_Total!$A77&amp;"AllEth"&amp;"AllSex",Datatable,6,FALSE()))),"–")</f>
        <v>549</v>
      </c>
      <c r="E77" s="55" t="n">
        <f aca="false">IFERROR(VALUE(FIXED(VLOOKUP(VLOOKUP($D$4,Refcodes,2,FALSE()) &amp;"regs"&amp;Regs_Total!$A77&amp;"AllEth"&amp;"AllSex",Datatable,7,FALSE()))),"–")</f>
        <v>7.4</v>
      </c>
      <c r="F77" s="38" t="n">
        <f aca="false">IFERROR(VALUE(FIXED(VLOOKUP(VLOOKUP($F$4,Refcodes,2,FALSE()) &amp;"regs"&amp;Regs_Total!$A77&amp;"AllEth"&amp;"AllSex",Datatable,6,FALSE()))),"–")</f>
        <v>336</v>
      </c>
      <c r="G77" s="55" t="n">
        <f aca="false">IFERROR(VALUE(FIXED(VLOOKUP(VLOOKUP($F$4,Refcodes,2,FALSE()) &amp;"regs"&amp;Regs_Total!$A77&amp;"AllEth"&amp;"AllSex",Datatable,7,FALSE()))),"–")</f>
        <v>4</v>
      </c>
      <c r="H77" s="56" t="n">
        <f aca="false">IFERROR(VALUE(FIXED(VLOOKUP(VLOOKUP($H$4,Refcodes,2,FALSE()) &amp;"regs"&amp;Regs_Total!$A77&amp;"AllEth"&amp;"AllSex",Datatable,6,FALSE()))),"–")</f>
        <v>389</v>
      </c>
      <c r="I77" s="57" t="n">
        <f aca="false">IFERROR(VALUE(FIXED(VLOOKUP(VLOOKUP($H$4,Refcodes,2,FALSE()) &amp;"regs"&amp;Regs_Total!$A77&amp;"AllEth"&amp;"AllSex",Datatable,7,FALSE()))),"–")</f>
        <v>5</v>
      </c>
      <c r="J77" s="54" t="n">
        <f aca="false">IFERROR(VALUE(FIXED(VLOOKUP(VLOOKUP($J$4,Refcodes,2,FALSE()) &amp;"regs"&amp;Regs_Total!$A77&amp;"AllEth"&amp;"AllSex",Datatable,6,FALSE()))),"–")</f>
        <v>3425</v>
      </c>
      <c r="K77" s="52" t="n">
        <f aca="false">IFERROR(VALUE(FIXED(VLOOKUP(VLOOKUP($J$4,Refcodes,2,FALSE()) &amp;"regs"&amp;Regs_Total!$A77&amp;"AllEth"&amp;"AllSex",Datatable,7,FALSE()))),"–")</f>
        <v>41.8</v>
      </c>
      <c r="L77" s="56" t="n">
        <f aca="false">IFERROR(VALUE(FIXED(VLOOKUP(VLOOKUP($L$4,Refcodes,2,FALSE()) &amp;"regs"&amp;Regs_Total!$A77&amp;"AllEth"&amp;"AllSex",Datatable,6,FALSE()))),"–")</f>
        <v>402</v>
      </c>
      <c r="M77" s="57" t="n">
        <f aca="false">IFERROR(VALUE(FIXED(VLOOKUP(VLOOKUP($L$4,Refcodes,2,FALSE()) &amp;"regs"&amp;Regs_Total!$A77&amp;"AllEth"&amp;"AllSex",Datatable,7,FALSE()))),"–")</f>
        <v>5</v>
      </c>
      <c r="N77" s="56" t="n">
        <f aca="false">IFERROR(VALUE(FIXED(VLOOKUP(VLOOKUP($N$4,Refcodes,2,FALSE()) &amp;"regs"&amp;Regs_Total!$A77&amp;"AllEth"&amp;"AllSex",Datatable,6,FALSE()))),"–")</f>
        <v>729</v>
      </c>
      <c r="O77" s="57" t="n">
        <f aca="false">IFERROR(VALUE(FIXED(VLOOKUP(VLOOKUP($N$4,Refcodes,2,FALSE()) &amp;"regs"&amp;Regs_Total!$A77&amp;"AllEth"&amp;"AllSex",Datatable,7,FALSE()))),"–")</f>
        <v>8.6</v>
      </c>
      <c r="P77" s="56" t="n">
        <f aca="false">IFERROR(VALUE(FIXED(VLOOKUP(VLOOKUP($P$4,Refcodes,2,FALSE()) &amp;"regs"&amp;Regs_Total!$A77&amp;"AllEth"&amp;"AllSex",Datatable,6,FALSE()))),"–")</f>
        <v>2366</v>
      </c>
      <c r="Q77" s="57" t="n">
        <f aca="false">IFERROR(VALUE(FIXED(VLOOKUP(VLOOKUP($P$4,Refcodes,2,FALSE()) &amp;"regs"&amp;Regs_Total!$A77&amp;"AllEth"&amp;"AllSex",Datatable,7,FALSE()))),"–")</f>
        <v>27.8</v>
      </c>
      <c r="R77" s="56" t="n">
        <f aca="false">IFERROR(VALUE(FIXED(VLOOKUP(VLOOKUP($R$4,Refcodes,2,FALSE()) &amp;"regs"&amp;Regs_Total!$A77&amp;"AllEth"&amp;"AllSex",Datatable,6,FALSE()))),"–")</f>
        <v>2732</v>
      </c>
      <c r="S77" s="57" t="n">
        <f aca="false">IFERROR(VALUE(FIXED(VLOOKUP(VLOOKUP($R$4,Refcodes,2,FALSE()) &amp;"regs"&amp;Regs_Total!$A77&amp;"AllEth"&amp;"AllSex",Datatable,7,FALSE()))),"–")</f>
        <v>35.5</v>
      </c>
      <c r="T77" s="56" t="n">
        <f aca="false">IFERROR(VALUE(FIXED(VLOOKUP(VLOOKUP($T$4,Refcodes,2,FALSE()) &amp;"regs"&amp;Regs_Total!$A77&amp;"AllEth"&amp;"AllSex",Datatable,6,FALSE()))),"–")</f>
        <v>655</v>
      </c>
      <c r="U77" s="57" t="n">
        <f aca="false">IFERROR(VALUE(FIXED(VLOOKUP(VLOOKUP($T$4,Refcodes,2,FALSE()) &amp;"regs"&amp;Regs_Total!$A77&amp;"AllEth"&amp;"AllSex",Datatable,7,FALSE()))),"–")</f>
        <v>8.4</v>
      </c>
      <c r="V77" s="56" t="n">
        <f aca="false">IFERROR(VALUE(FIXED(VLOOKUP(VLOOKUP($V$4,Refcodes,2,FALSE()) &amp;"regs"&amp;Regs_Total!$A77&amp;"AllEth"&amp;"AllSex",Datatable,6,FALSE()))),"–")</f>
        <v>481</v>
      </c>
      <c r="W77" s="57" t="n">
        <f aca="false">IFERROR(VALUE(FIXED(VLOOKUP(VLOOKUP($V$4,Refcodes,2,FALSE()) &amp;"regs"&amp;Regs_Total!$A77&amp;"AllEth"&amp;"AllSex",Datatable,7,FALSE()))),"–")</f>
        <v>5.3</v>
      </c>
      <c r="X77" s="56" t="n">
        <f aca="false">IFERROR(VALUE(FIXED(VLOOKUP(VLOOKUP($X$4,Refcodes,2,FALSE()) &amp;"regs"&amp;Regs_Total!$A77&amp;"AllEth"&amp;"AllSex",Datatable,6,FALSE()))),"–")</f>
        <v>325</v>
      </c>
      <c r="Y77" s="57" t="n">
        <f aca="false">IFERROR(VALUE(FIXED(VLOOKUP(VLOOKUP($X$4,Refcodes,2,FALSE()) &amp;"regs"&amp;Regs_Total!$A77&amp;"AllEth"&amp;"AllSex",Datatable,7,FALSE()))),"–")</f>
        <v>4.9</v>
      </c>
      <c r="Z77" s="38" t="n">
        <f aca="false">IFERROR(VALUE(FIXED(VLOOKUP(VLOOKUP($Z$4,Refcodes,2,FALSE()) &amp;"regs"&amp;Regs_Total!$A77&amp;"AllEth"&amp;"AllSex",Datatable,6,FALSE()))),"–")</f>
        <v>363</v>
      </c>
      <c r="AA77" s="55" t="n">
        <f aca="false">IFERROR(VALUE(FIXED(VLOOKUP(VLOOKUP($Z$4,Refcodes,2,FALSE()) &amp;"regs"&amp;Regs_Total!$A77&amp;"AllEth"&amp;"AllSex",Datatable,7,FALSE()))),"–")</f>
        <v>6.1</v>
      </c>
      <c r="AB77" s="56" t="n">
        <f aca="false">IFERROR(VALUE(FIXED(VLOOKUP(VLOOKUP($AB$4,Refcodes,2,FALSE()) &amp;"regs"&amp;Regs_Total!$A77&amp;"AllEth"&amp;"AllSex",Datatable,6,FALSE()))),"–")</f>
        <v>120</v>
      </c>
      <c r="AC77" s="57" t="n">
        <f aca="false">IFERROR(VALUE(FIXED(VLOOKUP(VLOOKUP($AB$4,Refcodes,2,FALSE()) &amp;"regs"&amp;Regs_Total!$A77&amp;"AllEth"&amp;"AllSex",Datatable,7,FALSE()))),"–")</f>
        <v>2.1</v>
      </c>
      <c r="AD77" s="56" t="n">
        <f aca="false">IFERROR(VALUE(FIXED(VLOOKUP(VLOOKUP($AD$4,Refcodes,2,FALSE()) &amp;"regs"&amp;Regs_Total!$A77&amp;"AllEth"&amp;"AllSex",Datatable,6,FALSE()))),"–")</f>
        <v>983</v>
      </c>
      <c r="AE77" s="57" t="n">
        <f aca="false">IFERROR(VALUE(FIXED(VLOOKUP(VLOOKUP($AD$4,Refcodes,2,FALSE()) &amp;"regs"&amp;Regs_Total!$A77&amp;"AllEth"&amp;"AllSex",Datatable,7,FALSE()))),"–")</f>
        <v>12.7</v>
      </c>
      <c r="AF77" s="56" t="n">
        <f aca="false">IFERROR(VALUE(FIXED(VLOOKUP(VLOOKUP($AF$4,Refcodes,2,FALSE()) &amp;"regs"&amp;Regs_Total!$A77&amp;"AllEth"&amp;"AllSex",Datatable,6,FALSE()))),"–")</f>
        <v>441</v>
      </c>
      <c r="AG77" s="57" t="n">
        <f aca="false">IFERROR(VALUE(FIXED(VLOOKUP(VLOOKUP($AF$4,Refcodes,2,FALSE()) &amp;"regs"&amp;Regs_Total!$A77&amp;"AllEth"&amp;"AllSex",Datatable,7,FALSE()))),"–")</f>
        <v>5.3</v>
      </c>
      <c r="AH77" s="56" t="n">
        <f aca="false">IFERROR(VALUE(FIXED(VLOOKUP(VLOOKUP($AH$4,Refcodes,2,FALSE()) &amp;"regs"&amp;Regs_Total!$A77&amp;"AllEth"&amp;"AllSex",Datatable,6,FALSE()))),"–")</f>
        <v>779</v>
      </c>
      <c r="AI77" s="57" t="n">
        <f aca="false">IFERROR(VALUE(FIXED(VLOOKUP(VLOOKUP($AH$4,Refcodes,2,FALSE()) &amp;"regs"&amp;Regs_Total!$A77&amp;"AllEth"&amp;"AllSex",Datatable,7,FALSE()))),"–")</f>
        <v>10.6</v>
      </c>
      <c r="AO77" s="53"/>
      <c r="AP77" s="53"/>
    </row>
    <row r="78" customFormat="false" ht="15" hidden="false" customHeight="true" outlineLevel="0" collapsed="false">
      <c r="A78" s="50" t="n">
        <v>2020</v>
      </c>
      <c r="B78" s="54" t="n">
        <f aca="false">IFERROR(VALUE(FIXED(VLOOKUP(VLOOKUP($B$4,Refcodes,2,FALSE()) &amp;"regs"&amp;Regs_Total!$A78&amp;"AllEth"&amp;"AllSex",Datatable,6,FALSE()))),"–")</f>
        <v>27024</v>
      </c>
      <c r="C78" s="52" t="n">
        <f aca="false">IFERROR(VALUE(FIXED(VLOOKUP(VLOOKUP($B$4,Refcodes,2,FALSE()) &amp;"regs"&amp;Regs_Total!$A78&amp;"AllEth"&amp;"AllSex",Datatable,7,FALSE()))),"–")</f>
        <v>337.4</v>
      </c>
      <c r="D78" s="38" t="n">
        <f aca="false">IFERROR(VALUE(FIXED(VLOOKUP(VLOOKUP($D$4,Refcodes,2,FALSE()) &amp;"regs"&amp;Regs_Total!$A78&amp;"AllEth"&amp;"AllSex",Datatable,6,FALSE()))),"–")</f>
        <v>547</v>
      </c>
      <c r="E78" s="55" t="n">
        <f aca="false">IFERROR(VALUE(FIXED(VLOOKUP(VLOOKUP($D$4,Refcodes,2,FALSE()) &amp;"regs"&amp;Regs_Total!$A78&amp;"AllEth"&amp;"AllSex",Datatable,7,FALSE()))),"–")</f>
        <v>7.2</v>
      </c>
      <c r="F78" s="38" t="n">
        <f aca="false">IFERROR(VALUE(FIXED(VLOOKUP(VLOOKUP($F$4,Refcodes,2,FALSE()) &amp;"regs"&amp;Regs_Total!$A78&amp;"AllEth"&amp;"AllSex",Datatable,6,FALSE()))),"–")</f>
        <v>376</v>
      </c>
      <c r="G78" s="55" t="n">
        <f aca="false">IFERROR(VALUE(FIXED(VLOOKUP(VLOOKUP($F$4,Refcodes,2,FALSE()) &amp;"regs"&amp;Regs_Total!$A78&amp;"AllEth"&amp;"AllSex",Datatable,7,FALSE()))),"–")</f>
        <v>4.4</v>
      </c>
      <c r="H78" s="56" t="n">
        <f aca="false">IFERROR(VALUE(FIXED(VLOOKUP(VLOOKUP($H$4,Refcodes,2,FALSE()) &amp;"regs"&amp;Regs_Total!$A78&amp;"AllEth"&amp;"AllSex",Datatable,6,FALSE()))),"–")</f>
        <v>438</v>
      </c>
      <c r="I78" s="57" t="n">
        <f aca="false">IFERROR(VALUE(FIXED(VLOOKUP(VLOOKUP($H$4,Refcodes,2,FALSE()) &amp;"regs"&amp;Regs_Total!$A78&amp;"AllEth"&amp;"AllSex",Datatable,7,FALSE()))),"–")</f>
        <v>5.3</v>
      </c>
      <c r="J78" s="54" t="n">
        <f aca="false">IFERROR(VALUE(FIXED(VLOOKUP(VLOOKUP($J$4,Refcodes,2,FALSE()) &amp;"regs"&amp;Regs_Total!$A78&amp;"AllEth"&amp;"AllSex",Datatable,6,FALSE()))),"–")</f>
        <v>3515</v>
      </c>
      <c r="K78" s="52" t="n">
        <f aca="false">IFERROR(VALUE(FIXED(VLOOKUP(VLOOKUP($J$4,Refcodes,2,FALSE()) &amp;"regs"&amp;Regs_Total!$A78&amp;"AllEth"&amp;"AllSex",Datatable,7,FALSE()))),"–")</f>
        <v>41.9</v>
      </c>
      <c r="L78" s="56" t="n">
        <f aca="false">IFERROR(VALUE(FIXED(VLOOKUP(VLOOKUP($L$4,Refcodes,2,FALSE()) &amp;"regs"&amp;Regs_Total!$A78&amp;"AllEth"&amp;"AllSex",Datatable,6,FALSE()))),"–")</f>
        <v>444</v>
      </c>
      <c r="M78" s="57" t="n">
        <f aca="false">IFERROR(VALUE(FIXED(VLOOKUP(VLOOKUP($L$4,Refcodes,2,FALSE()) &amp;"regs"&amp;Regs_Total!$A78&amp;"AllEth"&amp;"AllSex",Datatable,7,FALSE()))),"–")</f>
        <v>5.4</v>
      </c>
      <c r="N78" s="56" t="n">
        <f aca="false">IFERROR(VALUE(FIXED(VLOOKUP(VLOOKUP($N$4,Refcodes,2,FALSE()) &amp;"regs"&amp;Regs_Total!$A78&amp;"AllEth"&amp;"AllSex",Datatable,6,FALSE()))),"–")</f>
        <v>758</v>
      </c>
      <c r="O78" s="57" t="n">
        <f aca="false">IFERROR(VALUE(FIXED(VLOOKUP(VLOOKUP($N$4,Refcodes,2,FALSE()) &amp;"regs"&amp;Regs_Total!$A78&amp;"AllEth"&amp;"AllSex",Datatable,7,FALSE()))),"–")</f>
        <v>8.5</v>
      </c>
      <c r="P78" s="56" t="n">
        <f aca="false">IFERROR(VALUE(FIXED(VLOOKUP(VLOOKUP($P$4,Refcodes,2,FALSE()) &amp;"regs"&amp;Regs_Total!$A78&amp;"AllEth"&amp;"AllSex",Datatable,6,FALSE()))),"–")</f>
        <v>2524</v>
      </c>
      <c r="Q78" s="57" t="n">
        <f aca="false">IFERROR(VALUE(FIXED(VLOOKUP(VLOOKUP($P$4,Refcodes,2,FALSE()) &amp;"regs"&amp;Regs_Total!$A78&amp;"AllEth"&amp;"AllSex",Datatable,7,FALSE()))),"–")</f>
        <v>28.6</v>
      </c>
      <c r="R78" s="56" t="n">
        <f aca="false">IFERROR(VALUE(FIXED(VLOOKUP(VLOOKUP($R$4,Refcodes,2,FALSE()) &amp;"regs"&amp;Regs_Total!$A78&amp;"AllEth"&amp;"AllSex",Datatable,6,FALSE()))),"–")</f>
        <v>2632</v>
      </c>
      <c r="S78" s="57" t="n">
        <f aca="false">IFERROR(VALUE(FIXED(VLOOKUP(VLOOKUP($R$4,Refcodes,2,FALSE()) &amp;"regs"&amp;Regs_Total!$A78&amp;"AllEth"&amp;"AllSex",Datatable,7,FALSE()))),"–")</f>
        <v>33.1</v>
      </c>
      <c r="T78" s="56" t="n">
        <f aca="false">IFERROR(VALUE(FIXED(VLOOKUP(VLOOKUP($T$4,Refcodes,2,FALSE()) &amp;"regs"&amp;Regs_Total!$A78&amp;"AllEth"&amp;"AllSex",Datatable,6,FALSE()))),"–")</f>
        <v>781</v>
      </c>
      <c r="U78" s="57" t="n">
        <f aca="false">IFERROR(VALUE(FIXED(VLOOKUP(VLOOKUP($T$4,Refcodes,2,FALSE()) &amp;"regs"&amp;Regs_Total!$A78&amp;"AllEth"&amp;"AllSex",Datatable,7,FALSE()))),"–")</f>
        <v>9.9</v>
      </c>
      <c r="V78" s="56" t="n">
        <f aca="false">IFERROR(VALUE(FIXED(VLOOKUP(VLOOKUP($V$4,Refcodes,2,FALSE()) &amp;"regs"&amp;Regs_Total!$A78&amp;"AllEth"&amp;"AllSex",Datatable,6,FALSE()))),"–")</f>
        <v>485</v>
      </c>
      <c r="W78" s="57" t="n">
        <f aca="false">IFERROR(VALUE(FIXED(VLOOKUP(VLOOKUP($V$4,Refcodes,2,FALSE()) &amp;"regs"&amp;Regs_Total!$A78&amp;"AllEth"&amp;"AllSex",Datatable,7,FALSE()))),"–")</f>
        <v>5.2</v>
      </c>
      <c r="X78" s="56" t="n">
        <f aca="false">IFERROR(VALUE(FIXED(VLOOKUP(VLOOKUP($X$4,Refcodes,2,FALSE()) &amp;"regs"&amp;Regs_Total!$A78&amp;"AllEth"&amp;"AllSex",Datatable,6,FALSE()))),"–")</f>
        <v>349</v>
      </c>
      <c r="Y78" s="57" t="n">
        <f aca="false">IFERROR(VALUE(FIXED(VLOOKUP(VLOOKUP($X$4,Refcodes,2,FALSE()) &amp;"regs"&amp;Regs_Total!$A78&amp;"AllEth"&amp;"AllSex",Datatable,7,FALSE()))),"–")</f>
        <v>4.9</v>
      </c>
      <c r="Z78" s="38" t="n">
        <f aca="false">IFERROR(VALUE(FIXED(VLOOKUP(VLOOKUP($Z$4,Refcodes,2,FALSE()) &amp;"regs"&amp;Regs_Total!$A78&amp;"AllEth"&amp;"AllSex",Datatable,6,FALSE()))),"–")</f>
        <v>377</v>
      </c>
      <c r="AA78" s="55" t="n">
        <f aca="false">IFERROR(VALUE(FIXED(VLOOKUP(VLOOKUP($Z$4,Refcodes,2,FALSE()) &amp;"regs"&amp;Regs_Total!$A78&amp;"AllEth"&amp;"AllSex",Datatable,7,FALSE()))),"–")</f>
        <v>6.2</v>
      </c>
      <c r="AB78" s="56" t="n">
        <f aca="false">IFERROR(VALUE(FIXED(VLOOKUP(VLOOKUP($AB$4,Refcodes,2,FALSE()) &amp;"regs"&amp;Regs_Total!$A78&amp;"AllEth"&amp;"AllSex",Datatable,6,FALSE()))),"–")</f>
        <v>132</v>
      </c>
      <c r="AC78" s="57" t="n">
        <f aca="false">IFERROR(VALUE(FIXED(VLOOKUP(VLOOKUP($AB$4,Refcodes,2,FALSE()) &amp;"regs"&amp;Regs_Total!$A78&amp;"AllEth"&amp;"AllSex",Datatable,7,FALSE()))),"–")</f>
        <v>2.4</v>
      </c>
      <c r="AD78" s="56" t="n">
        <f aca="false">IFERROR(VALUE(FIXED(VLOOKUP(VLOOKUP($AD$4,Refcodes,2,FALSE()) &amp;"regs"&amp;Regs_Total!$A78&amp;"AllEth"&amp;"AllSex",Datatable,6,FALSE()))),"–")</f>
        <v>1056</v>
      </c>
      <c r="AE78" s="57" t="n">
        <f aca="false">IFERROR(VALUE(FIXED(VLOOKUP(VLOOKUP($AD$4,Refcodes,2,FALSE()) &amp;"regs"&amp;Regs_Total!$A78&amp;"AllEth"&amp;"AllSex",Datatable,7,FALSE()))),"–")</f>
        <v>13.1</v>
      </c>
      <c r="AF78" s="56" t="n">
        <f aca="false">IFERROR(VALUE(FIXED(VLOOKUP(VLOOKUP($AF$4,Refcodes,2,FALSE()) &amp;"regs"&amp;Regs_Total!$A78&amp;"AllEth"&amp;"AllSex",Datatable,6,FALSE()))),"–")</f>
        <v>428</v>
      </c>
      <c r="AG78" s="57" t="n">
        <f aca="false">IFERROR(VALUE(FIXED(VLOOKUP(VLOOKUP($AF$4,Refcodes,2,FALSE()) &amp;"regs"&amp;Regs_Total!$A78&amp;"AllEth"&amp;"AllSex",Datatable,7,FALSE()))),"–")</f>
        <v>5</v>
      </c>
      <c r="AH78" s="56" t="n">
        <f aca="false">IFERROR(VALUE(FIXED(VLOOKUP(VLOOKUP($AH$4,Refcodes,2,FALSE()) &amp;"regs"&amp;Regs_Total!$A78&amp;"AllEth"&amp;"AllSex",Datatable,6,FALSE()))),"–")</f>
        <v>753</v>
      </c>
      <c r="AI78" s="57" t="n">
        <f aca="false">IFERROR(VALUE(FIXED(VLOOKUP(VLOOKUP($AH$4,Refcodes,2,FALSE()) &amp;"regs"&amp;Regs_Total!$A78&amp;"AllEth"&amp;"AllSex",Datatable,7,FALSE()))),"–")</f>
        <v>10.1</v>
      </c>
      <c r="AO78" s="53"/>
      <c r="AP78" s="53"/>
    </row>
    <row r="79" s="65" customFormat="true" ht="15" hidden="false" customHeight="true" outlineLevel="0" collapsed="false">
      <c r="A79" s="58"/>
      <c r="B79" s="59"/>
      <c r="C79" s="60"/>
      <c r="D79" s="61"/>
      <c r="E79" s="62"/>
      <c r="F79" s="61"/>
      <c r="G79" s="62"/>
      <c r="H79" s="63"/>
      <c r="I79" s="64"/>
      <c r="J79" s="59"/>
      <c r="K79" s="60"/>
      <c r="L79" s="63"/>
      <c r="M79" s="64"/>
      <c r="N79" s="63"/>
      <c r="O79" s="64"/>
      <c r="P79" s="63"/>
      <c r="Q79" s="64"/>
      <c r="R79" s="63"/>
      <c r="S79" s="64"/>
      <c r="T79" s="63"/>
      <c r="U79" s="64"/>
      <c r="V79" s="63"/>
      <c r="W79" s="64"/>
      <c r="X79" s="63"/>
      <c r="Y79" s="64"/>
      <c r="Z79" s="61"/>
      <c r="AA79" s="62"/>
      <c r="AB79" s="63"/>
      <c r="AC79" s="64"/>
      <c r="AD79" s="63"/>
      <c r="AE79" s="64"/>
      <c r="AF79" s="63"/>
      <c r="AG79" s="64"/>
      <c r="AH79" s="63"/>
      <c r="AI79" s="64"/>
      <c r="AO79" s="66"/>
      <c r="AP79" s="66"/>
    </row>
    <row r="80" customFormat="false" ht="15" hidden="false" customHeight="true" outlineLevel="0" collapsed="false">
      <c r="A80" s="67" t="s">
        <v>62</v>
      </c>
      <c r="B80" s="67"/>
      <c r="C80" s="67"/>
      <c r="D80" s="67"/>
      <c r="E80" s="67"/>
      <c r="F80" s="67"/>
      <c r="G80" s="67"/>
      <c r="H80" s="67"/>
      <c r="I80" s="67"/>
      <c r="J80" s="67"/>
      <c r="K80" s="67"/>
      <c r="L80" s="67"/>
      <c r="M80" s="67"/>
      <c r="N80" s="67"/>
      <c r="O80" s="67"/>
      <c r="P80" s="68"/>
      <c r="Q80" s="68"/>
      <c r="R80" s="68"/>
      <c r="S80" s="68"/>
      <c r="T80" s="69"/>
      <c r="U80" s="69"/>
      <c r="V80" s="69"/>
      <c r="W80" s="69"/>
      <c r="X80" s="69"/>
      <c r="Y80" s="69"/>
      <c r="AF80" s="69"/>
      <c r="AO80" s="53"/>
      <c r="AP80" s="53"/>
    </row>
    <row r="81" customFormat="false" ht="15" hidden="false" customHeight="true" outlineLevel="0" collapsed="false">
      <c r="A81" s="67" t="s">
        <v>63</v>
      </c>
      <c r="B81" s="67"/>
      <c r="C81" s="67"/>
      <c r="D81" s="67"/>
      <c r="E81" s="67"/>
      <c r="F81" s="67"/>
      <c r="G81" s="67"/>
      <c r="H81" s="67"/>
      <c r="I81" s="67"/>
      <c r="J81" s="67"/>
      <c r="K81" s="67"/>
      <c r="L81" s="67"/>
      <c r="M81" s="67"/>
      <c r="N81" s="67"/>
      <c r="O81" s="67"/>
      <c r="P81" s="68"/>
      <c r="Q81" s="68"/>
      <c r="R81" s="68"/>
      <c r="S81" s="68"/>
      <c r="AO81" s="53"/>
      <c r="AP81" s="53"/>
    </row>
    <row r="82" customFormat="false" ht="15" hidden="false" customHeight="true" outlineLevel="0" collapsed="false">
      <c r="A82" s="67" t="s">
        <v>64</v>
      </c>
      <c r="B82" s="67"/>
      <c r="C82" s="67"/>
      <c r="D82" s="67"/>
      <c r="E82" s="67"/>
      <c r="F82" s="67"/>
      <c r="G82" s="67"/>
      <c r="H82" s="67"/>
      <c r="I82" s="67"/>
      <c r="J82" s="67"/>
      <c r="K82" s="67"/>
      <c r="L82" s="67"/>
      <c r="M82" s="67"/>
      <c r="N82" s="67"/>
      <c r="O82" s="67"/>
      <c r="P82" s="68"/>
      <c r="Q82" s="68"/>
      <c r="R82" s="68"/>
      <c r="S82" s="68"/>
    </row>
    <row r="83" customFormat="false" ht="28.5" hidden="false" customHeight="true" outlineLevel="0" collapsed="false">
      <c r="A83" s="70" t="s">
        <v>65</v>
      </c>
      <c r="B83" s="70"/>
      <c r="C83" s="70"/>
      <c r="D83" s="70"/>
      <c r="E83" s="70"/>
      <c r="F83" s="70"/>
      <c r="G83" s="70"/>
      <c r="H83" s="70"/>
      <c r="I83" s="70"/>
      <c r="J83" s="70"/>
      <c r="K83" s="70"/>
      <c r="L83" s="70"/>
      <c r="M83" s="70"/>
      <c r="N83" s="70"/>
      <c r="O83" s="70"/>
      <c r="P83" s="71"/>
      <c r="Q83" s="71"/>
      <c r="R83" s="71"/>
      <c r="S83" s="71"/>
    </row>
    <row r="84" customFormat="false" ht="15" hidden="false" customHeight="true" outlineLevel="0" collapsed="false">
      <c r="A84" s="67" t="s">
        <v>66</v>
      </c>
      <c r="B84" s="67"/>
      <c r="C84" s="67"/>
      <c r="D84" s="67"/>
      <c r="E84" s="67"/>
      <c r="F84" s="67"/>
      <c r="G84" s="67"/>
      <c r="H84" s="67"/>
      <c r="I84" s="67"/>
      <c r="J84" s="67"/>
      <c r="K84" s="67"/>
      <c r="L84" s="67"/>
      <c r="M84" s="67"/>
      <c r="N84" s="67"/>
      <c r="O84" s="67"/>
      <c r="P84" s="68"/>
      <c r="Q84" s="68"/>
      <c r="R84" s="68"/>
      <c r="S84" s="68"/>
    </row>
  </sheetData>
  <mergeCells count="24">
    <mergeCell ref="A1:Q1"/>
    <mergeCell ref="A2:Q2"/>
    <mergeCell ref="B4:C4"/>
    <mergeCell ref="D4:E4"/>
    <mergeCell ref="F4:G4"/>
    <mergeCell ref="H4:I4"/>
    <mergeCell ref="J4:K4"/>
    <mergeCell ref="L4:M4"/>
    <mergeCell ref="N4:O4"/>
    <mergeCell ref="P4:Q4"/>
    <mergeCell ref="R4:S4"/>
    <mergeCell ref="T4:U4"/>
    <mergeCell ref="V4:W4"/>
    <mergeCell ref="X4:Y4"/>
    <mergeCell ref="Z4:AA4"/>
    <mergeCell ref="AB4:AC4"/>
    <mergeCell ref="AD4:AE4"/>
    <mergeCell ref="AF4:AG4"/>
    <mergeCell ref="AH4:AI4"/>
    <mergeCell ref="A80:O80"/>
    <mergeCell ref="A81:O81"/>
    <mergeCell ref="A82:O82"/>
    <mergeCell ref="A83:O83"/>
    <mergeCell ref="A84:O84"/>
  </mergeCells>
  <hyperlinks>
    <hyperlink ref="AJ1" location="Contents!A1" display="Back to Contents"/>
  </hyperlinks>
  <printOptions headings="false" gridLines="false" gridLinesSet="true" horizontalCentered="false" verticalCentered="false"/>
  <pageMargins left="0.708333333333333" right="0.708333333333333" top="0.748611111111111" bottom="0.747916666666667" header="0.315277777777778" footer="0.511811023622047"/>
  <pageSetup paperSize="9" scale="100" fitToWidth="1" fitToHeight="1" pageOrder="downThenOver" orientation="landscape" blackAndWhite="false" draft="false" cellComments="none" horizontalDpi="300" verticalDpi="300" copies="1"/>
  <headerFooter differentFirst="false" differentOddEven="false">
    <oddHeader>&amp;L&amp;"Arial,Bold"&amp;12Cancer registrations
&amp;"Arial,Regular"&amp;10Number of new cases and age-standardised registration rates for selected cancers, New Zealand, 1948–2016</oddHeader>
    <oddFooter/>
  </headerFooter>
  <rowBreaks count="1" manualBreakCount="1">
    <brk id="7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N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C63" activePane="bottomRight" state="frozen"/>
      <selection pane="topLeft" activeCell="A1" activeCellId="0" sqref="A1"/>
      <selection pane="topRight" activeCell="C1" activeCellId="0" sqref="C1"/>
      <selection pane="bottomLeft" activeCell="A63" activeCellId="0" sqref="A63"/>
      <selection pane="bottomRight" activeCell="A4" activeCellId="0" sqref="A4"/>
    </sheetView>
  </sheetViews>
  <sheetFormatPr defaultColWidth="8.2890625" defaultRowHeight="15" zeroHeight="false" outlineLevelRow="0" outlineLevelCol="0"/>
  <cols>
    <col collapsed="false" customWidth="true" hidden="false" outlineLevel="0" max="1" min="1" style="34" width="9.57"/>
    <col collapsed="false" customWidth="false" hidden="false" outlineLevel="0" max="39" min="2" style="35" width="8.29"/>
    <col collapsed="false" customWidth="true" hidden="false" outlineLevel="0" max="40" min="40" style="35" width="14"/>
    <col collapsed="false" customWidth="false" hidden="false" outlineLevel="0" max="16384" min="41" style="35" width="8.29"/>
  </cols>
  <sheetData>
    <row r="1" customFormat="false" ht="21.75" hidden="false" customHeight="true" outlineLevel="0" collapsed="false">
      <c r="A1" s="36" t="s">
        <v>32</v>
      </c>
      <c r="B1" s="36"/>
      <c r="C1" s="36"/>
      <c r="D1" s="36"/>
      <c r="E1" s="36"/>
      <c r="F1" s="36"/>
      <c r="G1" s="36"/>
      <c r="H1" s="36"/>
      <c r="I1" s="36"/>
      <c r="J1" s="36"/>
      <c r="K1" s="36"/>
      <c r="L1" s="36"/>
      <c r="M1" s="36"/>
      <c r="N1" s="36"/>
      <c r="O1" s="36"/>
      <c r="P1" s="36"/>
      <c r="Q1" s="36"/>
      <c r="R1" s="37"/>
      <c r="S1" s="38"/>
      <c r="T1" s="38"/>
      <c r="U1" s="38"/>
      <c r="Z1" s="39"/>
      <c r="AA1" s="39"/>
      <c r="AB1" s="39"/>
      <c r="AC1" s="39"/>
      <c r="AD1" s="38"/>
      <c r="AE1" s="38"/>
      <c r="AF1" s="38"/>
      <c r="AG1" s="38"/>
      <c r="AH1" s="38"/>
      <c r="AI1" s="38"/>
      <c r="AN1" s="37" t="s">
        <v>41</v>
      </c>
    </row>
    <row r="2" customFormat="false" ht="21" hidden="false" customHeight="true" outlineLevel="0" collapsed="false">
      <c r="A2" s="40" t="str">
        <f aca="false">Contents!A5</f>
        <v>Number of new cases and age-standardised registration rates for males for selected cancers, New Zealand, 1948–2020</v>
      </c>
      <c r="B2" s="40"/>
      <c r="C2" s="40"/>
      <c r="D2" s="40"/>
      <c r="E2" s="40"/>
      <c r="F2" s="40"/>
      <c r="G2" s="40"/>
      <c r="H2" s="40"/>
      <c r="I2" s="40"/>
      <c r="J2" s="40"/>
      <c r="K2" s="40"/>
      <c r="L2" s="40"/>
      <c r="M2" s="40"/>
      <c r="N2" s="40"/>
      <c r="O2" s="40"/>
      <c r="P2" s="40"/>
      <c r="Q2" s="40"/>
      <c r="R2" s="40"/>
      <c r="S2" s="38"/>
      <c r="T2" s="38"/>
      <c r="U2" s="38"/>
      <c r="V2" s="38"/>
      <c r="W2" s="38"/>
      <c r="X2" s="39"/>
      <c r="Y2" s="39"/>
      <c r="Z2" s="39"/>
      <c r="AA2" s="39"/>
      <c r="AB2" s="39"/>
      <c r="AC2" s="39"/>
      <c r="AD2" s="38"/>
      <c r="AE2" s="38"/>
      <c r="AF2" s="38"/>
      <c r="AG2" s="38"/>
      <c r="AH2" s="38"/>
      <c r="AI2" s="38"/>
    </row>
    <row r="3" customFormat="false" ht="21" hidden="false" customHeight="true" outlineLevel="0" collapsed="false">
      <c r="A3" s="41"/>
      <c r="B3" s="39"/>
      <c r="C3" s="39"/>
      <c r="D3" s="39"/>
      <c r="E3" s="39"/>
      <c r="F3" s="39"/>
      <c r="G3" s="39"/>
      <c r="H3" s="39"/>
      <c r="I3" s="39"/>
      <c r="J3" s="39"/>
      <c r="K3" s="39"/>
      <c r="L3" s="39"/>
      <c r="M3" s="39"/>
      <c r="N3" s="39"/>
      <c r="O3" s="39"/>
      <c r="P3" s="38"/>
      <c r="Q3" s="38"/>
      <c r="R3" s="38"/>
      <c r="S3" s="38"/>
      <c r="T3" s="38"/>
      <c r="U3" s="38"/>
      <c r="V3" s="38"/>
      <c r="W3" s="38"/>
      <c r="X3" s="39"/>
      <c r="Y3" s="39"/>
      <c r="Z3" s="39"/>
      <c r="AA3" s="39"/>
      <c r="AB3" s="39"/>
      <c r="AC3" s="39"/>
      <c r="AD3" s="38"/>
      <c r="AE3" s="38"/>
      <c r="AF3" s="38"/>
      <c r="AG3" s="38"/>
      <c r="AH3" s="38"/>
      <c r="AI3" s="38"/>
    </row>
    <row r="4" s="45" customFormat="true" ht="39" hidden="false" customHeight="true" outlineLevel="0" collapsed="false">
      <c r="A4" s="43"/>
      <c r="B4" s="44" t="s">
        <v>42</v>
      </c>
      <c r="C4" s="44"/>
      <c r="D4" s="44" t="s">
        <v>43</v>
      </c>
      <c r="E4" s="44"/>
      <c r="F4" s="44" t="s">
        <v>44</v>
      </c>
      <c r="G4" s="44"/>
      <c r="H4" s="44" t="s">
        <v>45</v>
      </c>
      <c r="I4" s="44"/>
      <c r="J4" s="44" t="s">
        <v>46</v>
      </c>
      <c r="K4" s="44"/>
      <c r="L4" s="44" t="s">
        <v>47</v>
      </c>
      <c r="M4" s="44"/>
      <c r="N4" s="44" t="s">
        <v>48</v>
      </c>
      <c r="O4" s="44"/>
      <c r="P4" s="44" t="s">
        <v>49</v>
      </c>
      <c r="Q4" s="44"/>
      <c r="R4" s="44" t="s">
        <v>50</v>
      </c>
      <c r="S4" s="44"/>
      <c r="T4" s="44" t="s">
        <v>67</v>
      </c>
      <c r="U4" s="44"/>
      <c r="V4" s="44" t="s">
        <v>68</v>
      </c>
      <c r="W4" s="44"/>
      <c r="X4" s="44" t="s">
        <v>51</v>
      </c>
      <c r="Y4" s="44"/>
      <c r="Z4" s="44" t="s">
        <v>52</v>
      </c>
      <c r="AA4" s="44"/>
      <c r="AB4" s="44" t="s">
        <v>53</v>
      </c>
      <c r="AC4" s="44"/>
      <c r="AD4" s="44" t="s">
        <v>54</v>
      </c>
      <c r="AE4" s="44"/>
      <c r="AF4" s="44" t="s">
        <v>55</v>
      </c>
      <c r="AG4" s="44"/>
      <c r="AH4" s="44" t="s">
        <v>56</v>
      </c>
      <c r="AI4" s="44"/>
      <c r="AJ4" s="44" t="s">
        <v>57</v>
      </c>
      <c r="AK4" s="44"/>
      <c r="AL4" s="44" t="s">
        <v>58</v>
      </c>
      <c r="AM4" s="44"/>
    </row>
    <row r="5" s="49" customFormat="true" ht="15" hidden="false" customHeight="true" outlineLevel="0" collapsed="false">
      <c r="A5" s="46" t="s">
        <v>59</v>
      </c>
      <c r="B5" s="47" t="s">
        <v>60</v>
      </c>
      <c r="C5" s="48" t="s">
        <v>61</v>
      </c>
      <c r="D5" s="47" t="s">
        <v>60</v>
      </c>
      <c r="E5" s="48" t="s">
        <v>61</v>
      </c>
      <c r="F5" s="47" t="s">
        <v>60</v>
      </c>
      <c r="G5" s="48" t="s">
        <v>61</v>
      </c>
      <c r="H5" s="47" t="s">
        <v>60</v>
      </c>
      <c r="I5" s="48" t="s">
        <v>61</v>
      </c>
      <c r="J5" s="47" t="s">
        <v>60</v>
      </c>
      <c r="K5" s="48" t="s">
        <v>61</v>
      </c>
      <c r="L5" s="47" t="s">
        <v>60</v>
      </c>
      <c r="M5" s="48" t="s">
        <v>61</v>
      </c>
      <c r="N5" s="47" t="s">
        <v>60</v>
      </c>
      <c r="O5" s="48" t="s">
        <v>61</v>
      </c>
      <c r="P5" s="47" t="s">
        <v>60</v>
      </c>
      <c r="Q5" s="48" t="s">
        <v>61</v>
      </c>
      <c r="R5" s="47" t="s">
        <v>60</v>
      </c>
      <c r="S5" s="48" t="s">
        <v>61</v>
      </c>
      <c r="T5" s="47" t="s">
        <v>60</v>
      </c>
      <c r="U5" s="48" t="s">
        <v>61</v>
      </c>
      <c r="V5" s="47" t="s">
        <v>60</v>
      </c>
      <c r="W5" s="48" t="s">
        <v>61</v>
      </c>
      <c r="X5" s="47" t="s">
        <v>60</v>
      </c>
      <c r="Y5" s="48" t="s">
        <v>61</v>
      </c>
      <c r="Z5" s="47" t="s">
        <v>60</v>
      </c>
      <c r="AA5" s="48" t="s">
        <v>61</v>
      </c>
      <c r="AB5" s="47" t="s">
        <v>60</v>
      </c>
      <c r="AC5" s="48" t="s">
        <v>61</v>
      </c>
      <c r="AD5" s="47" t="s">
        <v>60</v>
      </c>
      <c r="AE5" s="48" t="s">
        <v>61</v>
      </c>
      <c r="AF5" s="47" t="s">
        <v>60</v>
      </c>
      <c r="AG5" s="48" t="s">
        <v>61</v>
      </c>
      <c r="AH5" s="47" t="s">
        <v>60</v>
      </c>
      <c r="AI5" s="48" t="s">
        <v>61</v>
      </c>
      <c r="AJ5" s="47" t="s">
        <v>60</v>
      </c>
      <c r="AK5" s="48" t="s">
        <v>61</v>
      </c>
      <c r="AL5" s="47" t="s">
        <v>60</v>
      </c>
      <c r="AM5" s="48" t="s">
        <v>61</v>
      </c>
    </row>
    <row r="6" customFormat="false" ht="15" hidden="false" customHeight="true" outlineLevel="0" collapsed="false">
      <c r="A6" s="50" t="n">
        <v>1948</v>
      </c>
      <c r="B6" s="51" t="n">
        <v>2038</v>
      </c>
      <c r="C6" s="52" t="n">
        <v>223.097858694035</v>
      </c>
      <c r="D6" s="51" t="n">
        <v>201</v>
      </c>
      <c r="E6" s="52" t="n">
        <v>22.3476573869924</v>
      </c>
      <c r="F6" s="51" t="n">
        <v>44</v>
      </c>
      <c r="G6" s="52" t="n">
        <v>4.69371827179</v>
      </c>
      <c r="H6" s="51" t="n">
        <v>228</v>
      </c>
      <c r="I6" s="52" t="n">
        <v>24.686317006723</v>
      </c>
      <c r="J6" s="51" t="n">
        <v>245</v>
      </c>
      <c r="K6" s="52" t="n">
        <v>26.6709038384877</v>
      </c>
      <c r="L6" s="51" t="n">
        <v>19</v>
      </c>
      <c r="M6" s="52" t="n">
        <v>1.83055441692153</v>
      </c>
      <c r="N6" s="51" t="n">
        <v>52</v>
      </c>
      <c r="O6" s="52" t="n">
        <v>5.66777554574493</v>
      </c>
      <c r="P6" s="51" t="n">
        <v>136</v>
      </c>
      <c r="Q6" s="52" t="n">
        <v>14.4035917136784</v>
      </c>
      <c r="R6" s="51" t="n">
        <v>20</v>
      </c>
      <c r="S6" s="52" t="n">
        <v>2.39053296270963</v>
      </c>
      <c r="T6" s="51" t="n">
        <v>159</v>
      </c>
      <c r="U6" s="52" t="n">
        <v>17.8927466832619</v>
      </c>
      <c r="V6" s="51" t="n">
        <v>17</v>
      </c>
      <c r="W6" s="52" t="n">
        <v>1.94283377947084</v>
      </c>
      <c r="X6" s="51" t="n">
        <v>27</v>
      </c>
      <c r="Y6" s="52" t="n">
        <v>2.86154301366427</v>
      </c>
      <c r="Z6" s="51" t="n">
        <v>59</v>
      </c>
      <c r="AA6" s="52" t="n">
        <v>6.35100923731411</v>
      </c>
      <c r="AB6" s="51" t="n">
        <v>29</v>
      </c>
      <c r="AC6" s="52" t="n">
        <v>2.99384730739206</v>
      </c>
      <c r="AD6" s="51" t="n">
        <v>7</v>
      </c>
      <c r="AE6" s="52" t="n">
        <v>0.765686688422044</v>
      </c>
      <c r="AF6" s="51" t="n">
        <v>16</v>
      </c>
      <c r="AG6" s="52" t="n">
        <v>1.71244062229831</v>
      </c>
      <c r="AH6" s="51" t="n">
        <v>36</v>
      </c>
      <c r="AI6" s="52" t="n">
        <v>4.01130098973137</v>
      </c>
      <c r="AJ6" s="51" t="n">
        <v>8</v>
      </c>
      <c r="AK6" s="52" t="n">
        <v>0.878105010310451</v>
      </c>
      <c r="AL6" s="51" t="n">
        <v>65</v>
      </c>
      <c r="AM6" s="52" t="n">
        <v>6.7326210784201</v>
      </c>
    </row>
    <row r="7" customFormat="false" ht="15" hidden="false" customHeight="true" outlineLevel="0" collapsed="false">
      <c r="A7" s="50" t="n">
        <v>1949</v>
      </c>
      <c r="B7" s="51" t="n">
        <v>2035</v>
      </c>
      <c r="C7" s="52" t="n">
        <v>217.83264303018</v>
      </c>
      <c r="D7" s="51" t="n">
        <v>197</v>
      </c>
      <c r="E7" s="52" t="n">
        <v>21.3808453769963</v>
      </c>
      <c r="F7" s="51" t="n">
        <v>36</v>
      </c>
      <c r="G7" s="52" t="n">
        <v>4.08207632684906</v>
      </c>
      <c r="H7" s="51" t="n">
        <v>224</v>
      </c>
      <c r="I7" s="52" t="n">
        <v>23.6919919384657</v>
      </c>
      <c r="J7" s="51" t="n">
        <v>215</v>
      </c>
      <c r="K7" s="52" t="n">
        <v>22.7361115939219</v>
      </c>
      <c r="L7" s="51" t="n">
        <v>19</v>
      </c>
      <c r="M7" s="52" t="n">
        <v>2.00413450676646</v>
      </c>
      <c r="N7" s="51" t="n">
        <v>52</v>
      </c>
      <c r="O7" s="52" t="n">
        <v>5.55384653769927</v>
      </c>
      <c r="P7" s="51" t="n">
        <v>137</v>
      </c>
      <c r="Q7" s="52" t="n">
        <v>14.035539189724</v>
      </c>
      <c r="R7" s="51" t="n">
        <v>11</v>
      </c>
      <c r="S7" s="52" t="n">
        <v>1.20621799812404</v>
      </c>
      <c r="T7" s="51" t="n">
        <v>172</v>
      </c>
      <c r="U7" s="52" t="n">
        <v>18.4897014885542</v>
      </c>
      <c r="V7" s="51" t="n">
        <v>20</v>
      </c>
      <c r="W7" s="52" t="n">
        <v>2.22231070721321</v>
      </c>
      <c r="X7" s="51" t="n">
        <v>23</v>
      </c>
      <c r="Y7" s="52" t="n">
        <v>2.39107236851938</v>
      </c>
      <c r="Z7" s="51" t="n">
        <v>63</v>
      </c>
      <c r="AA7" s="52" t="n">
        <v>6.73000999111816</v>
      </c>
      <c r="AB7" s="51" t="n">
        <v>37</v>
      </c>
      <c r="AC7" s="52" t="n">
        <v>3.86381972816087</v>
      </c>
      <c r="AD7" s="51" t="n">
        <v>6</v>
      </c>
      <c r="AE7" s="52" t="n">
        <v>0.610651800238529</v>
      </c>
      <c r="AF7" s="51" t="n">
        <v>17</v>
      </c>
      <c r="AG7" s="52" t="n">
        <v>1.88477381976845</v>
      </c>
      <c r="AH7" s="51" t="n">
        <v>53</v>
      </c>
      <c r="AI7" s="52" t="n">
        <v>5.49854285866081</v>
      </c>
      <c r="AJ7" s="51" t="n">
        <v>2</v>
      </c>
      <c r="AK7" s="52" t="n">
        <v>0.213125030717701</v>
      </c>
      <c r="AL7" s="51" t="n">
        <v>44</v>
      </c>
      <c r="AM7" s="52" t="n">
        <v>4.60833863511961</v>
      </c>
    </row>
    <row r="8" customFormat="false" ht="15" hidden="false" customHeight="true" outlineLevel="0" collapsed="false">
      <c r="A8" s="50" t="n">
        <v>1950</v>
      </c>
      <c r="B8" s="51" t="n">
        <v>2041</v>
      </c>
      <c r="C8" s="52" t="n">
        <v>217.689318399812</v>
      </c>
      <c r="D8" s="51" t="n">
        <v>181</v>
      </c>
      <c r="E8" s="52" t="n">
        <v>19.1688290552453</v>
      </c>
      <c r="F8" s="51" t="n">
        <v>34</v>
      </c>
      <c r="G8" s="52" t="n">
        <v>3.46110532256085</v>
      </c>
      <c r="H8" s="51" t="n">
        <v>239</v>
      </c>
      <c r="I8" s="52" t="n">
        <v>24.9512443757522</v>
      </c>
      <c r="J8" s="51" t="n">
        <v>203</v>
      </c>
      <c r="K8" s="52" t="n">
        <v>21.4825436299663</v>
      </c>
      <c r="L8" s="51" t="n">
        <v>24</v>
      </c>
      <c r="M8" s="52" t="n">
        <v>2.73286960849846</v>
      </c>
      <c r="N8" s="51" t="n">
        <v>69</v>
      </c>
      <c r="O8" s="52" t="n">
        <v>7.37968942220661</v>
      </c>
      <c r="P8" s="51" t="n">
        <v>155</v>
      </c>
      <c r="Q8" s="52" t="n">
        <v>15.8815455359792</v>
      </c>
      <c r="R8" s="51" t="n">
        <v>24</v>
      </c>
      <c r="S8" s="52" t="n">
        <v>2.46816061505204</v>
      </c>
      <c r="T8" s="51" t="n">
        <v>184</v>
      </c>
      <c r="U8" s="52" t="n">
        <v>20.0847775379141</v>
      </c>
      <c r="V8" s="51" t="n">
        <v>24</v>
      </c>
      <c r="W8" s="52" t="n">
        <v>2.53238249264555</v>
      </c>
      <c r="X8" s="51" t="n">
        <v>28</v>
      </c>
      <c r="Y8" s="52" t="n">
        <v>2.79683916681307</v>
      </c>
      <c r="Z8" s="51" t="n">
        <v>63</v>
      </c>
      <c r="AA8" s="52" t="n">
        <v>6.95868764387754</v>
      </c>
      <c r="AB8" s="51" t="n">
        <v>28</v>
      </c>
      <c r="AC8" s="52" t="n">
        <v>2.91260104259736</v>
      </c>
      <c r="AD8" s="51" t="n">
        <v>8</v>
      </c>
      <c r="AE8" s="52" t="n">
        <v>0.847699156103815</v>
      </c>
      <c r="AF8" s="51" t="n">
        <v>30</v>
      </c>
      <c r="AG8" s="52" t="n">
        <v>3.19166636623262</v>
      </c>
      <c r="AH8" s="51" t="n">
        <v>42</v>
      </c>
      <c r="AI8" s="52" t="n">
        <v>4.48699717970343</v>
      </c>
      <c r="AJ8" s="51" t="n">
        <v>6</v>
      </c>
      <c r="AK8" s="52" t="n">
        <v>0.608827630099657</v>
      </c>
      <c r="AL8" s="51" t="n">
        <v>60</v>
      </c>
      <c r="AM8" s="52" t="n">
        <v>6.08280630539159</v>
      </c>
    </row>
    <row r="9" customFormat="false" ht="15" hidden="false" customHeight="true" outlineLevel="0" collapsed="false">
      <c r="A9" s="50" t="n">
        <v>1951</v>
      </c>
      <c r="B9" s="51" t="n">
        <v>2081</v>
      </c>
      <c r="C9" s="52" t="n">
        <v>222.184065041331</v>
      </c>
      <c r="D9" s="51" t="n">
        <v>163</v>
      </c>
      <c r="E9" s="52" t="n">
        <v>17.3936542799558</v>
      </c>
      <c r="F9" s="51" t="n">
        <v>34</v>
      </c>
      <c r="G9" s="52" t="n">
        <v>3.84260757587429</v>
      </c>
      <c r="H9" s="51" t="n">
        <v>202</v>
      </c>
      <c r="I9" s="52" t="n">
        <v>20.6901992334359</v>
      </c>
      <c r="J9" s="51" t="n">
        <v>221</v>
      </c>
      <c r="K9" s="52" t="n">
        <v>23.762294586114</v>
      </c>
      <c r="L9" s="51" t="n">
        <v>14</v>
      </c>
      <c r="M9" s="52" t="n">
        <v>1.3388428941252</v>
      </c>
      <c r="N9" s="51" t="n">
        <v>73</v>
      </c>
      <c r="O9" s="52" t="n">
        <v>7.52679972552333</v>
      </c>
      <c r="P9" s="51" t="n">
        <v>172</v>
      </c>
      <c r="Q9" s="52" t="n">
        <v>17.5176722580133</v>
      </c>
      <c r="R9" s="51" t="n">
        <v>33</v>
      </c>
      <c r="S9" s="52" t="n">
        <v>3.46011245344414</v>
      </c>
      <c r="T9" s="51" t="n">
        <v>204</v>
      </c>
      <c r="U9" s="52" t="n">
        <v>21.8542040577455</v>
      </c>
      <c r="V9" s="51" t="n">
        <v>21</v>
      </c>
      <c r="W9" s="52" t="n">
        <v>2.23393140634241</v>
      </c>
      <c r="X9" s="51" t="n">
        <v>48</v>
      </c>
      <c r="Y9" s="52" t="n">
        <v>4.77242743358077</v>
      </c>
      <c r="Z9" s="51" t="n">
        <v>57</v>
      </c>
      <c r="AA9" s="52" t="n">
        <v>5.94137939357987</v>
      </c>
      <c r="AB9" s="51" t="n">
        <v>43</v>
      </c>
      <c r="AC9" s="52" t="n">
        <v>4.39052071057893</v>
      </c>
      <c r="AD9" s="51" t="n">
        <v>6</v>
      </c>
      <c r="AE9" s="52" t="n">
        <v>0.781861678481949</v>
      </c>
      <c r="AF9" s="51" t="n">
        <v>20</v>
      </c>
      <c r="AG9" s="52" t="n">
        <v>2.04071977825356</v>
      </c>
      <c r="AH9" s="51" t="n">
        <v>69</v>
      </c>
      <c r="AI9" s="52" t="n">
        <v>6.97864210024534</v>
      </c>
      <c r="AJ9" s="51" t="n">
        <v>7</v>
      </c>
      <c r="AK9" s="52" t="n">
        <v>0.695420201571313</v>
      </c>
      <c r="AL9" s="51" t="n">
        <v>51</v>
      </c>
      <c r="AM9" s="52" t="n">
        <v>5.20289617657894</v>
      </c>
    </row>
    <row r="10" customFormat="false" ht="15" hidden="false" customHeight="true" outlineLevel="0" collapsed="false">
      <c r="A10" s="50" t="n">
        <v>1952</v>
      </c>
      <c r="B10" s="51" t="n">
        <v>2127</v>
      </c>
      <c r="C10" s="52" t="n">
        <v>215.583116353385</v>
      </c>
      <c r="D10" s="51" t="n">
        <v>193</v>
      </c>
      <c r="E10" s="52" t="n">
        <v>19.9612260956051</v>
      </c>
      <c r="F10" s="51" t="n">
        <v>55</v>
      </c>
      <c r="G10" s="52" t="n">
        <v>5.58307195924384</v>
      </c>
      <c r="H10" s="51" t="n">
        <v>207</v>
      </c>
      <c r="I10" s="52" t="n">
        <v>20.6298808838748</v>
      </c>
      <c r="J10" s="51" t="n">
        <v>231</v>
      </c>
      <c r="K10" s="52" t="n">
        <v>23.3174621052386</v>
      </c>
      <c r="L10" s="51" t="n">
        <v>25</v>
      </c>
      <c r="M10" s="52" t="n">
        <v>2.58203076766954</v>
      </c>
      <c r="N10" s="51" t="n">
        <v>60</v>
      </c>
      <c r="O10" s="52" t="n">
        <v>6.01831949276387</v>
      </c>
      <c r="P10" s="51" t="n">
        <v>203</v>
      </c>
      <c r="Q10" s="52" t="n">
        <v>19.8257003322587</v>
      </c>
      <c r="R10" s="51" t="n">
        <v>22</v>
      </c>
      <c r="S10" s="52" t="n">
        <v>2.17500637827355</v>
      </c>
      <c r="T10" s="51" t="n">
        <v>190</v>
      </c>
      <c r="U10" s="52" t="n">
        <v>19.5118285060556</v>
      </c>
      <c r="V10" s="51" t="n">
        <v>29</v>
      </c>
      <c r="W10" s="52" t="n">
        <v>3.00763774101967</v>
      </c>
      <c r="X10" s="51" t="n">
        <v>37</v>
      </c>
      <c r="Y10" s="52" t="n">
        <v>3.54641993942557</v>
      </c>
      <c r="Z10" s="51" t="n">
        <v>56</v>
      </c>
      <c r="AA10" s="52" t="n">
        <v>5.66348020652259</v>
      </c>
      <c r="AB10" s="51" t="n">
        <v>39</v>
      </c>
      <c r="AC10" s="52" t="n">
        <v>3.8679820799689</v>
      </c>
      <c r="AD10" s="51" t="n">
        <v>10</v>
      </c>
      <c r="AE10" s="52" t="n">
        <v>1.00302315917379</v>
      </c>
      <c r="AF10" s="51" t="n">
        <v>17</v>
      </c>
      <c r="AG10" s="52" t="n">
        <v>1.7871635901644</v>
      </c>
      <c r="AH10" s="51" t="n">
        <v>46</v>
      </c>
      <c r="AI10" s="52" t="n">
        <v>4.76505120820175</v>
      </c>
      <c r="AJ10" s="51" t="n">
        <v>6</v>
      </c>
      <c r="AK10" s="52" t="n">
        <v>0.604750169035804</v>
      </c>
      <c r="AL10" s="51" t="n">
        <v>53</v>
      </c>
      <c r="AM10" s="52" t="n">
        <v>5.0995411510562</v>
      </c>
    </row>
    <row r="11" customFormat="false" ht="15" hidden="false" customHeight="true" outlineLevel="0" collapsed="false">
      <c r="A11" s="50" t="n">
        <v>1953</v>
      </c>
      <c r="B11" s="51" t="n">
        <v>2250</v>
      </c>
      <c r="C11" s="52" t="n">
        <v>222.861774154532</v>
      </c>
      <c r="D11" s="51" t="n">
        <v>174</v>
      </c>
      <c r="E11" s="52" t="n">
        <v>17.4855376635619</v>
      </c>
      <c r="F11" s="51" t="n">
        <v>44</v>
      </c>
      <c r="G11" s="52" t="n">
        <v>4.38493872777334</v>
      </c>
      <c r="H11" s="51" t="n">
        <v>218</v>
      </c>
      <c r="I11" s="52" t="n">
        <v>21.003668609934</v>
      </c>
      <c r="J11" s="51" t="n">
        <v>250</v>
      </c>
      <c r="K11" s="52" t="n">
        <v>24.7676561051774</v>
      </c>
      <c r="L11" s="51" t="n">
        <v>28</v>
      </c>
      <c r="M11" s="52" t="n">
        <v>2.81102861716953</v>
      </c>
      <c r="N11" s="51" t="n">
        <v>56</v>
      </c>
      <c r="O11" s="52" t="n">
        <v>5.41656002532503</v>
      </c>
      <c r="P11" s="51" t="n">
        <v>247</v>
      </c>
      <c r="Q11" s="52" t="n">
        <v>24.0719518438318</v>
      </c>
      <c r="R11" s="51" t="n">
        <v>28</v>
      </c>
      <c r="S11" s="52" t="n">
        <v>2.94081415336222</v>
      </c>
      <c r="T11" s="51" t="n">
        <v>203</v>
      </c>
      <c r="U11" s="52" t="n">
        <v>20.4596064718295</v>
      </c>
      <c r="V11" s="51" t="n">
        <v>25</v>
      </c>
      <c r="W11" s="52" t="n">
        <v>2.58884987419363</v>
      </c>
      <c r="X11" s="51" t="n">
        <v>36</v>
      </c>
      <c r="Y11" s="52" t="n">
        <v>3.40522588168929</v>
      </c>
      <c r="Z11" s="51" t="n">
        <v>67</v>
      </c>
      <c r="AA11" s="52" t="n">
        <v>6.50804059171943</v>
      </c>
      <c r="AB11" s="51" t="n">
        <v>36</v>
      </c>
      <c r="AC11" s="52" t="n">
        <v>3.45740797927044</v>
      </c>
      <c r="AD11" s="51" t="n">
        <v>5</v>
      </c>
      <c r="AE11" s="52" t="n">
        <v>0.493710478465615</v>
      </c>
      <c r="AF11" s="51" t="n">
        <v>26</v>
      </c>
      <c r="AG11" s="52" t="n">
        <v>2.46189239640184</v>
      </c>
      <c r="AH11" s="51" t="n">
        <v>57</v>
      </c>
      <c r="AI11" s="52" t="n">
        <v>5.51120231843254</v>
      </c>
      <c r="AJ11" s="51" t="n">
        <v>11</v>
      </c>
      <c r="AK11" s="52" t="n">
        <v>1.05207915897399</v>
      </c>
      <c r="AL11" s="51" t="n">
        <v>65</v>
      </c>
      <c r="AM11" s="52" t="n">
        <v>6.04046469698066</v>
      </c>
    </row>
    <row r="12" customFormat="false" ht="15" hidden="false" customHeight="true" outlineLevel="0" collapsed="false">
      <c r="A12" s="50" t="n">
        <v>1954</v>
      </c>
      <c r="B12" s="51" t="n">
        <v>2355</v>
      </c>
      <c r="C12" s="52" t="n">
        <v>230.994636415146</v>
      </c>
      <c r="D12" s="51" t="n">
        <v>169</v>
      </c>
      <c r="E12" s="52" t="n">
        <v>17.0899269609579</v>
      </c>
      <c r="F12" s="51" t="n">
        <v>38</v>
      </c>
      <c r="G12" s="52" t="n">
        <v>3.99933497632312</v>
      </c>
      <c r="H12" s="51" t="n">
        <v>213</v>
      </c>
      <c r="I12" s="52" t="n">
        <v>20.710576396451</v>
      </c>
      <c r="J12" s="51" t="n">
        <v>268</v>
      </c>
      <c r="K12" s="52" t="n">
        <v>25.7442943850487</v>
      </c>
      <c r="L12" s="51" t="n">
        <v>24</v>
      </c>
      <c r="M12" s="52" t="n">
        <v>2.49441892820763</v>
      </c>
      <c r="N12" s="51" t="n">
        <v>70</v>
      </c>
      <c r="O12" s="52" t="n">
        <v>6.97530280860397</v>
      </c>
      <c r="P12" s="51" t="n">
        <v>263</v>
      </c>
      <c r="Q12" s="52" t="n">
        <v>25.1674803968877</v>
      </c>
      <c r="R12" s="51" t="n">
        <v>33</v>
      </c>
      <c r="S12" s="52" t="n">
        <v>3.28718942724419</v>
      </c>
      <c r="T12" s="51" t="n">
        <v>254</v>
      </c>
      <c r="U12" s="52" t="n">
        <v>24.7696637249639</v>
      </c>
      <c r="V12" s="51" t="n">
        <v>20</v>
      </c>
      <c r="W12" s="52" t="n">
        <v>1.98255754230926</v>
      </c>
      <c r="X12" s="51" t="n">
        <v>38</v>
      </c>
      <c r="Y12" s="52" t="n">
        <v>3.61506221622373</v>
      </c>
      <c r="Z12" s="51" t="n">
        <v>64</v>
      </c>
      <c r="AA12" s="52" t="n">
        <v>6.12895423535452</v>
      </c>
      <c r="AB12" s="51" t="n">
        <v>49</v>
      </c>
      <c r="AC12" s="52" t="n">
        <v>4.65804468844283</v>
      </c>
      <c r="AD12" s="51" t="n">
        <v>6</v>
      </c>
      <c r="AE12" s="52" t="n">
        <v>0.581996987151908</v>
      </c>
      <c r="AF12" s="51" t="n">
        <v>25</v>
      </c>
      <c r="AG12" s="52" t="n">
        <v>2.66355452648331</v>
      </c>
      <c r="AH12" s="51" t="n">
        <v>59</v>
      </c>
      <c r="AI12" s="52" t="n">
        <v>5.66267119751148</v>
      </c>
      <c r="AJ12" s="51" t="n">
        <v>15</v>
      </c>
      <c r="AK12" s="52" t="n">
        <v>1.46576511471583</v>
      </c>
      <c r="AL12" s="51" t="n">
        <v>67</v>
      </c>
      <c r="AM12" s="52" t="n">
        <v>6.30804562083132</v>
      </c>
    </row>
    <row r="13" customFormat="false" ht="15" hidden="false" customHeight="true" outlineLevel="0" collapsed="false">
      <c r="A13" s="50" t="n">
        <v>1955</v>
      </c>
      <c r="B13" s="51" t="n">
        <v>2358</v>
      </c>
      <c r="C13" s="52" t="n">
        <v>227.255862151273</v>
      </c>
      <c r="D13" s="51" t="n">
        <v>175</v>
      </c>
      <c r="E13" s="52" t="n">
        <v>17.0299872491282</v>
      </c>
      <c r="F13" s="51" t="n">
        <v>40</v>
      </c>
      <c r="G13" s="52" t="n">
        <v>3.79316256454855</v>
      </c>
      <c r="H13" s="51" t="n">
        <v>191</v>
      </c>
      <c r="I13" s="52" t="n">
        <v>18.0673876975869</v>
      </c>
      <c r="J13" s="51" t="n">
        <v>283</v>
      </c>
      <c r="K13" s="52" t="n">
        <v>27.5615964418991</v>
      </c>
      <c r="L13" s="51" t="n">
        <v>27</v>
      </c>
      <c r="M13" s="52" t="n">
        <v>2.57862901580435</v>
      </c>
      <c r="N13" s="51" t="n">
        <v>73</v>
      </c>
      <c r="O13" s="52" t="n">
        <v>6.85124085402573</v>
      </c>
      <c r="P13" s="51" t="n">
        <v>268</v>
      </c>
      <c r="Q13" s="52" t="n">
        <v>25.4824804240774</v>
      </c>
      <c r="R13" s="51" t="n">
        <v>31</v>
      </c>
      <c r="S13" s="52" t="n">
        <v>3.12539318547831</v>
      </c>
      <c r="T13" s="51" t="n">
        <v>215</v>
      </c>
      <c r="U13" s="52" t="n">
        <v>20.9709307523592</v>
      </c>
      <c r="V13" s="51" t="n">
        <v>31</v>
      </c>
      <c r="W13" s="52" t="n">
        <v>3.13932717186166</v>
      </c>
      <c r="X13" s="51" t="n">
        <v>46</v>
      </c>
      <c r="Y13" s="52" t="n">
        <v>4.24107552143159</v>
      </c>
      <c r="Z13" s="51" t="n">
        <v>67</v>
      </c>
      <c r="AA13" s="52" t="n">
        <v>6.50237579937598</v>
      </c>
      <c r="AB13" s="51" t="n">
        <v>60</v>
      </c>
      <c r="AC13" s="52" t="n">
        <v>5.44954939250531</v>
      </c>
      <c r="AD13" s="51" t="n">
        <v>5</v>
      </c>
      <c r="AE13" s="52" t="n">
        <v>0.487217083939143</v>
      </c>
      <c r="AF13" s="51" t="n">
        <v>23</v>
      </c>
      <c r="AG13" s="52" t="n">
        <v>2.29314667272428</v>
      </c>
      <c r="AH13" s="51" t="n">
        <v>44</v>
      </c>
      <c r="AI13" s="52" t="n">
        <v>4.21793626534191</v>
      </c>
      <c r="AJ13" s="51" t="n">
        <v>16</v>
      </c>
      <c r="AK13" s="52" t="n">
        <v>1.4843947116296</v>
      </c>
      <c r="AL13" s="51" t="n">
        <v>81</v>
      </c>
      <c r="AM13" s="52" t="n">
        <v>7.38258837961054</v>
      </c>
    </row>
    <row r="14" customFormat="false" ht="15" hidden="false" customHeight="true" outlineLevel="0" collapsed="false">
      <c r="A14" s="50" t="n">
        <v>1956</v>
      </c>
      <c r="B14" s="51" t="n">
        <v>2530</v>
      </c>
      <c r="C14" s="52" t="n">
        <v>237.079795489218</v>
      </c>
      <c r="D14" s="51" t="n">
        <v>180</v>
      </c>
      <c r="E14" s="52" t="n">
        <v>17.0110513680316</v>
      </c>
      <c r="F14" s="51" t="n">
        <v>35</v>
      </c>
      <c r="G14" s="52" t="n">
        <v>3.25684907116552</v>
      </c>
      <c r="H14" s="51" t="n">
        <v>223</v>
      </c>
      <c r="I14" s="52" t="n">
        <v>20.6340092136409</v>
      </c>
      <c r="J14" s="51" t="n">
        <v>293</v>
      </c>
      <c r="K14" s="52" t="n">
        <v>27.2661092723417</v>
      </c>
      <c r="L14" s="51" t="n">
        <v>35</v>
      </c>
      <c r="M14" s="52" t="n">
        <v>3.22031495303294</v>
      </c>
      <c r="N14" s="51" t="n">
        <v>54</v>
      </c>
      <c r="O14" s="52" t="n">
        <v>5.04049992663981</v>
      </c>
      <c r="P14" s="51" t="n">
        <v>310</v>
      </c>
      <c r="Q14" s="52" t="n">
        <v>28.7234289319473</v>
      </c>
      <c r="R14" s="51" t="n">
        <v>30</v>
      </c>
      <c r="S14" s="52" t="n">
        <v>2.93252311418577</v>
      </c>
      <c r="T14" s="51" t="n">
        <v>237</v>
      </c>
      <c r="U14" s="52" t="n">
        <v>22.7632635961043</v>
      </c>
      <c r="V14" s="51" t="n">
        <v>26</v>
      </c>
      <c r="W14" s="52" t="n">
        <v>2.54149892981736</v>
      </c>
      <c r="X14" s="51" t="n">
        <v>49</v>
      </c>
      <c r="Y14" s="52" t="n">
        <v>4.48403742835571</v>
      </c>
      <c r="Z14" s="51" t="n">
        <v>74</v>
      </c>
      <c r="AA14" s="52" t="n">
        <v>7.02926739875574</v>
      </c>
      <c r="AB14" s="51" t="n">
        <v>43</v>
      </c>
      <c r="AC14" s="52" t="n">
        <v>3.9039163366304</v>
      </c>
      <c r="AD14" s="51" t="n">
        <v>8</v>
      </c>
      <c r="AE14" s="52" t="n">
        <v>0.721797051008803</v>
      </c>
      <c r="AF14" s="51" t="n">
        <v>24</v>
      </c>
      <c r="AG14" s="52" t="n">
        <v>2.29094982048995</v>
      </c>
      <c r="AH14" s="51" t="n">
        <v>60</v>
      </c>
      <c r="AI14" s="52" t="n">
        <v>5.41671018340146</v>
      </c>
      <c r="AJ14" s="51" t="n">
        <v>25</v>
      </c>
      <c r="AK14" s="52" t="n">
        <v>2.38160716284072</v>
      </c>
      <c r="AL14" s="51" t="n">
        <v>84</v>
      </c>
      <c r="AM14" s="52" t="n">
        <v>7.59438873340892</v>
      </c>
    </row>
    <row r="15" customFormat="false" ht="15" hidden="false" customHeight="true" outlineLevel="0" collapsed="false">
      <c r="A15" s="50" t="n">
        <v>1957</v>
      </c>
      <c r="B15" s="51" t="n">
        <v>2556</v>
      </c>
      <c r="C15" s="52" t="n">
        <v>238.371967171788</v>
      </c>
      <c r="D15" s="51" t="n">
        <v>173</v>
      </c>
      <c r="E15" s="52" t="n">
        <v>16.2003760993123</v>
      </c>
      <c r="F15" s="51" t="n">
        <v>44</v>
      </c>
      <c r="G15" s="52" t="n">
        <v>3.97881643565558</v>
      </c>
      <c r="H15" s="51" t="n">
        <v>205</v>
      </c>
      <c r="I15" s="52" t="n">
        <v>18.9305498637024</v>
      </c>
      <c r="J15" s="51" t="n">
        <v>292</v>
      </c>
      <c r="K15" s="52" t="n">
        <v>26.8764243601048</v>
      </c>
      <c r="L15" s="51" t="n">
        <v>31</v>
      </c>
      <c r="M15" s="52" t="n">
        <v>2.93066058665141</v>
      </c>
      <c r="N15" s="51" t="n">
        <v>88</v>
      </c>
      <c r="O15" s="52" t="n">
        <v>8.25197124985428</v>
      </c>
      <c r="P15" s="51" t="n">
        <v>348</v>
      </c>
      <c r="Q15" s="52" t="n">
        <v>31.7964214283873</v>
      </c>
      <c r="R15" s="51" t="n">
        <v>33</v>
      </c>
      <c r="S15" s="52" t="n">
        <v>3.10867222607902</v>
      </c>
      <c r="T15" s="51" t="n">
        <v>245</v>
      </c>
      <c r="U15" s="52" t="n">
        <v>23.4612542450914</v>
      </c>
      <c r="V15" s="51" t="n">
        <v>29</v>
      </c>
      <c r="W15" s="52" t="n">
        <v>2.82287942522501</v>
      </c>
      <c r="X15" s="51" t="n">
        <v>45</v>
      </c>
      <c r="Y15" s="52" t="n">
        <v>4.12623686626405</v>
      </c>
      <c r="Z15" s="51" t="n">
        <v>95</v>
      </c>
      <c r="AA15" s="52" t="n">
        <v>8.96544780979229</v>
      </c>
      <c r="AB15" s="51" t="n">
        <v>51</v>
      </c>
      <c r="AC15" s="52" t="n">
        <v>4.6437122755538</v>
      </c>
      <c r="AD15" s="51" t="n">
        <v>6</v>
      </c>
      <c r="AE15" s="52" t="n">
        <v>0.595909186473121</v>
      </c>
      <c r="AF15" s="51" t="n">
        <v>15</v>
      </c>
      <c r="AG15" s="52" t="n">
        <v>1.40731286129845</v>
      </c>
      <c r="AH15" s="51" t="n">
        <v>55</v>
      </c>
      <c r="AI15" s="52" t="n">
        <v>5.08763496944736</v>
      </c>
      <c r="AJ15" s="51" t="n">
        <v>26</v>
      </c>
      <c r="AK15" s="52" t="n">
        <v>2.41157015365652</v>
      </c>
      <c r="AL15" s="51" t="n">
        <v>74</v>
      </c>
      <c r="AM15" s="52" t="n">
        <v>6.79128430221424</v>
      </c>
    </row>
    <row r="16" customFormat="false" ht="15" hidden="false" customHeight="true" outlineLevel="0" collapsed="false">
      <c r="A16" s="50" t="n">
        <v>1958</v>
      </c>
      <c r="B16" s="51" t="n">
        <v>1986</v>
      </c>
      <c r="C16" s="52" t="n">
        <v>180.463084827176</v>
      </c>
      <c r="D16" s="51" t="n">
        <v>138</v>
      </c>
      <c r="E16" s="52" t="n">
        <v>12.5861654779474</v>
      </c>
      <c r="F16" s="51" t="n">
        <v>50</v>
      </c>
      <c r="G16" s="52" t="n">
        <v>4.64756179161765</v>
      </c>
      <c r="H16" s="51" t="n">
        <v>229</v>
      </c>
      <c r="I16" s="52" t="n">
        <v>17.9391592764135</v>
      </c>
      <c r="J16" s="51" t="n">
        <v>279</v>
      </c>
      <c r="K16" s="52" t="n">
        <v>25.5514429470813</v>
      </c>
      <c r="L16" s="51" t="n">
        <v>35</v>
      </c>
      <c r="M16" s="52" t="n">
        <v>3.04231945700269</v>
      </c>
      <c r="N16" s="51" t="n">
        <v>83</v>
      </c>
      <c r="O16" s="52" t="n">
        <v>7.60138335681748</v>
      </c>
      <c r="P16" s="51" t="n">
        <v>353</v>
      </c>
      <c r="Q16" s="52" t="n">
        <v>32.1281679449002</v>
      </c>
      <c r="R16" s="51" t="n">
        <v>37</v>
      </c>
      <c r="S16" s="52" t="n">
        <v>3.42529905713112</v>
      </c>
      <c r="T16" s="51" t="n">
        <v>238</v>
      </c>
      <c r="U16" s="52" t="n">
        <v>21.557966562948</v>
      </c>
      <c r="V16" s="51" t="n">
        <v>35</v>
      </c>
      <c r="W16" s="52" t="n">
        <v>3.32692976420456</v>
      </c>
      <c r="X16" s="51" t="n">
        <v>54</v>
      </c>
      <c r="Y16" s="52" t="n">
        <v>4.89052211071076</v>
      </c>
      <c r="Z16" s="51" t="n">
        <v>74</v>
      </c>
      <c r="AA16" s="52" t="n">
        <v>6.8896522467479</v>
      </c>
      <c r="AB16" s="51" t="n">
        <v>51</v>
      </c>
      <c r="AC16" s="52" t="n">
        <v>4.53262222274114</v>
      </c>
      <c r="AD16" s="51" t="n">
        <v>14</v>
      </c>
      <c r="AE16" s="52" t="n">
        <v>1.30754596742358</v>
      </c>
      <c r="AF16" s="51" t="n">
        <v>16</v>
      </c>
      <c r="AG16" s="52" t="n">
        <v>1.48970267120129</v>
      </c>
      <c r="AH16" s="51" t="n">
        <v>60</v>
      </c>
      <c r="AI16" s="52" t="n">
        <v>5.35208279345454</v>
      </c>
      <c r="AJ16" s="51" t="n">
        <v>26</v>
      </c>
      <c r="AK16" s="52" t="n">
        <v>2.32274325185085</v>
      </c>
      <c r="AL16" s="51" t="n">
        <v>90</v>
      </c>
      <c r="AM16" s="52" t="n">
        <v>7.79797601256102</v>
      </c>
    </row>
    <row r="17" customFormat="false" ht="15" hidden="false" customHeight="true" outlineLevel="0" collapsed="false">
      <c r="A17" s="50" t="n">
        <v>1959</v>
      </c>
      <c r="B17" s="51" t="n">
        <v>2049</v>
      </c>
      <c r="C17" s="52" t="n">
        <v>185.874726952103</v>
      </c>
      <c r="D17" s="51" t="n">
        <v>85</v>
      </c>
      <c r="E17" s="52" t="n">
        <v>7.79516843818233</v>
      </c>
      <c r="F17" s="51" t="n">
        <v>38</v>
      </c>
      <c r="G17" s="52" t="n">
        <v>3.51174093087282</v>
      </c>
      <c r="H17" s="51" t="n">
        <v>235</v>
      </c>
      <c r="I17" s="52" t="n">
        <v>21.217076313489</v>
      </c>
      <c r="J17" s="51" t="n">
        <v>326</v>
      </c>
      <c r="K17" s="52" t="n">
        <v>29.6435258762918</v>
      </c>
      <c r="L17" s="51" t="n">
        <v>30</v>
      </c>
      <c r="M17" s="52" t="n">
        <v>2.67705330490875</v>
      </c>
      <c r="N17" s="51" t="n">
        <v>77</v>
      </c>
      <c r="O17" s="52" t="n">
        <v>6.92176571021728</v>
      </c>
      <c r="P17" s="51" t="n">
        <v>351</v>
      </c>
      <c r="Q17" s="52" t="n">
        <v>31.5278463807849</v>
      </c>
      <c r="R17" s="51" t="n">
        <v>51</v>
      </c>
      <c r="S17" s="52" t="n">
        <v>4.70656802650053</v>
      </c>
      <c r="T17" s="51" t="n">
        <v>279</v>
      </c>
      <c r="U17" s="52" t="n">
        <v>25.8377105855014</v>
      </c>
      <c r="V17" s="51" t="n">
        <v>36</v>
      </c>
      <c r="W17" s="52" t="n">
        <v>3.49710217361308</v>
      </c>
      <c r="X17" s="51" t="n">
        <v>45</v>
      </c>
      <c r="Y17" s="52" t="n">
        <v>3.94529914200554</v>
      </c>
      <c r="Z17" s="51" t="n">
        <v>89</v>
      </c>
      <c r="AA17" s="52" t="n">
        <v>8.1818062793163</v>
      </c>
      <c r="AB17" s="51" t="n">
        <v>67</v>
      </c>
      <c r="AC17" s="52" t="n">
        <v>5.86290029077534</v>
      </c>
      <c r="AD17" s="51" t="n">
        <v>6</v>
      </c>
      <c r="AE17" s="52" t="n">
        <v>0.550228437480016</v>
      </c>
      <c r="AF17" s="51" t="n">
        <v>22</v>
      </c>
      <c r="AG17" s="52" t="n">
        <v>1.91654895887969</v>
      </c>
      <c r="AH17" s="51" t="n">
        <v>70</v>
      </c>
      <c r="AI17" s="52" t="n">
        <v>6.14384119716077</v>
      </c>
      <c r="AJ17" s="51" t="n">
        <v>24</v>
      </c>
      <c r="AK17" s="52" t="n">
        <v>1.98378155129882</v>
      </c>
      <c r="AL17" s="51" t="n">
        <v>78</v>
      </c>
      <c r="AM17" s="52" t="n">
        <v>6.79840308471378</v>
      </c>
    </row>
    <row r="18" customFormat="false" ht="15" hidden="false" customHeight="true" outlineLevel="0" collapsed="false">
      <c r="A18" s="50" t="n">
        <v>1960</v>
      </c>
      <c r="B18" s="51" t="n">
        <v>2042</v>
      </c>
      <c r="C18" s="52" t="n">
        <v>184.383031858673</v>
      </c>
      <c r="D18" s="51" t="n">
        <v>95</v>
      </c>
      <c r="E18" s="52" t="n">
        <v>8.73713778686186</v>
      </c>
      <c r="F18" s="51" t="n">
        <v>42</v>
      </c>
      <c r="G18" s="52" t="n">
        <v>3.86387539439453</v>
      </c>
      <c r="H18" s="51" t="n">
        <v>220</v>
      </c>
      <c r="I18" s="52" t="n">
        <v>19.4296971889119</v>
      </c>
      <c r="J18" s="51" t="n">
        <v>328</v>
      </c>
      <c r="K18" s="52" t="n">
        <v>30.0925060052456</v>
      </c>
      <c r="L18" s="51" t="n">
        <v>35</v>
      </c>
      <c r="M18" s="52" t="n">
        <v>3.02673980754695</v>
      </c>
      <c r="N18" s="51" t="n">
        <v>86</v>
      </c>
      <c r="O18" s="52" t="n">
        <v>7.58027676845386</v>
      </c>
      <c r="P18" s="51" t="n">
        <v>375</v>
      </c>
      <c r="Q18" s="52" t="n">
        <v>33.8282595698688</v>
      </c>
      <c r="R18" s="51" t="n">
        <v>32</v>
      </c>
      <c r="S18" s="52" t="n">
        <v>2.87017734666105</v>
      </c>
      <c r="T18" s="51" t="n">
        <v>234</v>
      </c>
      <c r="U18" s="52" t="n">
        <v>21.6643592767676</v>
      </c>
      <c r="V18" s="51" t="n">
        <v>34</v>
      </c>
      <c r="W18" s="52" t="n">
        <v>3.19925371909428</v>
      </c>
      <c r="X18" s="51" t="n">
        <v>52</v>
      </c>
      <c r="Y18" s="52" t="n">
        <v>4.74535692920819</v>
      </c>
      <c r="Z18" s="51" t="n">
        <v>83</v>
      </c>
      <c r="AA18" s="52" t="n">
        <v>7.64902209618276</v>
      </c>
      <c r="AB18" s="51" t="n">
        <v>55</v>
      </c>
      <c r="AC18" s="52" t="n">
        <v>4.49448508819839</v>
      </c>
      <c r="AD18" s="51" t="n">
        <v>11</v>
      </c>
      <c r="AE18" s="52" t="n">
        <v>0.947761156669759</v>
      </c>
      <c r="AF18" s="51" t="n">
        <v>23</v>
      </c>
      <c r="AG18" s="52" t="n">
        <v>1.98432610929238</v>
      </c>
      <c r="AH18" s="51" t="n">
        <v>61</v>
      </c>
      <c r="AI18" s="52" t="n">
        <v>5.57454027179595</v>
      </c>
      <c r="AJ18" s="51" t="n">
        <v>12</v>
      </c>
      <c r="AK18" s="52" t="n">
        <v>1.12578937575283</v>
      </c>
      <c r="AL18" s="51" t="n">
        <v>93</v>
      </c>
      <c r="AM18" s="52" t="n">
        <v>8.48914244671522</v>
      </c>
    </row>
    <row r="19" customFormat="false" ht="15" hidden="false" customHeight="true" outlineLevel="0" collapsed="false">
      <c r="A19" s="50" t="n">
        <v>1961</v>
      </c>
      <c r="B19" s="51" t="n">
        <v>2291</v>
      </c>
      <c r="C19" s="52" t="n">
        <v>203.291941141759</v>
      </c>
      <c r="D19" s="51" t="n">
        <v>104</v>
      </c>
      <c r="E19" s="52" t="n">
        <v>9.32520059653767</v>
      </c>
      <c r="F19" s="51" t="n">
        <v>47</v>
      </c>
      <c r="G19" s="52" t="n">
        <v>4.18672330775934</v>
      </c>
      <c r="H19" s="51" t="n">
        <v>231</v>
      </c>
      <c r="I19" s="52" t="n">
        <v>20.354447431373</v>
      </c>
      <c r="J19" s="51" t="n">
        <v>345</v>
      </c>
      <c r="K19" s="52" t="n">
        <v>30.6699567798858</v>
      </c>
      <c r="L19" s="51" t="n">
        <v>36</v>
      </c>
      <c r="M19" s="52" t="n">
        <v>3.18065535061619</v>
      </c>
      <c r="N19" s="51" t="n">
        <v>94</v>
      </c>
      <c r="O19" s="52" t="n">
        <v>8.42835236435164</v>
      </c>
      <c r="P19" s="51" t="n">
        <v>429</v>
      </c>
      <c r="Q19" s="52" t="n">
        <v>37.7072094679352</v>
      </c>
      <c r="R19" s="51" t="n">
        <v>46</v>
      </c>
      <c r="S19" s="52" t="n">
        <v>4.03656639232107</v>
      </c>
      <c r="T19" s="51" t="n">
        <v>268</v>
      </c>
      <c r="U19" s="52" t="n">
        <v>24.8834914436461</v>
      </c>
      <c r="V19" s="51" t="n">
        <v>42</v>
      </c>
      <c r="W19" s="52" t="n">
        <v>3.90191539540667</v>
      </c>
      <c r="X19" s="51" t="n">
        <v>60</v>
      </c>
      <c r="Y19" s="52" t="n">
        <v>5.16423871384175</v>
      </c>
      <c r="Z19" s="51" t="n">
        <v>121</v>
      </c>
      <c r="AA19" s="52" t="n">
        <v>10.806216700975</v>
      </c>
      <c r="AB19" s="51" t="n">
        <v>64</v>
      </c>
      <c r="AC19" s="52" t="n">
        <v>5.17018783684429</v>
      </c>
      <c r="AD19" s="51" t="n">
        <v>8</v>
      </c>
      <c r="AE19" s="52" t="n">
        <v>0.730718013302027</v>
      </c>
      <c r="AF19" s="51" t="n">
        <v>30</v>
      </c>
      <c r="AG19" s="52" t="n">
        <v>2.70007713702621</v>
      </c>
      <c r="AH19" s="51" t="n">
        <v>69</v>
      </c>
      <c r="AI19" s="52" t="n">
        <v>6.0714967593906</v>
      </c>
      <c r="AJ19" s="51" t="n">
        <v>20</v>
      </c>
      <c r="AK19" s="52" t="n">
        <v>1.72780440930424</v>
      </c>
      <c r="AL19" s="51" t="n">
        <v>101</v>
      </c>
      <c r="AM19" s="52" t="n">
        <v>8.63339922434581</v>
      </c>
    </row>
    <row r="20" customFormat="false" ht="15" hidden="false" customHeight="true" outlineLevel="0" collapsed="false">
      <c r="A20" s="50" t="n">
        <v>1962</v>
      </c>
      <c r="B20" s="51" t="n">
        <v>2374</v>
      </c>
      <c r="C20" s="52" t="n">
        <v>207.494165296681</v>
      </c>
      <c r="D20" s="51" t="n">
        <v>82</v>
      </c>
      <c r="E20" s="52" t="n">
        <v>7.22715573228085</v>
      </c>
      <c r="F20" s="51" t="n">
        <v>48</v>
      </c>
      <c r="G20" s="52" t="n">
        <v>4.07360400893677</v>
      </c>
      <c r="H20" s="51" t="n">
        <v>206</v>
      </c>
      <c r="I20" s="52" t="n">
        <v>18.1048669602791</v>
      </c>
      <c r="J20" s="51" t="n">
        <v>353</v>
      </c>
      <c r="K20" s="52" t="n">
        <v>31.4358266773213</v>
      </c>
      <c r="L20" s="51" t="n">
        <v>44</v>
      </c>
      <c r="M20" s="52" t="n">
        <v>3.83439906509882</v>
      </c>
      <c r="N20" s="51" t="n">
        <v>106</v>
      </c>
      <c r="O20" s="52" t="n">
        <v>9.26640438457146</v>
      </c>
      <c r="P20" s="51" t="n">
        <v>469</v>
      </c>
      <c r="Q20" s="52" t="n">
        <v>40.4278786091317</v>
      </c>
      <c r="R20" s="51" t="n">
        <v>61</v>
      </c>
      <c r="S20" s="52" t="n">
        <v>5.22861245097808</v>
      </c>
      <c r="T20" s="51" t="n">
        <v>320</v>
      </c>
      <c r="U20" s="52" t="n">
        <v>28.6186390804589</v>
      </c>
      <c r="V20" s="51" t="n">
        <v>35</v>
      </c>
      <c r="W20" s="52" t="n">
        <v>3.19551199314823</v>
      </c>
      <c r="X20" s="51" t="n">
        <v>59</v>
      </c>
      <c r="Y20" s="52" t="n">
        <v>4.96955197516224</v>
      </c>
      <c r="Z20" s="51" t="n">
        <v>108</v>
      </c>
      <c r="AA20" s="52" t="n">
        <v>9.60718700464821</v>
      </c>
      <c r="AB20" s="51" t="n">
        <v>64</v>
      </c>
      <c r="AC20" s="52" t="n">
        <v>5.2813094677261</v>
      </c>
      <c r="AD20" s="51" t="n">
        <v>9</v>
      </c>
      <c r="AE20" s="52" t="n">
        <v>0.803873369437617</v>
      </c>
      <c r="AF20" s="51" t="n">
        <v>33</v>
      </c>
      <c r="AG20" s="52" t="n">
        <v>2.92451795527439</v>
      </c>
      <c r="AH20" s="51" t="n">
        <v>62</v>
      </c>
      <c r="AI20" s="52" t="n">
        <v>5.50692831957087</v>
      </c>
      <c r="AJ20" s="51" t="n">
        <v>35</v>
      </c>
      <c r="AK20" s="52" t="n">
        <v>3.04031980766267</v>
      </c>
      <c r="AL20" s="51" t="n">
        <v>99</v>
      </c>
      <c r="AM20" s="52" t="n">
        <v>8.25833587457388</v>
      </c>
    </row>
    <row r="21" customFormat="false" ht="15" hidden="false" customHeight="true" outlineLevel="0" collapsed="false">
      <c r="A21" s="50" t="n">
        <v>1963</v>
      </c>
      <c r="B21" s="51" t="n">
        <v>2468</v>
      </c>
      <c r="C21" s="52" t="n">
        <v>213.943668478952</v>
      </c>
      <c r="D21" s="51" t="n">
        <v>90</v>
      </c>
      <c r="E21" s="52" t="n">
        <v>7.90665737876374</v>
      </c>
      <c r="F21" s="51" t="n">
        <v>49</v>
      </c>
      <c r="G21" s="52" t="n">
        <v>4.34426362993533</v>
      </c>
      <c r="H21" s="51" t="n">
        <v>214</v>
      </c>
      <c r="I21" s="52" t="n">
        <v>18.6303962159321</v>
      </c>
      <c r="J21" s="51" t="n">
        <v>356</v>
      </c>
      <c r="K21" s="52" t="n">
        <v>30.9434776939313</v>
      </c>
      <c r="L21" s="51" t="n">
        <v>47</v>
      </c>
      <c r="M21" s="52" t="n">
        <v>4.03077305905332</v>
      </c>
      <c r="N21" s="51" t="n">
        <v>114</v>
      </c>
      <c r="O21" s="52" t="n">
        <v>9.78645387023559</v>
      </c>
      <c r="P21" s="51" t="n">
        <v>478</v>
      </c>
      <c r="Q21" s="52" t="n">
        <v>40.624144494819</v>
      </c>
      <c r="R21" s="51" t="n">
        <v>51</v>
      </c>
      <c r="S21" s="52" t="n">
        <v>4.52826644735035</v>
      </c>
      <c r="T21" s="51" t="n">
        <v>338</v>
      </c>
      <c r="U21" s="52" t="n">
        <v>30.8732826073289</v>
      </c>
      <c r="V21" s="51" t="n">
        <v>25</v>
      </c>
      <c r="W21" s="52" t="n">
        <v>2.31012257452282</v>
      </c>
      <c r="X21" s="51" t="n">
        <v>70</v>
      </c>
      <c r="Y21" s="52" t="n">
        <v>5.87150411908164</v>
      </c>
      <c r="Z21" s="51" t="n">
        <v>137</v>
      </c>
      <c r="AA21" s="52" t="n">
        <v>11.7529558421572</v>
      </c>
      <c r="AB21" s="51" t="n">
        <v>77</v>
      </c>
      <c r="AC21" s="52" t="n">
        <v>6.36352267496463</v>
      </c>
      <c r="AD21" s="51" t="n">
        <v>8</v>
      </c>
      <c r="AE21" s="52" t="n">
        <v>0.702796641495206</v>
      </c>
      <c r="AF21" s="51" t="n">
        <v>35</v>
      </c>
      <c r="AG21" s="52" t="n">
        <v>2.9790062271529</v>
      </c>
      <c r="AH21" s="51" t="n">
        <v>69</v>
      </c>
      <c r="AI21" s="52" t="n">
        <v>5.94126378051706</v>
      </c>
      <c r="AJ21" s="51" t="n">
        <v>28</v>
      </c>
      <c r="AK21" s="52" t="n">
        <v>2.519737369</v>
      </c>
      <c r="AL21" s="51" t="n">
        <v>111</v>
      </c>
      <c r="AM21" s="52" t="n">
        <v>9.20311824993809</v>
      </c>
    </row>
    <row r="22" customFormat="false" ht="15" hidden="false" customHeight="true" outlineLevel="0" collapsed="false">
      <c r="A22" s="50" t="n">
        <v>1964</v>
      </c>
      <c r="B22" s="51" t="n">
        <v>2519</v>
      </c>
      <c r="C22" s="52" t="n">
        <v>215.015010851541</v>
      </c>
      <c r="D22" s="51" t="n">
        <v>92</v>
      </c>
      <c r="E22" s="52" t="n">
        <v>7.85993635784393</v>
      </c>
      <c r="F22" s="51" t="n">
        <v>55</v>
      </c>
      <c r="G22" s="52" t="n">
        <v>4.84259018434741</v>
      </c>
      <c r="H22" s="51" t="n">
        <v>220</v>
      </c>
      <c r="I22" s="52" t="n">
        <v>18.8266532947985</v>
      </c>
      <c r="J22" s="51" t="n">
        <v>396</v>
      </c>
      <c r="K22" s="52" t="n">
        <v>33.9207157100498</v>
      </c>
      <c r="L22" s="51" t="n">
        <v>32</v>
      </c>
      <c r="M22" s="52" t="n">
        <v>2.71528406774154</v>
      </c>
      <c r="N22" s="51" t="n">
        <v>101</v>
      </c>
      <c r="O22" s="52" t="n">
        <v>8.66597973377202</v>
      </c>
      <c r="P22" s="51" t="n">
        <v>502</v>
      </c>
      <c r="Q22" s="52" t="n">
        <v>42.0484112243809</v>
      </c>
      <c r="R22" s="51" t="n">
        <v>56</v>
      </c>
      <c r="S22" s="52" t="n">
        <v>4.87879152613194</v>
      </c>
      <c r="T22" s="51" t="n">
        <v>323</v>
      </c>
      <c r="U22" s="52" t="n">
        <v>29.0193622603067</v>
      </c>
      <c r="V22" s="51" t="n">
        <v>46</v>
      </c>
      <c r="W22" s="52" t="n">
        <v>4.06844113196894</v>
      </c>
      <c r="X22" s="51" t="n">
        <v>60</v>
      </c>
      <c r="Y22" s="52" t="n">
        <v>5.05899338393605</v>
      </c>
      <c r="Z22" s="51" t="n">
        <v>132</v>
      </c>
      <c r="AA22" s="52" t="n">
        <v>11.7098351326262</v>
      </c>
      <c r="AB22" s="51" t="n">
        <v>72</v>
      </c>
      <c r="AC22" s="52" t="n">
        <v>5.4506853552692</v>
      </c>
      <c r="AD22" s="51" t="n">
        <v>12</v>
      </c>
      <c r="AE22" s="52" t="n">
        <v>1.04500377684597</v>
      </c>
      <c r="AF22" s="51" t="n">
        <v>35</v>
      </c>
      <c r="AG22" s="52" t="n">
        <v>2.88679252575253</v>
      </c>
      <c r="AH22" s="51" t="n">
        <v>67</v>
      </c>
      <c r="AI22" s="52" t="n">
        <v>5.4915828963071</v>
      </c>
      <c r="AJ22" s="51" t="n">
        <v>30</v>
      </c>
      <c r="AK22" s="52" t="n">
        <v>2.56221030727502</v>
      </c>
      <c r="AL22" s="51" t="n">
        <v>105</v>
      </c>
      <c r="AM22" s="52" t="n">
        <v>8.57284077468801</v>
      </c>
    </row>
    <row r="23" customFormat="false" ht="15" hidden="false" customHeight="true" outlineLevel="0" collapsed="false">
      <c r="A23" s="50" t="n">
        <v>1965</v>
      </c>
      <c r="B23" s="51" t="n">
        <v>2673</v>
      </c>
      <c r="C23" s="52" t="n">
        <v>225.619383853188</v>
      </c>
      <c r="D23" s="51" t="n">
        <v>85</v>
      </c>
      <c r="E23" s="52" t="n">
        <v>7.05416301121277</v>
      </c>
      <c r="F23" s="51" t="n">
        <v>52</v>
      </c>
      <c r="G23" s="52" t="n">
        <v>4.42083770103097</v>
      </c>
      <c r="H23" s="51" t="n">
        <v>223</v>
      </c>
      <c r="I23" s="52" t="n">
        <v>19.0127691965116</v>
      </c>
      <c r="J23" s="51" t="n">
        <v>441</v>
      </c>
      <c r="K23" s="52" t="n">
        <v>37.9794335549676</v>
      </c>
      <c r="L23" s="51" t="n">
        <v>50</v>
      </c>
      <c r="M23" s="52" t="n">
        <v>4.22182567506195</v>
      </c>
      <c r="N23" s="51" t="n">
        <v>98</v>
      </c>
      <c r="O23" s="52" t="n">
        <v>8.23905575577483</v>
      </c>
      <c r="P23" s="51" t="n">
        <v>548</v>
      </c>
      <c r="Q23" s="52" t="n">
        <v>45.1110548229983</v>
      </c>
      <c r="R23" s="51" t="n">
        <v>68</v>
      </c>
      <c r="S23" s="52" t="n">
        <v>5.79936451624174</v>
      </c>
      <c r="T23" s="51" t="n">
        <v>325</v>
      </c>
      <c r="U23" s="52" t="n">
        <v>29.41789693631</v>
      </c>
      <c r="V23" s="51" t="n">
        <v>34</v>
      </c>
      <c r="W23" s="52" t="n">
        <v>2.84991474590327</v>
      </c>
      <c r="X23" s="51" t="n">
        <v>73</v>
      </c>
      <c r="Y23" s="52" t="n">
        <v>5.98415768647058</v>
      </c>
      <c r="Z23" s="51" t="n">
        <v>123</v>
      </c>
      <c r="AA23" s="52" t="n">
        <v>10.4171302310627</v>
      </c>
      <c r="AB23" s="51" t="n">
        <v>68</v>
      </c>
      <c r="AC23" s="52" t="n">
        <v>5.24693160619813</v>
      </c>
      <c r="AD23" s="51" t="n">
        <v>11</v>
      </c>
      <c r="AE23" s="52" t="n">
        <v>0.866440411203658</v>
      </c>
      <c r="AF23" s="51" t="n">
        <v>44</v>
      </c>
      <c r="AG23" s="52" t="n">
        <v>3.68493781673355</v>
      </c>
      <c r="AH23" s="51" t="n">
        <v>70</v>
      </c>
      <c r="AI23" s="52" t="n">
        <v>5.78868712688977</v>
      </c>
      <c r="AJ23" s="51" t="n">
        <v>28</v>
      </c>
      <c r="AK23" s="52" t="n">
        <v>2.2624779958443</v>
      </c>
      <c r="AL23" s="51" t="n">
        <v>111</v>
      </c>
      <c r="AM23" s="52" t="n">
        <v>8.89795883673922</v>
      </c>
    </row>
    <row r="24" customFormat="false" ht="15" hidden="false" customHeight="true" outlineLevel="0" collapsed="false">
      <c r="A24" s="50" t="n">
        <v>1966</v>
      </c>
      <c r="B24" s="51" t="n">
        <v>2724</v>
      </c>
      <c r="C24" s="52" t="n">
        <v>226.204003711381</v>
      </c>
      <c r="D24" s="51" t="n">
        <v>93</v>
      </c>
      <c r="E24" s="52" t="n">
        <v>7.65662116711479</v>
      </c>
      <c r="F24" s="51" t="n">
        <v>65</v>
      </c>
      <c r="G24" s="52" t="n">
        <v>5.40110171220634</v>
      </c>
      <c r="H24" s="51" t="n">
        <v>214</v>
      </c>
      <c r="I24" s="52" t="n">
        <v>18.0031401456932</v>
      </c>
      <c r="J24" s="51" t="n">
        <v>409</v>
      </c>
      <c r="K24" s="52" t="n">
        <v>34.248786839991</v>
      </c>
      <c r="L24" s="51" t="n">
        <v>37</v>
      </c>
      <c r="M24" s="52" t="n">
        <v>3.0595955472227</v>
      </c>
      <c r="N24" s="51" t="n">
        <v>100</v>
      </c>
      <c r="O24" s="52" t="n">
        <v>8.34868169023965</v>
      </c>
      <c r="P24" s="51" t="n">
        <v>608</v>
      </c>
      <c r="Q24" s="52" t="n">
        <v>49.3315309314541</v>
      </c>
      <c r="R24" s="51" t="n">
        <v>67</v>
      </c>
      <c r="S24" s="52" t="n">
        <v>5.62184295631751</v>
      </c>
      <c r="T24" s="51" t="n">
        <v>349</v>
      </c>
      <c r="U24" s="52" t="n">
        <v>30.8080592130776</v>
      </c>
      <c r="V24" s="51" t="n">
        <v>48</v>
      </c>
      <c r="W24" s="52" t="n">
        <v>4.03978494505093</v>
      </c>
      <c r="X24" s="51" t="n">
        <v>88</v>
      </c>
      <c r="Y24" s="52" t="n">
        <v>7.06311385385761</v>
      </c>
      <c r="Z24" s="51" t="n">
        <v>112</v>
      </c>
      <c r="AA24" s="52" t="n">
        <v>9.46075797111023</v>
      </c>
      <c r="AB24" s="51" t="n">
        <v>77</v>
      </c>
      <c r="AC24" s="52" t="n">
        <v>5.87124135376443</v>
      </c>
      <c r="AD24" s="51" t="n">
        <v>8</v>
      </c>
      <c r="AE24" s="52" t="n">
        <v>0.68577538454522</v>
      </c>
      <c r="AF24" s="51" t="n">
        <v>38</v>
      </c>
      <c r="AG24" s="52" t="n">
        <v>3.15031765704497</v>
      </c>
      <c r="AH24" s="51" t="n">
        <v>77</v>
      </c>
      <c r="AI24" s="52" t="n">
        <v>6.32833097597991</v>
      </c>
      <c r="AJ24" s="51" t="n">
        <v>31</v>
      </c>
      <c r="AK24" s="52" t="n">
        <v>2.60842978064172</v>
      </c>
      <c r="AL24" s="51" t="n">
        <v>98</v>
      </c>
      <c r="AM24" s="52" t="n">
        <v>7.65687124883494</v>
      </c>
    </row>
    <row r="25" customFormat="false" ht="15" hidden="false" customHeight="true" outlineLevel="0" collapsed="false">
      <c r="A25" s="50" t="n">
        <v>1967</v>
      </c>
      <c r="B25" s="51" t="n">
        <v>2766</v>
      </c>
      <c r="C25" s="52" t="n">
        <v>227.117577393721</v>
      </c>
      <c r="D25" s="51" t="n">
        <v>121</v>
      </c>
      <c r="E25" s="52" t="n">
        <v>10.0361576785074</v>
      </c>
      <c r="F25" s="51" t="n">
        <v>60</v>
      </c>
      <c r="G25" s="52" t="n">
        <v>4.92127117163079</v>
      </c>
      <c r="H25" s="51" t="n">
        <v>226</v>
      </c>
      <c r="I25" s="52" t="n">
        <v>18.5804645602112</v>
      </c>
      <c r="J25" s="51" t="n">
        <v>425</v>
      </c>
      <c r="K25" s="52" t="n">
        <v>34.9967996946899</v>
      </c>
      <c r="L25" s="51" t="n">
        <v>45</v>
      </c>
      <c r="M25" s="52" t="n">
        <v>3.63019612295411</v>
      </c>
      <c r="N25" s="51" t="n">
        <v>93</v>
      </c>
      <c r="O25" s="52" t="n">
        <v>7.73074933483036</v>
      </c>
      <c r="P25" s="51" t="n">
        <v>581</v>
      </c>
      <c r="Q25" s="52" t="n">
        <v>46.7226789697898</v>
      </c>
      <c r="R25" s="51" t="n">
        <v>69</v>
      </c>
      <c r="S25" s="52" t="n">
        <v>5.62797098574334</v>
      </c>
      <c r="T25" s="51" t="n">
        <v>356</v>
      </c>
      <c r="U25" s="52" t="n">
        <v>31.4325624628627</v>
      </c>
      <c r="V25" s="51" t="n">
        <v>57</v>
      </c>
      <c r="W25" s="52" t="n">
        <v>4.74205383492495</v>
      </c>
      <c r="X25" s="51" t="n">
        <v>77</v>
      </c>
      <c r="Y25" s="52" t="n">
        <v>6.08962307605386</v>
      </c>
      <c r="Z25" s="51" t="n">
        <v>121</v>
      </c>
      <c r="AA25" s="52" t="n">
        <v>9.95465317127094</v>
      </c>
      <c r="AB25" s="51" t="n">
        <v>66</v>
      </c>
      <c r="AC25" s="52" t="n">
        <v>4.90267871133227</v>
      </c>
      <c r="AD25" s="51" t="n">
        <v>7</v>
      </c>
      <c r="AE25" s="52" t="n">
        <v>0.584826307284939</v>
      </c>
      <c r="AF25" s="51" t="n">
        <v>41</v>
      </c>
      <c r="AG25" s="52" t="n">
        <v>3.36764018145567</v>
      </c>
      <c r="AH25" s="51" t="n">
        <v>75</v>
      </c>
      <c r="AI25" s="52" t="n">
        <v>6.05525970086217</v>
      </c>
      <c r="AJ25" s="51" t="n">
        <v>23</v>
      </c>
      <c r="AK25" s="52" t="n">
        <v>1.95763917526041</v>
      </c>
      <c r="AL25" s="51" t="n">
        <v>102</v>
      </c>
      <c r="AM25" s="52" t="n">
        <v>8.02866135289355</v>
      </c>
    </row>
    <row r="26" s="49" customFormat="true" ht="15" hidden="false" customHeight="true" outlineLevel="0" collapsed="false">
      <c r="A26" s="50" t="n">
        <v>1968</v>
      </c>
      <c r="B26" s="51" t="n">
        <v>3028</v>
      </c>
      <c r="C26" s="52" t="n">
        <v>244.813134711573</v>
      </c>
      <c r="D26" s="51" t="n">
        <v>112</v>
      </c>
      <c r="E26" s="52" t="n">
        <v>9.14217603422374</v>
      </c>
      <c r="F26" s="51" t="n">
        <v>44</v>
      </c>
      <c r="G26" s="52" t="n">
        <v>3.56429825741165</v>
      </c>
      <c r="H26" s="51" t="n">
        <v>228</v>
      </c>
      <c r="I26" s="52" t="n">
        <v>18.6822530531885</v>
      </c>
      <c r="J26" s="51" t="n">
        <v>512</v>
      </c>
      <c r="K26" s="52" t="n">
        <v>41.3278587675856</v>
      </c>
      <c r="L26" s="51" t="n">
        <v>31</v>
      </c>
      <c r="M26" s="52" t="n">
        <v>2.38668531503884</v>
      </c>
      <c r="N26" s="51" t="n">
        <v>92</v>
      </c>
      <c r="O26" s="52" t="n">
        <v>7.40221493287103</v>
      </c>
      <c r="P26" s="51" t="n">
        <v>710</v>
      </c>
      <c r="Q26" s="52" t="n">
        <v>56.0929600732745</v>
      </c>
      <c r="R26" s="51" t="n">
        <v>76</v>
      </c>
      <c r="S26" s="52" t="n">
        <v>6.05678286989279</v>
      </c>
      <c r="T26" s="51" t="n">
        <v>388</v>
      </c>
      <c r="U26" s="52" t="n">
        <v>33.5299493934336</v>
      </c>
      <c r="V26" s="51" t="n">
        <v>46</v>
      </c>
      <c r="W26" s="52" t="n">
        <v>3.83346896702749</v>
      </c>
      <c r="X26" s="51" t="n">
        <v>80</v>
      </c>
      <c r="Y26" s="52" t="n">
        <v>6.38488741382942</v>
      </c>
      <c r="Z26" s="51" t="n">
        <v>140</v>
      </c>
      <c r="AA26" s="52" t="n">
        <v>11.5280203449695</v>
      </c>
      <c r="AB26" s="51" t="n">
        <v>77</v>
      </c>
      <c r="AC26" s="52" t="n">
        <v>5.72264170279649</v>
      </c>
      <c r="AD26" s="51" t="n">
        <v>15</v>
      </c>
      <c r="AE26" s="52" t="n">
        <v>1.24940750491364</v>
      </c>
      <c r="AF26" s="51" t="n">
        <v>38</v>
      </c>
      <c r="AG26" s="52" t="n">
        <v>3.07821891624753</v>
      </c>
      <c r="AH26" s="51" t="n">
        <v>67</v>
      </c>
      <c r="AI26" s="52" t="n">
        <v>5.50054295128389</v>
      </c>
      <c r="AJ26" s="51" t="n">
        <v>41</v>
      </c>
      <c r="AK26" s="52" t="n">
        <v>3.37441825347601</v>
      </c>
      <c r="AL26" s="51" t="n">
        <v>94</v>
      </c>
      <c r="AM26" s="52" t="n">
        <v>7.13153173671798</v>
      </c>
    </row>
    <row r="27" customFormat="false" ht="15" hidden="false" customHeight="true" outlineLevel="0" collapsed="false">
      <c r="A27" s="50" t="n">
        <v>1969</v>
      </c>
      <c r="B27" s="51" t="n">
        <v>3048</v>
      </c>
      <c r="C27" s="52" t="n">
        <v>242.713599874889</v>
      </c>
      <c r="D27" s="51" t="n">
        <v>114</v>
      </c>
      <c r="E27" s="52" t="n">
        <v>9.15493560646535</v>
      </c>
      <c r="F27" s="51" t="n">
        <v>59</v>
      </c>
      <c r="G27" s="52" t="n">
        <v>4.75845161182654</v>
      </c>
      <c r="H27" s="51" t="n">
        <v>226</v>
      </c>
      <c r="I27" s="52" t="n">
        <v>18.1131508447354</v>
      </c>
      <c r="J27" s="51" t="n">
        <v>473</v>
      </c>
      <c r="K27" s="52" t="n">
        <v>37.6406735216232</v>
      </c>
      <c r="L27" s="51" t="n">
        <v>24</v>
      </c>
      <c r="M27" s="52" t="n">
        <v>1.84295748729924</v>
      </c>
      <c r="N27" s="51" t="n">
        <v>92</v>
      </c>
      <c r="O27" s="52" t="n">
        <v>7.35630024388421</v>
      </c>
      <c r="P27" s="51" t="n">
        <v>676</v>
      </c>
      <c r="Q27" s="52" t="n">
        <v>52.1729495267005</v>
      </c>
      <c r="R27" s="51" t="n">
        <v>92</v>
      </c>
      <c r="S27" s="52" t="n">
        <v>7.24075633887068</v>
      </c>
      <c r="T27" s="51" t="n">
        <v>369</v>
      </c>
      <c r="U27" s="52" t="n">
        <v>31.8687349531724</v>
      </c>
      <c r="V27" s="51" t="n">
        <v>52</v>
      </c>
      <c r="W27" s="52" t="n">
        <v>4.3921945247298</v>
      </c>
      <c r="X27" s="51" t="n">
        <v>75</v>
      </c>
      <c r="Y27" s="52" t="n">
        <v>5.85544521039648</v>
      </c>
      <c r="Z27" s="51" t="n">
        <v>148</v>
      </c>
      <c r="AA27" s="52" t="n">
        <v>12.0159593908086</v>
      </c>
      <c r="AB27" s="51" t="n">
        <v>71</v>
      </c>
      <c r="AC27" s="52" t="n">
        <v>5.32273635052833</v>
      </c>
      <c r="AD27" s="51" t="n">
        <v>17</v>
      </c>
      <c r="AE27" s="52" t="n">
        <v>1.42127809365943</v>
      </c>
      <c r="AF27" s="51" t="n">
        <v>40</v>
      </c>
      <c r="AG27" s="52" t="n">
        <v>3.12166212601008</v>
      </c>
      <c r="AH27" s="51" t="n">
        <v>86</v>
      </c>
      <c r="AI27" s="52" t="n">
        <v>6.68079449301346</v>
      </c>
      <c r="AJ27" s="51" t="n">
        <v>54</v>
      </c>
      <c r="AK27" s="52" t="n">
        <v>4.08133095650618</v>
      </c>
      <c r="AL27" s="51" t="n">
        <v>113</v>
      </c>
      <c r="AM27" s="52" t="n">
        <v>8.77116728944214</v>
      </c>
    </row>
    <row r="28" customFormat="false" ht="15" hidden="false" customHeight="true" outlineLevel="0" collapsed="false">
      <c r="A28" s="50" t="n">
        <v>1970</v>
      </c>
      <c r="B28" s="51" t="n">
        <v>3191</v>
      </c>
      <c r="C28" s="52" t="n">
        <v>251.431299655035</v>
      </c>
      <c r="D28" s="51" t="n">
        <v>127</v>
      </c>
      <c r="E28" s="52" t="n">
        <v>10.0706220349188</v>
      </c>
      <c r="F28" s="51" t="n">
        <v>53</v>
      </c>
      <c r="G28" s="52" t="n">
        <v>4.17693872395858</v>
      </c>
      <c r="H28" s="51" t="n">
        <v>257</v>
      </c>
      <c r="I28" s="52" t="n">
        <v>20.6980039061635</v>
      </c>
      <c r="J28" s="51" t="n">
        <v>579</v>
      </c>
      <c r="K28" s="52" t="n">
        <v>46.0106891586532</v>
      </c>
      <c r="L28" s="51" t="n">
        <v>32</v>
      </c>
      <c r="M28" s="52" t="n">
        <v>2.4169883030547</v>
      </c>
      <c r="N28" s="51" t="n">
        <v>131</v>
      </c>
      <c r="O28" s="52" t="n">
        <v>10.3483016164921</v>
      </c>
      <c r="P28" s="51" t="n">
        <v>717</v>
      </c>
      <c r="Q28" s="52" t="n">
        <v>54.6432980850225</v>
      </c>
      <c r="R28" s="51" t="n">
        <v>100</v>
      </c>
      <c r="S28" s="52" t="n">
        <v>7.86018798107416</v>
      </c>
      <c r="T28" s="51" t="n">
        <v>343</v>
      </c>
      <c r="U28" s="52" t="n">
        <v>29.1850256849665</v>
      </c>
      <c r="V28" s="51" t="n">
        <v>53</v>
      </c>
      <c r="W28" s="52" t="n">
        <v>4.32456795833978</v>
      </c>
      <c r="X28" s="51" t="n">
        <v>77</v>
      </c>
      <c r="Y28" s="52" t="n">
        <v>5.97343850400076</v>
      </c>
      <c r="Z28" s="51" t="n">
        <v>125</v>
      </c>
      <c r="AA28" s="52" t="n">
        <v>10.1900525367034</v>
      </c>
      <c r="AB28" s="51" t="n">
        <v>69</v>
      </c>
      <c r="AC28" s="52" t="n">
        <v>4.96547422483835</v>
      </c>
      <c r="AD28" s="51" t="n">
        <v>15</v>
      </c>
      <c r="AE28" s="52" t="n">
        <v>1.11656103015612</v>
      </c>
      <c r="AF28" s="51" t="n">
        <v>31</v>
      </c>
      <c r="AG28" s="52" t="n">
        <v>2.41150358714263</v>
      </c>
      <c r="AH28" s="51" t="n">
        <v>85</v>
      </c>
      <c r="AI28" s="52" t="n">
        <v>6.57814522219188</v>
      </c>
      <c r="AJ28" s="51" t="n">
        <v>37</v>
      </c>
      <c r="AK28" s="52" t="n">
        <v>2.92513619811989</v>
      </c>
      <c r="AL28" s="51" t="n">
        <v>105</v>
      </c>
      <c r="AM28" s="52" t="n">
        <v>7.88988668755907</v>
      </c>
    </row>
    <row r="29" customFormat="false" ht="15" hidden="false" customHeight="true" outlineLevel="0" collapsed="false">
      <c r="A29" s="50" t="n">
        <v>1971</v>
      </c>
      <c r="B29" s="51" t="n">
        <v>3298</v>
      </c>
      <c r="C29" s="52" t="n">
        <v>256.111616870222</v>
      </c>
      <c r="D29" s="51" t="n">
        <v>117</v>
      </c>
      <c r="E29" s="52" t="n">
        <v>9.19375301587132</v>
      </c>
      <c r="F29" s="51" t="n">
        <v>56</v>
      </c>
      <c r="G29" s="52" t="n">
        <v>4.44086132634233</v>
      </c>
      <c r="H29" s="51" t="n">
        <v>199</v>
      </c>
      <c r="I29" s="52" t="n">
        <v>15.8056230325085</v>
      </c>
      <c r="J29" s="51" t="n">
        <v>551</v>
      </c>
      <c r="K29" s="52" t="n">
        <v>43.0574646479039</v>
      </c>
      <c r="L29" s="51" t="n">
        <v>38</v>
      </c>
      <c r="M29" s="52" t="n">
        <v>2.84652400548982</v>
      </c>
      <c r="N29" s="51" t="n">
        <v>110</v>
      </c>
      <c r="O29" s="52" t="n">
        <v>8.52520759406702</v>
      </c>
      <c r="P29" s="51" t="n">
        <v>702</v>
      </c>
      <c r="Q29" s="52" t="n">
        <v>52.9374350863283</v>
      </c>
      <c r="R29" s="51" t="n">
        <v>115</v>
      </c>
      <c r="S29" s="52" t="n">
        <v>9.00937506415003</v>
      </c>
      <c r="T29" s="51" t="n">
        <v>382</v>
      </c>
      <c r="U29" s="52" t="n">
        <v>31.7440853297469</v>
      </c>
      <c r="V29" s="51" t="n">
        <v>47</v>
      </c>
      <c r="W29" s="52" t="n">
        <v>3.45833975726766</v>
      </c>
      <c r="X29" s="51" t="n">
        <v>85</v>
      </c>
      <c r="Y29" s="52" t="n">
        <v>6.51431301016319</v>
      </c>
      <c r="Z29" s="51" t="n">
        <v>180</v>
      </c>
      <c r="AA29" s="52" t="n">
        <v>14.2395133124625</v>
      </c>
      <c r="AB29" s="51" t="n">
        <v>89</v>
      </c>
      <c r="AC29" s="52" t="n">
        <v>6.57134033469229</v>
      </c>
      <c r="AD29" s="51" t="n">
        <v>10</v>
      </c>
      <c r="AE29" s="52" t="n">
        <v>0.790397232987308</v>
      </c>
      <c r="AF29" s="51" t="n">
        <v>45</v>
      </c>
      <c r="AG29" s="52" t="n">
        <v>3.32028369530852</v>
      </c>
      <c r="AH29" s="51" t="n">
        <v>110</v>
      </c>
      <c r="AI29" s="52" t="n">
        <v>8.35767434077632</v>
      </c>
      <c r="AJ29" s="51" t="n">
        <v>29</v>
      </c>
      <c r="AK29" s="52" t="n">
        <v>2.10304133323547</v>
      </c>
      <c r="AL29" s="51" t="n">
        <v>142</v>
      </c>
      <c r="AM29" s="52" t="n">
        <v>10.639887409278</v>
      </c>
    </row>
    <row r="30" customFormat="false" ht="15" hidden="false" customHeight="true" outlineLevel="0" collapsed="false">
      <c r="A30" s="50" t="n">
        <v>1972</v>
      </c>
      <c r="B30" s="51" t="n">
        <v>3450</v>
      </c>
      <c r="C30" s="52" t="n">
        <v>264.347916061601</v>
      </c>
      <c r="D30" s="51" t="n">
        <v>104</v>
      </c>
      <c r="E30" s="52" t="n">
        <v>7.79471113465356</v>
      </c>
      <c r="F30" s="51" t="n">
        <v>74</v>
      </c>
      <c r="G30" s="52" t="n">
        <v>5.60901247076176</v>
      </c>
      <c r="H30" s="51" t="n">
        <v>243</v>
      </c>
      <c r="I30" s="52" t="n">
        <v>18.921934831158</v>
      </c>
      <c r="J30" s="51" t="n">
        <v>573</v>
      </c>
      <c r="K30" s="52" t="n">
        <v>43.8798522525821</v>
      </c>
      <c r="L30" s="51" t="n">
        <v>23</v>
      </c>
      <c r="M30" s="52" t="n">
        <v>1.79335016236205</v>
      </c>
      <c r="N30" s="51" t="n">
        <v>135</v>
      </c>
      <c r="O30" s="52" t="n">
        <v>10.4555350647455</v>
      </c>
      <c r="P30" s="51" t="n">
        <v>749</v>
      </c>
      <c r="Q30" s="52" t="n">
        <v>55.4382240926352</v>
      </c>
      <c r="R30" s="51" t="n">
        <v>131</v>
      </c>
      <c r="S30" s="52" t="n">
        <v>9.90078703435521</v>
      </c>
      <c r="T30" s="51" t="n">
        <v>405</v>
      </c>
      <c r="U30" s="52" t="n">
        <v>33.7541839927527</v>
      </c>
      <c r="V30" s="51" t="n">
        <v>65</v>
      </c>
      <c r="W30" s="52" t="n">
        <v>5.13510427525298</v>
      </c>
      <c r="X30" s="51" t="n">
        <v>90</v>
      </c>
      <c r="Y30" s="52" t="n">
        <v>6.78957841197578</v>
      </c>
      <c r="Z30" s="51" t="n">
        <v>147</v>
      </c>
      <c r="AA30" s="52" t="n">
        <v>11.6517005116016</v>
      </c>
      <c r="AB30" s="51" t="n">
        <v>87</v>
      </c>
      <c r="AC30" s="52" t="n">
        <v>6.18880915435797</v>
      </c>
      <c r="AD30" s="51" t="n">
        <v>19</v>
      </c>
      <c r="AE30" s="52" t="n">
        <v>1.42714957108958</v>
      </c>
      <c r="AF30" s="51" t="n">
        <v>39</v>
      </c>
      <c r="AG30" s="52" t="n">
        <v>2.93996818196715</v>
      </c>
      <c r="AH30" s="51" t="n">
        <v>91</v>
      </c>
      <c r="AI30" s="52" t="n">
        <v>6.7041343975153</v>
      </c>
      <c r="AJ30" s="51" t="n">
        <v>43</v>
      </c>
      <c r="AK30" s="52" t="n">
        <v>3.31641837521644</v>
      </c>
      <c r="AL30" s="51" t="n">
        <v>121</v>
      </c>
      <c r="AM30" s="52" t="n">
        <v>8.76837528462555</v>
      </c>
    </row>
    <row r="31" customFormat="false" ht="15" hidden="false" customHeight="true" outlineLevel="0" collapsed="false">
      <c r="A31" s="50" t="n">
        <v>1973</v>
      </c>
      <c r="B31" s="51" t="n">
        <v>3690</v>
      </c>
      <c r="C31" s="52" t="n">
        <v>275.87657852497</v>
      </c>
      <c r="D31" s="51" t="n">
        <v>104</v>
      </c>
      <c r="E31" s="52" t="n">
        <v>7.64132684696109</v>
      </c>
      <c r="F31" s="51" t="n">
        <v>78</v>
      </c>
      <c r="G31" s="52" t="n">
        <v>5.83887917090213</v>
      </c>
      <c r="H31" s="51" t="n">
        <v>204</v>
      </c>
      <c r="I31" s="52" t="n">
        <v>15.6459816355103</v>
      </c>
      <c r="J31" s="51" t="n">
        <v>587</v>
      </c>
      <c r="K31" s="52" t="n">
        <v>44.2715167000819</v>
      </c>
      <c r="L31" s="51" t="n">
        <v>36</v>
      </c>
      <c r="M31" s="52" t="n">
        <v>2.69178117548593</v>
      </c>
      <c r="N31" s="51" t="n">
        <v>111</v>
      </c>
      <c r="O31" s="52" t="n">
        <v>8.29713413874487</v>
      </c>
      <c r="P31" s="51" t="n">
        <v>787</v>
      </c>
      <c r="Q31" s="52" t="n">
        <v>57.0816462287596</v>
      </c>
      <c r="R31" s="51" t="n">
        <v>154</v>
      </c>
      <c r="S31" s="52" t="n">
        <v>11.4762397334393</v>
      </c>
      <c r="T31" s="51" t="n">
        <v>482</v>
      </c>
      <c r="U31" s="52" t="n">
        <v>38.9275155074697</v>
      </c>
      <c r="V31" s="51" t="n">
        <v>70</v>
      </c>
      <c r="W31" s="52" t="n">
        <v>5.28774028914871</v>
      </c>
      <c r="X31" s="51" t="n">
        <v>86</v>
      </c>
      <c r="Y31" s="52" t="n">
        <v>6.17379645528206</v>
      </c>
      <c r="Z31" s="51" t="n">
        <v>177</v>
      </c>
      <c r="AA31" s="52" t="n">
        <v>13.1970670860172</v>
      </c>
      <c r="AB31" s="51" t="n">
        <v>92</v>
      </c>
      <c r="AC31" s="52" t="n">
        <v>6.41822106000911</v>
      </c>
      <c r="AD31" s="51" t="n">
        <v>17</v>
      </c>
      <c r="AE31" s="52" t="n">
        <v>1.32178852254261</v>
      </c>
      <c r="AF31" s="51" t="n">
        <v>43</v>
      </c>
      <c r="AG31" s="52" t="n">
        <v>3.09494629375418</v>
      </c>
      <c r="AH31" s="51" t="n">
        <v>105</v>
      </c>
      <c r="AI31" s="52" t="n">
        <v>7.55910330256103</v>
      </c>
      <c r="AJ31" s="51" t="n">
        <v>61</v>
      </c>
      <c r="AK31" s="52" t="n">
        <v>4.53475587596228</v>
      </c>
      <c r="AL31" s="51" t="n">
        <v>132</v>
      </c>
      <c r="AM31" s="52" t="n">
        <v>9.44513069996342</v>
      </c>
    </row>
    <row r="32" customFormat="false" ht="15" hidden="false" customHeight="true" outlineLevel="0" collapsed="false">
      <c r="A32" s="50" t="n">
        <v>1974</v>
      </c>
      <c r="B32" s="51" t="n">
        <v>3853</v>
      </c>
      <c r="C32" s="52" t="n">
        <v>283.345592266109</v>
      </c>
      <c r="D32" s="51" t="n">
        <v>121</v>
      </c>
      <c r="E32" s="52" t="n">
        <v>8.60265917534759</v>
      </c>
      <c r="F32" s="51" t="n">
        <v>73</v>
      </c>
      <c r="G32" s="52" t="n">
        <v>5.3484625691664</v>
      </c>
      <c r="H32" s="51" t="n">
        <v>196</v>
      </c>
      <c r="I32" s="52" t="n">
        <v>14.9677478072691</v>
      </c>
      <c r="J32" s="51" t="n">
        <v>633</v>
      </c>
      <c r="K32" s="52" t="n">
        <v>46.806876202155</v>
      </c>
      <c r="L32" s="51" t="n">
        <v>35</v>
      </c>
      <c r="M32" s="52" t="n">
        <v>2.7159993433883</v>
      </c>
      <c r="N32" s="51" t="n">
        <v>145</v>
      </c>
      <c r="O32" s="52" t="n">
        <v>10.4360550014018</v>
      </c>
      <c r="P32" s="51" t="n">
        <v>849</v>
      </c>
      <c r="Q32" s="52" t="n">
        <v>60.3660417175402</v>
      </c>
      <c r="R32" s="51" t="n">
        <v>177</v>
      </c>
      <c r="S32" s="52" t="n">
        <v>12.7461004549292</v>
      </c>
      <c r="T32" s="51" t="n">
        <v>460</v>
      </c>
      <c r="U32" s="52" t="n">
        <v>36.7686518072056</v>
      </c>
      <c r="V32" s="51" t="n">
        <v>64</v>
      </c>
      <c r="W32" s="52" t="n">
        <v>4.64837020485791</v>
      </c>
      <c r="X32" s="51" t="n">
        <v>93</v>
      </c>
      <c r="Y32" s="52" t="n">
        <v>6.94927057323144</v>
      </c>
      <c r="Z32" s="51" t="n">
        <v>194</v>
      </c>
      <c r="AA32" s="52" t="n">
        <v>14.6213280578991</v>
      </c>
      <c r="AB32" s="51" t="n">
        <v>75</v>
      </c>
      <c r="AC32" s="52" t="n">
        <v>5.08168289281468</v>
      </c>
      <c r="AD32" s="51" t="n">
        <v>22</v>
      </c>
      <c r="AE32" s="52" t="n">
        <v>1.5751661077727</v>
      </c>
      <c r="AF32" s="51" t="n">
        <v>48</v>
      </c>
      <c r="AG32" s="52" t="n">
        <v>3.39185117296</v>
      </c>
      <c r="AH32" s="51" t="n">
        <v>95</v>
      </c>
      <c r="AI32" s="52" t="n">
        <v>6.67425850038372</v>
      </c>
      <c r="AJ32" s="51" t="n">
        <v>50</v>
      </c>
      <c r="AK32" s="52" t="n">
        <v>3.89381344045655</v>
      </c>
      <c r="AL32" s="51" t="n">
        <v>138</v>
      </c>
      <c r="AM32" s="52" t="n">
        <v>9.67293339278548</v>
      </c>
    </row>
    <row r="33" customFormat="false" ht="15" hidden="false" customHeight="true" outlineLevel="0" collapsed="false">
      <c r="A33" s="50" t="n">
        <v>1975</v>
      </c>
      <c r="B33" s="51" t="n">
        <v>4101</v>
      </c>
      <c r="C33" s="52" t="n">
        <v>297.478318025108</v>
      </c>
      <c r="D33" s="51" t="n">
        <v>103</v>
      </c>
      <c r="E33" s="52" t="n">
        <v>7.17768017759157</v>
      </c>
      <c r="F33" s="51" t="n">
        <v>92</v>
      </c>
      <c r="G33" s="52" t="n">
        <v>6.47714864420161</v>
      </c>
      <c r="H33" s="51" t="n">
        <v>251</v>
      </c>
      <c r="I33" s="52" t="n">
        <v>18.6557508645934</v>
      </c>
      <c r="J33" s="51" t="n">
        <v>628</v>
      </c>
      <c r="K33" s="52" t="n">
        <v>45.7054760737076</v>
      </c>
      <c r="L33" s="51" t="n">
        <v>34</v>
      </c>
      <c r="M33" s="52" t="n">
        <v>2.45769900729257</v>
      </c>
      <c r="N33" s="51" t="n">
        <v>156</v>
      </c>
      <c r="O33" s="52" t="n">
        <v>11.3297943773537</v>
      </c>
      <c r="P33" s="51" t="n">
        <v>918</v>
      </c>
      <c r="Q33" s="52" t="n">
        <v>64.4785337318262</v>
      </c>
      <c r="R33" s="51" t="n">
        <v>210</v>
      </c>
      <c r="S33" s="52" t="n">
        <v>15.0586812871027</v>
      </c>
      <c r="T33" s="51" t="n">
        <v>492</v>
      </c>
      <c r="U33" s="52" t="n">
        <v>38.8836799818466</v>
      </c>
      <c r="V33" s="51" t="n">
        <v>60</v>
      </c>
      <c r="W33" s="52" t="n">
        <v>4.2673240742574</v>
      </c>
      <c r="X33" s="51" t="n">
        <v>115</v>
      </c>
      <c r="Y33" s="52" t="n">
        <v>8.11097695198066</v>
      </c>
      <c r="Z33" s="51" t="n">
        <v>225</v>
      </c>
      <c r="AA33" s="52" t="n">
        <v>16.9034748851024</v>
      </c>
      <c r="AB33" s="51" t="n">
        <v>86</v>
      </c>
      <c r="AC33" s="52" t="n">
        <v>5.64953685766627</v>
      </c>
      <c r="AD33" s="51" t="n">
        <v>17</v>
      </c>
      <c r="AE33" s="52" t="n">
        <v>1.1383833369513</v>
      </c>
      <c r="AF33" s="51" t="n">
        <v>49</v>
      </c>
      <c r="AG33" s="52" t="n">
        <v>3.37555309967994</v>
      </c>
      <c r="AH33" s="51" t="n">
        <v>125</v>
      </c>
      <c r="AI33" s="52" t="n">
        <v>9.03688921513919</v>
      </c>
      <c r="AJ33" s="51" t="n">
        <v>61</v>
      </c>
      <c r="AK33" s="52" t="n">
        <v>4.4913561728109</v>
      </c>
      <c r="AL33" s="51" t="n">
        <v>139</v>
      </c>
      <c r="AM33" s="52" t="n">
        <v>9.86754365433249</v>
      </c>
    </row>
    <row r="34" customFormat="false" ht="15" hidden="false" customHeight="true" outlineLevel="0" collapsed="false">
      <c r="A34" s="50" t="n">
        <v>1976</v>
      </c>
      <c r="B34" s="51" t="n">
        <v>4192</v>
      </c>
      <c r="C34" s="52" t="n">
        <v>296.594462594925</v>
      </c>
      <c r="D34" s="51" t="n">
        <v>126</v>
      </c>
      <c r="E34" s="52" t="n">
        <v>8.93469558452245</v>
      </c>
      <c r="F34" s="51" t="n">
        <v>81</v>
      </c>
      <c r="G34" s="52" t="n">
        <v>5.52247904782097</v>
      </c>
      <c r="H34" s="51" t="n">
        <v>299</v>
      </c>
      <c r="I34" s="52" t="n">
        <v>22.1017393821965</v>
      </c>
      <c r="J34" s="51" t="n">
        <v>668</v>
      </c>
      <c r="K34" s="52" t="n">
        <v>47.727172035861</v>
      </c>
      <c r="L34" s="51" t="n">
        <v>34</v>
      </c>
      <c r="M34" s="52" t="n">
        <v>2.29009646290078</v>
      </c>
      <c r="N34" s="51" t="n">
        <v>125</v>
      </c>
      <c r="O34" s="52" t="n">
        <v>8.89711953336271</v>
      </c>
      <c r="P34" s="51" t="n">
        <v>917</v>
      </c>
      <c r="Q34" s="52" t="n">
        <v>62.5285387850787</v>
      </c>
      <c r="R34" s="51" t="n">
        <v>198</v>
      </c>
      <c r="S34" s="52" t="n">
        <v>14.0300357517755</v>
      </c>
      <c r="T34" s="51" t="n">
        <v>536</v>
      </c>
      <c r="U34" s="52" t="n">
        <v>40.4400307238063</v>
      </c>
      <c r="V34" s="51" t="n">
        <v>66</v>
      </c>
      <c r="W34" s="52" t="n">
        <v>4.70809800058873</v>
      </c>
      <c r="X34" s="51" t="n">
        <v>87</v>
      </c>
      <c r="Y34" s="52" t="n">
        <v>5.94337305721458</v>
      </c>
      <c r="Z34" s="51" t="n">
        <v>219</v>
      </c>
      <c r="AA34" s="52" t="n">
        <v>15.4259429061978</v>
      </c>
      <c r="AB34" s="51" t="n">
        <v>79</v>
      </c>
      <c r="AC34" s="52" t="n">
        <v>5.21472742048411</v>
      </c>
      <c r="AD34" s="51" t="n">
        <v>18</v>
      </c>
      <c r="AE34" s="52" t="n">
        <v>1.18975706056539</v>
      </c>
      <c r="AF34" s="51" t="n">
        <v>50</v>
      </c>
      <c r="AG34" s="52" t="n">
        <v>3.37536734096471</v>
      </c>
      <c r="AH34" s="51" t="n">
        <v>103</v>
      </c>
      <c r="AI34" s="52" t="n">
        <v>7.06691248707032</v>
      </c>
      <c r="AJ34" s="51" t="n">
        <v>48</v>
      </c>
      <c r="AK34" s="52" t="n">
        <v>3.45587350969466</v>
      </c>
      <c r="AL34" s="51" t="n">
        <v>145</v>
      </c>
      <c r="AM34" s="52" t="n">
        <v>10.3998185296021</v>
      </c>
    </row>
    <row r="35" customFormat="false" ht="15" hidden="false" customHeight="true" outlineLevel="0" collapsed="false">
      <c r="A35" s="50" t="n">
        <v>1977</v>
      </c>
      <c r="B35" s="51" t="n">
        <v>4261</v>
      </c>
      <c r="C35" s="52" t="n">
        <v>296.439165833496</v>
      </c>
      <c r="D35" s="51" t="n">
        <v>159</v>
      </c>
      <c r="E35" s="52" t="n">
        <v>10.7657271227508</v>
      </c>
      <c r="F35" s="51" t="n">
        <v>100</v>
      </c>
      <c r="G35" s="52" t="n">
        <v>7.15899584387556</v>
      </c>
      <c r="H35" s="51" t="n">
        <v>228</v>
      </c>
      <c r="I35" s="52" t="n">
        <v>16.0817350474619</v>
      </c>
      <c r="J35" s="51" t="n">
        <v>675</v>
      </c>
      <c r="K35" s="52" t="n">
        <v>47.633038160512</v>
      </c>
      <c r="L35" s="51" t="n">
        <v>40</v>
      </c>
      <c r="M35" s="52" t="n">
        <v>2.82139602054895</v>
      </c>
      <c r="N35" s="51" t="n">
        <v>133</v>
      </c>
      <c r="O35" s="52" t="n">
        <v>9.31206191923122</v>
      </c>
      <c r="P35" s="51" t="n">
        <v>895</v>
      </c>
      <c r="Q35" s="52" t="n">
        <v>60.7041807435629</v>
      </c>
      <c r="R35" s="51" t="n">
        <v>210</v>
      </c>
      <c r="S35" s="52" t="n">
        <v>14.3877635522365</v>
      </c>
      <c r="T35" s="51" t="n">
        <v>545</v>
      </c>
      <c r="U35" s="52" t="n">
        <v>40.1306202948825</v>
      </c>
      <c r="V35" s="51" t="n">
        <v>75</v>
      </c>
      <c r="W35" s="52" t="n">
        <v>5.24938527543593</v>
      </c>
      <c r="X35" s="51" t="n">
        <v>110</v>
      </c>
      <c r="Y35" s="52" t="n">
        <v>7.4480657152438</v>
      </c>
      <c r="Z35" s="51" t="n">
        <v>218</v>
      </c>
      <c r="AA35" s="52" t="n">
        <v>14.9197365732743</v>
      </c>
      <c r="AB35" s="51" t="n">
        <v>91</v>
      </c>
      <c r="AC35" s="52" t="n">
        <v>6.05468044377069</v>
      </c>
      <c r="AD35" s="51" t="n">
        <v>16</v>
      </c>
      <c r="AE35" s="52" t="n">
        <v>1.18827858296859</v>
      </c>
      <c r="AF35" s="51" t="n">
        <v>46</v>
      </c>
      <c r="AG35" s="52" t="n">
        <v>3.01010364026937</v>
      </c>
      <c r="AH35" s="51" t="n">
        <v>118</v>
      </c>
      <c r="AI35" s="52" t="n">
        <v>7.85723375935112</v>
      </c>
      <c r="AJ35" s="51" t="n">
        <v>64</v>
      </c>
      <c r="AK35" s="52" t="n">
        <v>4.65194596945454</v>
      </c>
      <c r="AL35" s="51" t="n">
        <v>144</v>
      </c>
      <c r="AM35" s="52" t="n">
        <v>10.2074884949245</v>
      </c>
    </row>
    <row r="36" customFormat="false" ht="15" hidden="false" customHeight="true" outlineLevel="0" collapsed="false">
      <c r="A36" s="50" t="n">
        <v>1978</v>
      </c>
      <c r="B36" s="51" t="n">
        <v>4435</v>
      </c>
      <c r="C36" s="52" t="n">
        <v>303.007692940886</v>
      </c>
      <c r="D36" s="51" t="n">
        <v>154</v>
      </c>
      <c r="E36" s="52" t="n">
        <v>10.5291321308813</v>
      </c>
      <c r="F36" s="51" t="n">
        <v>70</v>
      </c>
      <c r="G36" s="52" t="n">
        <v>4.80412245395854</v>
      </c>
      <c r="H36" s="51" t="n">
        <v>248</v>
      </c>
      <c r="I36" s="52" t="n">
        <v>16.8699501309753</v>
      </c>
      <c r="J36" s="51" t="n">
        <v>686</v>
      </c>
      <c r="K36" s="52" t="n">
        <v>47.0535395126341</v>
      </c>
      <c r="L36" s="51" t="n">
        <v>45</v>
      </c>
      <c r="M36" s="52" t="n">
        <v>3.09657091339551</v>
      </c>
      <c r="N36" s="51" t="n">
        <v>146</v>
      </c>
      <c r="O36" s="52" t="n">
        <v>9.70909452005573</v>
      </c>
      <c r="P36" s="51" t="n">
        <v>972</v>
      </c>
      <c r="Q36" s="52" t="n">
        <v>64.9023639580346</v>
      </c>
      <c r="R36" s="51" t="n">
        <v>221</v>
      </c>
      <c r="S36" s="52" t="n">
        <v>15.2872045304415</v>
      </c>
      <c r="T36" s="51" t="n">
        <v>549</v>
      </c>
      <c r="U36" s="52" t="n">
        <v>39.5640068304474</v>
      </c>
      <c r="V36" s="51" t="n">
        <v>82</v>
      </c>
      <c r="W36" s="52" t="n">
        <v>5.63055024042687</v>
      </c>
      <c r="X36" s="51" t="n">
        <v>130</v>
      </c>
      <c r="Y36" s="52" t="n">
        <v>8.82851369992755</v>
      </c>
      <c r="Z36" s="51" t="n">
        <v>218</v>
      </c>
      <c r="AA36" s="52" t="n">
        <v>15.1166874535592</v>
      </c>
      <c r="AB36" s="51" t="n">
        <v>108</v>
      </c>
      <c r="AC36" s="52" t="n">
        <v>6.94253323197768</v>
      </c>
      <c r="AD36" s="51" t="n">
        <v>13</v>
      </c>
      <c r="AE36" s="52" t="n">
        <v>0.867292960685373</v>
      </c>
      <c r="AF36" s="51" t="n">
        <v>48</v>
      </c>
      <c r="AG36" s="52" t="n">
        <v>3.13029718846712</v>
      </c>
      <c r="AH36" s="51" t="n">
        <v>100</v>
      </c>
      <c r="AI36" s="52" t="n">
        <v>6.61580167144965</v>
      </c>
      <c r="AJ36" s="51" t="n">
        <v>54</v>
      </c>
      <c r="AK36" s="52" t="n">
        <v>3.79970787927029</v>
      </c>
      <c r="AL36" s="51" t="n">
        <v>144</v>
      </c>
      <c r="AM36" s="52" t="n">
        <v>9.92101318043269</v>
      </c>
    </row>
    <row r="37" customFormat="false" ht="15" hidden="false" customHeight="true" outlineLevel="0" collapsed="false">
      <c r="A37" s="50" t="n">
        <v>1979</v>
      </c>
      <c r="B37" s="51" t="n">
        <v>4501</v>
      </c>
      <c r="C37" s="52" t="n">
        <v>302.835364368209</v>
      </c>
      <c r="D37" s="51" t="n">
        <v>179</v>
      </c>
      <c r="E37" s="52" t="n">
        <v>12.0592494260327</v>
      </c>
      <c r="F37" s="51" t="n">
        <v>79</v>
      </c>
      <c r="G37" s="52" t="n">
        <v>5.25821897595032</v>
      </c>
      <c r="H37" s="51" t="n">
        <v>237</v>
      </c>
      <c r="I37" s="52" t="n">
        <v>15.9533283463802</v>
      </c>
      <c r="J37" s="51" t="n">
        <v>732</v>
      </c>
      <c r="K37" s="52" t="n">
        <v>49.8088118798946</v>
      </c>
      <c r="L37" s="51" t="n">
        <v>55</v>
      </c>
      <c r="M37" s="52" t="n">
        <v>3.76515956696659</v>
      </c>
      <c r="N37" s="51" t="n">
        <v>133</v>
      </c>
      <c r="O37" s="52" t="n">
        <v>8.80982932655999</v>
      </c>
      <c r="P37" s="51" t="n">
        <v>968</v>
      </c>
      <c r="Q37" s="52" t="n">
        <v>63.5417539370159</v>
      </c>
      <c r="R37" s="51" t="n">
        <v>215</v>
      </c>
      <c r="S37" s="52" t="n">
        <v>14.4323106935036</v>
      </c>
      <c r="T37" s="51" t="n">
        <v>603</v>
      </c>
      <c r="U37" s="52" t="n">
        <v>42.4550383317898</v>
      </c>
      <c r="V37" s="51" t="n">
        <v>97</v>
      </c>
      <c r="W37" s="52" t="n">
        <v>6.64818553484136</v>
      </c>
      <c r="X37" s="51" t="n">
        <v>107</v>
      </c>
      <c r="Y37" s="52" t="n">
        <v>7.0618431767901</v>
      </c>
      <c r="Z37" s="51" t="n">
        <v>227</v>
      </c>
      <c r="AA37" s="52" t="n">
        <v>14.9944891753765</v>
      </c>
      <c r="AB37" s="51" t="n">
        <v>126</v>
      </c>
      <c r="AC37" s="52" t="n">
        <v>8.1924642135452</v>
      </c>
      <c r="AD37" s="51" t="n">
        <v>18</v>
      </c>
      <c r="AE37" s="52" t="n">
        <v>1.22999161528165</v>
      </c>
      <c r="AF37" s="51" t="n">
        <v>38</v>
      </c>
      <c r="AG37" s="52" t="n">
        <v>2.46257654074861</v>
      </c>
      <c r="AH37" s="51" t="n">
        <v>100</v>
      </c>
      <c r="AI37" s="52" t="n">
        <v>6.45857944929365</v>
      </c>
      <c r="AJ37" s="51" t="n">
        <v>44</v>
      </c>
      <c r="AK37" s="52" t="n">
        <v>3.20149424764463</v>
      </c>
      <c r="AL37" s="51" t="n">
        <v>126</v>
      </c>
      <c r="AM37" s="52" t="n">
        <v>8.68887665476015</v>
      </c>
    </row>
    <row r="38" customFormat="false" ht="15" hidden="false" customHeight="true" outlineLevel="0" collapsed="false">
      <c r="A38" s="50" t="n">
        <v>1980</v>
      </c>
      <c r="B38" s="51" t="n">
        <v>4740</v>
      </c>
      <c r="C38" s="52" t="n">
        <v>317.318145613209</v>
      </c>
      <c r="D38" s="51" t="n">
        <v>177</v>
      </c>
      <c r="E38" s="52" t="n">
        <v>11.6651711051812</v>
      </c>
      <c r="F38" s="51" t="n">
        <v>82</v>
      </c>
      <c r="G38" s="52" t="n">
        <v>5.49006319244034</v>
      </c>
      <c r="H38" s="51" t="n">
        <v>267</v>
      </c>
      <c r="I38" s="52" t="n">
        <v>17.5285152778579</v>
      </c>
      <c r="J38" s="51" t="n">
        <v>726</v>
      </c>
      <c r="K38" s="52" t="n">
        <v>48.1907886380806</v>
      </c>
      <c r="L38" s="51" t="n">
        <v>47</v>
      </c>
      <c r="M38" s="52" t="n">
        <v>3.18392668284921</v>
      </c>
      <c r="N38" s="51" t="n">
        <v>145</v>
      </c>
      <c r="O38" s="52" t="n">
        <v>9.53267894313261</v>
      </c>
      <c r="P38" s="51" t="n">
        <v>968</v>
      </c>
      <c r="Q38" s="52" t="n">
        <v>63.2676277270143</v>
      </c>
      <c r="R38" s="51" t="n">
        <v>256</v>
      </c>
      <c r="S38" s="52" t="n">
        <v>17.1334075443706</v>
      </c>
      <c r="T38" s="51" t="n">
        <v>661</v>
      </c>
      <c r="U38" s="52" t="n">
        <v>46.9907636820581</v>
      </c>
      <c r="V38" s="51" t="n">
        <v>92</v>
      </c>
      <c r="W38" s="52" t="n">
        <v>6.21212097167014</v>
      </c>
      <c r="X38" s="51" t="n">
        <v>125</v>
      </c>
      <c r="Y38" s="52" t="n">
        <v>8.154100398686</v>
      </c>
      <c r="Z38" s="51" t="n">
        <v>244</v>
      </c>
      <c r="AA38" s="52" t="n">
        <v>16.586232192307</v>
      </c>
      <c r="AB38" s="51" t="n">
        <v>99</v>
      </c>
      <c r="AC38" s="52" t="n">
        <v>6.59235527408281</v>
      </c>
      <c r="AD38" s="51" t="n">
        <v>22</v>
      </c>
      <c r="AE38" s="52" t="n">
        <v>1.46073815853835</v>
      </c>
      <c r="AF38" s="51" t="n">
        <v>44</v>
      </c>
      <c r="AG38" s="52" t="n">
        <v>2.88691516099879</v>
      </c>
      <c r="AH38" s="51" t="n">
        <v>131</v>
      </c>
      <c r="AI38" s="52" t="n">
        <v>8.56724105504653</v>
      </c>
      <c r="AJ38" s="51" t="n">
        <v>47</v>
      </c>
      <c r="AK38" s="52" t="n">
        <v>3.17982450700194</v>
      </c>
      <c r="AL38" s="51" t="n">
        <v>145</v>
      </c>
      <c r="AM38" s="52" t="n">
        <v>10.0636896472836</v>
      </c>
    </row>
    <row r="39" customFormat="false" ht="15" hidden="false" customHeight="true" outlineLevel="0" collapsed="false">
      <c r="A39" s="50" t="n">
        <v>1981</v>
      </c>
      <c r="B39" s="51" t="n">
        <v>4772</v>
      </c>
      <c r="C39" s="52" t="n">
        <v>313.284060678721</v>
      </c>
      <c r="D39" s="51" t="n">
        <v>170</v>
      </c>
      <c r="E39" s="52" t="n">
        <v>11.1492893421762</v>
      </c>
      <c r="F39" s="51" t="n">
        <v>103</v>
      </c>
      <c r="G39" s="52" t="n">
        <v>6.49246012724337</v>
      </c>
      <c r="H39" s="51" t="n">
        <v>274</v>
      </c>
      <c r="I39" s="52" t="n">
        <v>17.979700555936</v>
      </c>
      <c r="J39" s="51" t="n">
        <v>785</v>
      </c>
      <c r="K39" s="52" t="n">
        <v>51.7047078350131</v>
      </c>
      <c r="L39" s="51" t="n">
        <v>53</v>
      </c>
      <c r="M39" s="52" t="n">
        <v>3.45786606270553</v>
      </c>
      <c r="N39" s="51" t="n">
        <v>138</v>
      </c>
      <c r="O39" s="52" t="n">
        <v>9.03041663032251</v>
      </c>
      <c r="P39" s="51" t="n">
        <v>918</v>
      </c>
      <c r="Q39" s="52" t="n">
        <v>59.2176850261108</v>
      </c>
      <c r="R39" s="51" t="n">
        <v>252</v>
      </c>
      <c r="S39" s="52" t="n">
        <v>16.677927196143</v>
      </c>
      <c r="T39" s="51" t="n">
        <v>607</v>
      </c>
      <c r="U39" s="52" t="n">
        <v>40.4308714505237</v>
      </c>
      <c r="V39" s="51" t="n">
        <v>89</v>
      </c>
      <c r="W39" s="52" t="n">
        <v>5.88503470617501</v>
      </c>
      <c r="X39" s="51" t="n">
        <v>128</v>
      </c>
      <c r="Y39" s="52" t="n">
        <v>8.366787356165</v>
      </c>
      <c r="Z39" s="51" t="n">
        <v>245</v>
      </c>
      <c r="AA39" s="52" t="n">
        <v>16.0992132572274</v>
      </c>
      <c r="AB39" s="51" t="n">
        <v>110</v>
      </c>
      <c r="AC39" s="52" t="n">
        <v>7.08723719130389</v>
      </c>
      <c r="AD39" s="51" t="n">
        <v>15</v>
      </c>
      <c r="AE39" s="52" t="n">
        <v>1.00751809863141</v>
      </c>
      <c r="AF39" s="51" t="n">
        <v>37</v>
      </c>
      <c r="AG39" s="52" t="n">
        <v>2.35566377276698</v>
      </c>
      <c r="AH39" s="51" t="n">
        <v>126</v>
      </c>
      <c r="AI39" s="52" t="n">
        <v>8.31597010782904</v>
      </c>
      <c r="AJ39" s="51" t="n">
        <v>62</v>
      </c>
      <c r="AK39" s="52" t="n">
        <v>4.16951272558299</v>
      </c>
      <c r="AL39" s="51" t="n">
        <v>162</v>
      </c>
      <c r="AM39" s="52" t="n">
        <v>11.2114951742323</v>
      </c>
    </row>
    <row r="40" customFormat="false" ht="15" hidden="false" customHeight="true" outlineLevel="0" collapsed="false">
      <c r="A40" s="50" t="n">
        <v>1982</v>
      </c>
      <c r="B40" s="51" t="n">
        <v>5060</v>
      </c>
      <c r="C40" s="52" t="n">
        <v>324.638413628672</v>
      </c>
      <c r="D40" s="51" t="n">
        <v>209</v>
      </c>
      <c r="E40" s="52" t="n">
        <v>13.2969413722616</v>
      </c>
      <c r="F40" s="51" t="n">
        <v>97</v>
      </c>
      <c r="G40" s="52" t="n">
        <v>6.30744548104255</v>
      </c>
      <c r="H40" s="51" t="n">
        <v>254</v>
      </c>
      <c r="I40" s="52" t="n">
        <v>16.4033828527173</v>
      </c>
      <c r="J40" s="51" t="n">
        <v>836</v>
      </c>
      <c r="K40" s="52" t="n">
        <v>53.8084772341731</v>
      </c>
      <c r="L40" s="51" t="n">
        <v>38</v>
      </c>
      <c r="M40" s="52" t="n">
        <v>2.54992772069704</v>
      </c>
      <c r="N40" s="51" t="n">
        <v>126</v>
      </c>
      <c r="O40" s="52" t="n">
        <v>7.98449292334549</v>
      </c>
      <c r="P40" s="51" t="n">
        <v>1008</v>
      </c>
      <c r="Q40" s="52" t="n">
        <v>62.686888015107</v>
      </c>
      <c r="R40" s="51" t="n">
        <v>314</v>
      </c>
      <c r="S40" s="52" t="n">
        <v>20.3961482414052</v>
      </c>
      <c r="T40" s="51" t="n">
        <v>672</v>
      </c>
      <c r="U40" s="52" t="n">
        <v>44.4875509484958</v>
      </c>
      <c r="V40" s="51" t="n">
        <v>89</v>
      </c>
      <c r="W40" s="52" t="n">
        <v>5.69107325423365</v>
      </c>
      <c r="X40" s="51" t="n">
        <v>149</v>
      </c>
      <c r="Y40" s="52" t="n">
        <v>9.48412319410664</v>
      </c>
      <c r="Z40" s="51" t="n">
        <v>252</v>
      </c>
      <c r="AA40" s="52" t="n">
        <v>16.1568416815452</v>
      </c>
      <c r="AB40" s="51" t="n">
        <v>106</v>
      </c>
      <c r="AC40" s="52" t="n">
        <v>6.72854859592743</v>
      </c>
      <c r="AD40" s="51" t="n">
        <v>22</v>
      </c>
      <c r="AE40" s="52" t="n">
        <v>1.37793562492831</v>
      </c>
      <c r="AF40" s="51" t="n">
        <v>43</v>
      </c>
      <c r="AG40" s="52" t="n">
        <v>2.77200686723935</v>
      </c>
      <c r="AH40" s="51" t="n">
        <v>148</v>
      </c>
      <c r="AI40" s="52" t="n">
        <v>9.70136555557181</v>
      </c>
      <c r="AJ40" s="51" t="n">
        <v>79</v>
      </c>
      <c r="AK40" s="52" t="n">
        <v>5.11170230040916</v>
      </c>
      <c r="AL40" s="51" t="n">
        <v>143</v>
      </c>
      <c r="AM40" s="52" t="n">
        <v>9.11042657193718</v>
      </c>
    </row>
    <row r="41" customFormat="false" ht="15" hidden="false" customHeight="true" outlineLevel="0" collapsed="false">
      <c r="A41" s="50" t="n">
        <v>1983</v>
      </c>
      <c r="B41" s="51" t="n">
        <v>5291</v>
      </c>
      <c r="C41" s="52" t="n">
        <v>333.226505460374</v>
      </c>
      <c r="D41" s="51" t="n">
        <v>185</v>
      </c>
      <c r="E41" s="52" t="n">
        <v>11.6707923516236</v>
      </c>
      <c r="F41" s="51" t="n">
        <v>95</v>
      </c>
      <c r="G41" s="52" t="n">
        <v>5.89796382554711</v>
      </c>
      <c r="H41" s="51" t="n">
        <v>230</v>
      </c>
      <c r="I41" s="52" t="n">
        <v>14.6148175325593</v>
      </c>
      <c r="J41" s="51" t="n">
        <v>901</v>
      </c>
      <c r="K41" s="52" t="n">
        <v>57.026624006718</v>
      </c>
      <c r="L41" s="51" t="n">
        <v>50</v>
      </c>
      <c r="M41" s="52" t="n">
        <v>3.2040329608092</v>
      </c>
      <c r="N41" s="51" t="n">
        <v>152</v>
      </c>
      <c r="O41" s="52" t="n">
        <v>9.17923673207377</v>
      </c>
      <c r="P41" s="51" t="n">
        <v>1084</v>
      </c>
      <c r="Q41" s="52" t="n">
        <v>66.5976511218391</v>
      </c>
      <c r="R41" s="51" t="n">
        <v>292</v>
      </c>
      <c r="S41" s="52" t="n">
        <v>18.6009302295219</v>
      </c>
      <c r="T41" s="51" t="n">
        <v>695</v>
      </c>
      <c r="U41" s="52" t="n">
        <v>44.7123962148259</v>
      </c>
      <c r="V41" s="51" t="n">
        <v>99</v>
      </c>
      <c r="W41" s="52" t="n">
        <v>6.37940483578726</v>
      </c>
      <c r="X41" s="51" t="n">
        <v>150</v>
      </c>
      <c r="Y41" s="52" t="n">
        <v>9.41653872869076</v>
      </c>
      <c r="Z41" s="51" t="n">
        <v>264</v>
      </c>
      <c r="AA41" s="52" t="n">
        <v>16.5141772733786</v>
      </c>
      <c r="AB41" s="51" t="n">
        <v>111</v>
      </c>
      <c r="AC41" s="52" t="n">
        <v>6.96290590141074</v>
      </c>
      <c r="AD41" s="51" t="n">
        <v>18</v>
      </c>
      <c r="AE41" s="52" t="n">
        <v>1.18016431727423</v>
      </c>
      <c r="AF41" s="51" t="n">
        <v>46</v>
      </c>
      <c r="AG41" s="52" t="n">
        <v>2.9496082211371</v>
      </c>
      <c r="AH41" s="51" t="n">
        <v>135</v>
      </c>
      <c r="AI41" s="52" t="n">
        <v>8.37748617600185</v>
      </c>
      <c r="AJ41" s="51" t="n">
        <v>66</v>
      </c>
      <c r="AK41" s="52" t="n">
        <v>4.19660864161564</v>
      </c>
      <c r="AL41" s="51" t="n">
        <v>174</v>
      </c>
      <c r="AM41" s="52" t="n">
        <v>11.347987006211</v>
      </c>
    </row>
    <row r="42" customFormat="false" ht="15" hidden="false" customHeight="true" outlineLevel="0" collapsed="false">
      <c r="A42" s="50" t="n">
        <v>1984</v>
      </c>
      <c r="B42" s="51" t="n">
        <v>5254</v>
      </c>
      <c r="C42" s="52" t="n">
        <v>327.102250885776</v>
      </c>
      <c r="D42" s="51" t="n">
        <v>185</v>
      </c>
      <c r="E42" s="52" t="n">
        <v>11.6925942921925</v>
      </c>
      <c r="F42" s="51" t="n">
        <v>83</v>
      </c>
      <c r="G42" s="52" t="n">
        <v>5.23275763685959</v>
      </c>
      <c r="H42" s="51" t="n">
        <v>223</v>
      </c>
      <c r="I42" s="52" t="n">
        <v>14.0677722471535</v>
      </c>
      <c r="J42" s="51" t="n">
        <v>925</v>
      </c>
      <c r="K42" s="52" t="n">
        <v>57.8611487494737</v>
      </c>
      <c r="L42" s="51" t="n">
        <v>43</v>
      </c>
      <c r="M42" s="52" t="n">
        <v>2.77310266842882</v>
      </c>
      <c r="N42" s="51" t="n">
        <v>134</v>
      </c>
      <c r="O42" s="52" t="n">
        <v>8.39408766190403</v>
      </c>
      <c r="P42" s="51" t="n">
        <v>1044</v>
      </c>
      <c r="Q42" s="52" t="n">
        <v>63.9814982566757</v>
      </c>
      <c r="R42" s="51" t="n">
        <v>342</v>
      </c>
      <c r="S42" s="52" t="n">
        <v>21.3700571202006</v>
      </c>
      <c r="T42" s="51" t="n">
        <v>673</v>
      </c>
      <c r="U42" s="52" t="n">
        <v>41.6914052929717</v>
      </c>
      <c r="V42" s="51" t="n">
        <v>92</v>
      </c>
      <c r="W42" s="52" t="n">
        <v>5.71276777197333</v>
      </c>
      <c r="X42" s="51" t="n">
        <v>129</v>
      </c>
      <c r="Y42" s="52" t="n">
        <v>7.97553293439199</v>
      </c>
      <c r="Z42" s="51" t="n">
        <v>250</v>
      </c>
      <c r="AA42" s="52" t="n">
        <v>15.4801434375912</v>
      </c>
      <c r="AB42" s="51" t="n">
        <v>131</v>
      </c>
      <c r="AC42" s="52" t="n">
        <v>8.18364017663331</v>
      </c>
      <c r="AD42" s="51" t="n">
        <v>26</v>
      </c>
      <c r="AE42" s="52" t="n">
        <v>1.61343790477128</v>
      </c>
      <c r="AF42" s="51" t="n">
        <v>42</v>
      </c>
      <c r="AG42" s="52" t="n">
        <v>2.51261728501048</v>
      </c>
      <c r="AH42" s="51" t="n">
        <v>141</v>
      </c>
      <c r="AI42" s="52" t="n">
        <v>8.72562308186402</v>
      </c>
      <c r="AJ42" s="51" t="n">
        <v>90</v>
      </c>
      <c r="AK42" s="52" t="n">
        <v>5.71280589056683</v>
      </c>
      <c r="AL42" s="51" t="n">
        <v>149</v>
      </c>
      <c r="AM42" s="52" t="n">
        <v>9.54190900579432</v>
      </c>
    </row>
    <row r="43" customFormat="false" ht="15" hidden="false" customHeight="true" outlineLevel="0" collapsed="false">
      <c r="A43" s="50" t="n">
        <v>1985</v>
      </c>
      <c r="B43" s="51" t="n">
        <v>5208</v>
      </c>
      <c r="C43" s="52" t="n">
        <v>319.338045500965</v>
      </c>
      <c r="D43" s="51" t="n">
        <v>176</v>
      </c>
      <c r="E43" s="52" t="n">
        <v>10.7424977912551</v>
      </c>
      <c r="F43" s="51" t="n">
        <v>114</v>
      </c>
      <c r="G43" s="52" t="n">
        <v>6.72492620360214</v>
      </c>
      <c r="H43" s="51" t="n">
        <v>282</v>
      </c>
      <c r="I43" s="52" t="n">
        <v>17.4617348476953</v>
      </c>
      <c r="J43" s="51" t="n">
        <v>923</v>
      </c>
      <c r="K43" s="52" t="n">
        <v>56.5121526234698</v>
      </c>
      <c r="L43" s="51" t="n">
        <v>40</v>
      </c>
      <c r="M43" s="52" t="n">
        <v>2.50431099741864</v>
      </c>
      <c r="N43" s="51" t="n">
        <v>126</v>
      </c>
      <c r="O43" s="52" t="n">
        <v>7.7541023298074</v>
      </c>
      <c r="P43" s="51" t="n">
        <v>985</v>
      </c>
      <c r="Q43" s="52" t="n">
        <v>59.1280164505262</v>
      </c>
      <c r="R43" s="51" t="n">
        <v>282</v>
      </c>
      <c r="S43" s="52" t="n">
        <v>17.6025166987441</v>
      </c>
      <c r="T43" s="51" t="n">
        <v>692</v>
      </c>
      <c r="U43" s="52" t="n">
        <v>43.4632353071403</v>
      </c>
      <c r="V43" s="51" t="n">
        <v>95</v>
      </c>
      <c r="W43" s="52" t="n">
        <v>5.82213881667018</v>
      </c>
      <c r="X43" s="51" t="n">
        <v>140</v>
      </c>
      <c r="Y43" s="52" t="n">
        <v>8.47251179356852</v>
      </c>
      <c r="Z43" s="51" t="n">
        <v>173</v>
      </c>
      <c r="AA43" s="52" t="n">
        <v>10.6333017212708</v>
      </c>
      <c r="AB43" s="51" t="n">
        <v>98</v>
      </c>
      <c r="AC43" s="52" t="n">
        <v>5.98097579875668</v>
      </c>
      <c r="AD43" s="51" t="n">
        <v>15</v>
      </c>
      <c r="AE43" s="52" t="n">
        <v>0.935813458711252</v>
      </c>
      <c r="AF43" s="51" t="n">
        <v>39</v>
      </c>
      <c r="AG43" s="52" t="n">
        <v>2.44013448369502</v>
      </c>
      <c r="AH43" s="51" t="n">
        <v>171</v>
      </c>
      <c r="AI43" s="52" t="n">
        <v>10.5661624500923</v>
      </c>
      <c r="AJ43" s="51" t="n">
        <v>93</v>
      </c>
      <c r="AK43" s="52" t="n">
        <v>5.73292075281424</v>
      </c>
      <c r="AL43" s="51" t="n">
        <v>148</v>
      </c>
      <c r="AM43" s="52" t="n">
        <v>9.09698118343584</v>
      </c>
    </row>
    <row r="44" customFormat="false" ht="15" hidden="false" customHeight="true" outlineLevel="0" collapsed="false">
      <c r="A44" s="50" t="n">
        <v>1986</v>
      </c>
      <c r="B44" s="51" t="n">
        <v>5375</v>
      </c>
      <c r="C44" s="52" t="n">
        <v>321.840944223798</v>
      </c>
      <c r="D44" s="51" t="n">
        <v>186</v>
      </c>
      <c r="E44" s="52" t="n">
        <v>11.1695472723183</v>
      </c>
      <c r="F44" s="51" t="n">
        <v>80</v>
      </c>
      <c r="G44" s="52" t="n">
        <v>4.74075326436584</v>
      </c>
      <c r="H44" s="51" t="n">
        <v>250</v>
      </c>
      <c r="I44" s="52" t="n">
        <v>14.8073059011543</v>
      </c>
      <c r="J44" s="51" t="n">
        <v>944</v>
      </c>
      <c r="K44" s="52" t="n">
        <v>56.7114159884036</v>
      </c>
      <c r="L44" s="51" t="n">
        <v>49</v>
      </c>
      <c r="M44" s="52" t="n">
        <v>3.05003777602728</v>
      </c>
      <c r="N44" s="51" t="n">
        <v>127</v>
      </c>
      <c r="O44" s="52" t="n">
        <v>7.26119898598037</v>
      </c>
      <c r="P44" s="51" t="n">
        <v>998</v>
      </c>
      <c r="Q44" s="52" t="n">
        <v>58.365565080435</v>
      </c>
      <c r="R44" s="51" t="n">
        <v>311</v>
      </c>
      <c r="S44" s="52" t="n">
        <v>18.9662533841886</v>
      </c>
      <c r="T44" s="51" t="n">
        <v>700</v>
      </c>
      <c r="U44" s="52" t="n">
        <v>42.1975063988788</v>
      </c>
      <c r="V44" s="51" t="n">
        <v>96</v>
      </c>
      <c r="W44" s="52" t="n">
        <v>5.86593700673135</v>
      </c>
      <c r="X44" s="51" t="n">
        <v>126</v>
      </c>
      <c r="Y44" s="52" t="n">
        <v>7.6819157244345</v>
      </c>
      <c r="Z44" s="51" t="n">
        <v>265</v>
      </c>
      <c r="AA44" s="52" t="n">
        <v>15.8919777245169</v>
      </c>
      <c r="AB44" s="51" t="n">
        <v>130</v>
      </c>
      <c r="AC44" s="52" t="n">
        <v>8.07123580873101</v>
      </c>
      <c r="AD44" s="51" t="n">
        <v>21</v>
      </c>
      <c r="AE44" s="52" t="n">
        <v>1.26168175972621</v>
      </c>
      <c r="AF44" s="51" t="n">
        <v>36</v>
      </c>
      <c r="AG44" s="52" t="n">
        <v>2.16110957051101</v>
      </c>
      <c r="AH44" s="51" t="n">
        <v>155</v>
      </c>
      <c r="AI44" s="52" t="n">
        <v>9.24303677304722</v>
      </c>
      <c r="AJ44" s="51" t="n">
        <v>78</v>
      </c>
      <c r="AK44" s="52" t="n">
        <v>4.75437006360205</v>
      </c>
      <c r="AL44" s="51" t="n">
        <v>179</v>
      </c>
      <c r="AM44" s="52" t="n">
        <v>10.6340284195219</v>
      </c>
    </row>
    <row r="45" customFormat="false" ht="15" hidden="false" customHeight="true" outlineLevel="0" collapsed="false">
      <c r="A45" s="50" t="n">
        <v>1987</v>
      </c>
      <c r="B45" s="51" t="n">
        <v>5572</v>
      </c>
      <c r="C45" s="52" t="n">
        <v>327.455784625105</v>
      </c>
      <c r="D45" s="51" t="n">
        <v>194</v>
      </c>
      <c r="E45" s="52" t="n">
        <v>11.6546346293714</v>
      </c>
      <c r="F45" s="51" t="n">
        <v>123</v>
      </c>
      <c r="G45" s="52" t="n">
        <v>7.14300861361297</v>
      </c>
      <c r="H45" s="51" t="n">
        <v>243</v>
      </c>
      <c r="I45" s="52" t="n">
        <v>14.4189929449746</v>
      </c>
      <c r="J45" s="51" t="n">
        <v>957</v>
      </c>
      <c r="K45" s="52" t="n">
        <v>56.6390272043472</v>
      </c>
      <c r="L45" s="51" t="n">
        <v>60</v>
      </c>
      <c r="M45" s="52" t="n">
        <v>3.51884440249968</v>
      </c>
      <c r="N45" s="51" t="n">
        <v>132</v>
      </c>
      <c r="O45" s="52" t="n">
        <v>7.83898350351961</v>
      </c>
      <c r="P45" s="51" t="n">
        <v>993</v>
      </c>
      <c r="Q45" s="52" t="n">
        <v>56.9536423221589</v>
      </c>
      <c r="R45" s="51" t="n">
        <v>352</v>
      </c>
      <c r="S45" s="52" t="n">
        <v>21.07825962905</v>
      </c>
      <c r="T45" s="51" t="n">
        <v>780</v>
      </c>
      <c r="U45" s="52" t="n">
        <v>45.6227935388692</v>
      </c>
      <c r="V45" s="51" t="n">
        <v>88</v>
      </c>
      <c r="W45" s="52" t="n">
        <v>5.27334129645165</v>
      </c>
      <c r="X45" s="51" t="n">
        <v>158</v>
      </c>
      <c r="Y45" s="52" t="n">
        <v>9.16064828035595</v>
      </c>
      <c r="Z45" s="51" t="n">
        <v>87</v>
      </c>
      <c r="AA45" s="52" t="n">
        <v>15.1389150902005</v>
      </c>
      <c r="AB45" s="51" t="n">
        <v>89</v>
      </c>
      <c r="AC45" s="52" t="n">
        <v>6.21341404359298</v>
      </c>
      <c r="AD45" s="51" t="n">
        <v>62</v>
      </c>
      <c r="AE45" s="52" t="n">
        <v>1.53580858795694</v>
      </c>
      <c r="AF45" s="51" t="n">
        <v>37</v>
      </c>
      <c r="AG45" s="52" t="n">
        <v>2.22948724633687</v>
      </c>
      <c r="AH45" s="51" t="n">
        <v>185</v>
      </c>
      <c r="AI45" s="52" t="n">
        <v>11.0213576564323</v>
      </c>
      <c r="AJ45" s="51" t="n">
        <v>80</v>
      </c>
      <c r="AK45" s="52" t="n">
        <v>4.63004498166931</v>
      </c>
      <c r="AL45" s="51" t="n">
        <v>196</v>
      </c>
      <c r="AM45" s="52" t="n">
        <v>11.7495991549164</v>
      </c>
    </row>
    <row r="46" customFormat="false" ht="15" hidden="false" customHeight="true" outlineLevel="0" collapsed="false">
      <c r="A46" s="50" t="n">
        <v>1988</v>
      </c>
      <c r="B46" s="51" t="n">
        <v>5935</v>
      </c>
      <c r="C46" s="52" t="n">
        <v>345.957625160839</v>
      </c>
      <c r="D46" s="51" t="n">
        <v>198</v>
      </c>
      <c r="E46" s="52" t="n">
        <v>11.4691961427603</v>
      </c>
      <c r="F46" s="51" t="n">
        <v>101</v>
      </c>
      <c r="G46" s="52" t="n">
        <v>5.85237591435626</v>
      </c>
      <c r="H46" s="51" t="n">
        <v>230</v>
      </c>
      <c r="I46" s="52" t="n">
        <v>13.4688945642831</v>
      </c>
      <c r="J46" s="51" t="n">
        <v>1043</v>
      </c>
      <c r="K46" s="52" t="n">
        <v>60.8736701445313</v>
      </c>
      <c r="L46" s="51" t="n">
        <v>68</v>
      </c>
      <c r="M46" s="52" t="n">
        <v>3.99115715905101</v>
      </c>
      <c r="N46" s="51" t="n">
        <v>178</v>
      </c>
      <c r="O46" s="52" t="n">
        <v>10.2310082179492</v>
      </c>
      <c r="P46" s="51" t="n">
        <v>1046</v>
      </c>
      <c r="Q46" s="52" t="n">
        <v>60.3394871068623</v>
      </c>
      <c r="R46" s="51" t="n">
        <v>451</v>
      </c>
      <c r="S46" s="52" t="n">
        <v>26.5517601598486</v>
      </c>
      <c r="T46" s="51" t="n">
        <v>790</v>
      </c>
      <c r="U46" s="52" t="n">
        <v>45.1820818104402</v>
      </c>
      <c r="V46" s="51" t="n">
        <v>98</v>
      </c>
      <c r="W46" s="52" t="n">
        <v>5.8140285835955</v>
      </c>
      <c r="X46" s="51" t="n">
        <v>135</v>
      </c>
      <c r="Y46" s="52" t="n">
        <v>8.06039653963207</v>
      </c>
      <c r="Z46" s="51" t="n">
        <v>309</v>
      </c>
      <c r="AA46" s="52" t="n">
        <v>17.9419212822341</v>
      </c>
      <c r="AB46" s="51" t="n">
        <v>117</v>
      </c>
      <c r="AC46" s="52" t="n">
        <v>7.00497481081364</v>
      </c>
      <c r="AD46" s="51" t="n">
        <v>24</v>
      </c>
      <c r="AE46" s="52" t="n">
        <v>1.42186831025303</v>
      </c>
      <c r="AF46" s="51" t="n">
        <v>35</v>
      </c>
      <c r="AG46" s="52" t="n">
        <v>2.09133468519757</v>
      </c>
      <c r="AH46" s="51" t="n">
        <v>175</v>
      </c>
      <c r="AI46" s="52" t="n">
        <v>10.30230249194</v>
      </c>
      <c r="AJ46" s="51" t="n">
        <v>114</v>
      </c>
      <c r="AK46" s="52" t="n">
        <v>6.74480577188633</v>
      </c>
      <c r="AL46" s="51" t="n">
        <v>211</v>
      </c>
      <c r="AM46" s="52" t="n">
        <v>12.4640766135372</v>
      </c>
    </row>
    <row r="47" customFormat="false" ht="15" hidden="false" customHeight="true" outlineLevel="0" collapsed="false">
      <c r="A47" s="50" t="n">
        <v>1989</v>
      </c>
      <c r="B47" s="51" t="n">
        <v>5945</v>
      </c>
      <c r="C47" s="52" t="n">
        <v>339.049428306464</v>
      </c>
      <c r="D47" s="51" t="n">
        <v>217</v>
      </c>
      <c r="E47" s="52" t="n">
        <v>12.5211429121937</v>
      </c>
      <c r="F47" s="51" t="n">
        <v>121</v>
      </c>
      <c r="G47" s="52" t="n">
        <v>6.80193308083628</v>
      </c>
      <c r="H47" s="51" t="n">
        <v>242</v>
      </c>
      <c r="I47" s="52" t="n">
        <v>13.7203156443797</v>
      </c>
      <c r="J47" s="51" t="n">
        <v>999</v>
      </c>
      <c r="K47" s="52" t="n">
        <v>56.729608160211</v>
      </c>
      <c r="L47" s="51" t="n">
        <v>62</v>
      </c>
      <c r="M47" s="52" t="n">
        <v>3.55788864347733</v>
      </c>
      <c r="N47" s="51" t="n">
        <v>129</v>
      </c>
      <c r="O47" s="52" t="n">
        <v>7.23790829096746</v>
      </c>
      <c r="P47" s="51" t="n">
        <v>1053</v>
      </c>
      <c r="Q47" s="52" t="n">
        <v>59.053545012966</v>
      </c>
      <c r="R47" s="51" t="n">
        <v>472</v>
      </c>
      <c r="S47" s="52" t="n">
        <v>27.4045079476528</v>
      </c>
      <c r="T47" s="51" t="n">
        <v>775</v>
      </c>
      <c r="U47" s="52" t="n">
        <v>43.7854475623419</v>
      </c>
      <c r="V47" s="51" t="n">
        <v>114</v>
      </c>
      <c r="W47" s="52" t="n">
        <v>6.68856071171523</v>
      </c>
      <c r="X47" s="51" t="n">
        <v>138</v>
      </c>
      <c r="Y47" s="52" t="n">
        <v>7.89088870257537</v>
      </c>
      <c r="Z47" s="51" t="n">
        <v>218</v>
      </c>
      <c r="AA47" s="52" t="n">
        <v>12.3694180920504</v>
      </c>
      <c r="AB47" s="51" t="n">
        <v>112</v>
      </c>
      <c r="AC47" s="52" t="n">
        <v>6.57242987136408</v>
      </c>
      <c r="AD47" s="51" t="n">
        <v>20</v>
      </c>
      <c r="AE47" s="52" t="n">
        <v>1.12168762690725</v>
      </c>
      <c r="AF47" s="51" t="n">
        <v>38</v>
      </c>
      <c r="AG47" s="52" t="n">
        <v>2.24811159525195</v>
      </c>
      <c r="AH47" s="51" t="n">
        <v>207</v>
      </c>
      <c r="AI47" s="52" t="n">
        <v>12.0365760777312</v>
      </c>
      <c r="AJ47" s="51" t="n">
        <v>66</v>
      </c>
      <c r="AK47" s="52" t="n">
        <v>3.80661159161836</v>
      </c>
      <c r="AL47" s="51" t="n">
        <v>209</v>
      </c>
      <c r="AM47" s="52" t="n">
        <v>12.3049695053451</v>
      </c>
    </row>
    <row r="48" customFormat="false" ht="15" hidden="false" customHeight="true" outlineLevel="0" collapsed="false">
      <c r="A48" s="50" t="n">
        <v>1990</v>
      </c>
      <c r="B48" s="51" t="n">
        <v>5840</v>
      </c>
      <c r="C48" s="52" t="n">
        <v>328.730509624709</v>
      </c>
      <c r="D48" s="51" t="n">
        <v>196</v>
      </c>
      <c r="E48" s="52" t="n">
        <v>11.0635267183936</v>
      </c>
      <c r="F48" s="51" t="n">
        <v>135</v>
      </c>
      <c r="G48" s="52" t="n">
        <v>7.55314016730748</v>
      </c>
      <c r="H48" s="51" t="n">
        <v>233</v>
      </c>
      <c r="I48" s="52" t="n">
        <v>13.0191798304361</v>
      </c>
      <c r="J48" s="51" t="n">
        <v>1025</v>
      </c>
      <c r="K48" s="52" t="n">
        <v>58.1196677911573</v>
      </c>
      <c r="L48" s="51" t="n">
        <v>56</v>
      </c>
      <c r="M48" s="52" t="n">
        <v>3.29063981175513</v>
      </c>
      <c r="N48" s="51" t="n">
        <v>176</v>
      </c>
      <c r="O48" s="52" t="n">
        <v>9.96836549863041</v>
      </c>
      <c r="P48" s="51" t="n">
        <v>980</v>
      </c>
      <c r="Q48" s="52" t="n">
        <v>54.2019518644699</v>
      </c>
      <c r="R48" s="51" t="n">
        <v>421</v>
      </c>
      <c r="S48" s="52" t="n">
        <v>24.0693798921556</v>
      </c>
      <c r="T48" s="51" t="n">
        <v>781</v>
      </c>
      <c r="U48" s="52" t="n">
        <v>43.3704776372635</v>
      </c>
      <c r="V48" s="51" t="n">
        <v>111</v>
      </c>
      <c r="W48" s="52" t="n">
        <v>6.45324657977661</v>
      </c>
      <c r="X48" s="51" t="n">
        <v>125</v>
      </c>
      <c r="Y48" s="52" t="n">
        <v>7.04221043800849</v>
      </c>
      <c r="Z48" s="51" t="n">
        <v>280</v>
      </c>
      <c r="AA48" s="52" t="n">
        <v>15.5470979374051</v>
      </c>
      <c r="AB48" s="51" t="n">
        <v>120</v>
      </c>
      <c r="AC48" s="52" t="n">
        <v>6.93141614546265</v>
      </c>
      <c r="AD48" s="51" t="n">
        <v>20</v>
      </c>
      <c r="AE48" s="52" t="n">
        <v>1.10885759559715</v>
      </c>
      <c r="AF48" s="51" t="n">
        <v>19</v>
      </c>
      <c r="AG48" s="52" t="n">
        <v>1.10333144550351</v>
      </c>
      <c r="AH48" s="51" t="n">
        <v>209</v>
      </c>
      <c r="AI48" s="52" t="n">
        <v>12.0493841668732</v>
      </c>
      <c r="AJ48" s="51" t="n">
        <v>81</v>
      </c>
      <c r="AK48" s="52" t="n">
        <v>4.47648058278679</v>
      </c>
      <c r="AL48" s="51" t="n">
        <v>202</v>
      </c>
      <c r="AM48" s="52" t="n">
        <v>11.5687965501186</v>
      </c>
    </row>
    <row r="49" customFormat="false" ht="15" hidden="false" customHeight="true" outlineLevel="0" collapsed="false">
      <c r="A49" s="50" t="n">
        <v>1991</v>
      </c>
      <c r="B49" s="51" t="n">
        <v>5876</v>
      </c>
      <c r="C49" s="52" t="n">
        <v>324.898754230987</v>
      </c>
      <c r="D49" s="51" t="n">
        <v>183</v>
      </c>
      <c r="E49" s="52" t="n">
        <v>10.2553527839069</v>
      </c>
      <c r="F49" s="51" t="n">
        <v>124</v>
      </c>
      <c r="G49" s="52" t="n">
        <v>6.96231526344001</v>
      </c>
      <c r="H49" s="51" t="n">
        <v>239</v>
      </c>
      <c r="I49" s="52" t="n">
        <v>13.1111658400706</v>
      </c>
      <c r="J49" s="51" t="n">
        <v>1011</v>
      </c>
      <c r="K49" s="52" t="n">
        <v>55.9929864976747</v>
      </c>
      <c r="L49" s="51" t="n">
        <v>61</v>
      </c>
      <c r="M49" s="52" t="n">
        <v>3.37965344767529</v>
      </c>
      <c r="N49" s="51" t="n">
        <v>137</v>
      </c>
      <c r="O49" s="52" t="n">
        <v>7.33819110889715</v>
      </c>
      <c r="P49" s="51" t="n">
        <v>955</v>
      </c>
      <c r="Q49" s="52" t="n">
        <v>51.885804894647</v>
      </c>
      <c r="R49" s="51" t="n">
        <v>411</v>
      </c>
      <c r="S49" s="52" t="n">
        <v>23.208264422097</v>
      </c>
      <c r="T49" s="51" t="n">
        <v>905</v>
      </c>
      <c r="U49" s="52" t="n">
        <v>48.8222738346059</v>
      </c>
      <c r="V49" s="51" t="n">
        <v>108</v>
      </c>
      <c r="W49" s="52" t="n">
        <v>6.39376620451084</v>
      </c>
      <c r="X49" s="51" t="n">
        <v>164</v>
      </c>
      <c r="Y49" s="52" t="n">
        <v>9.13841459998488</v>
      </c>
      <c r="Z49" s="51" t="n">
        <v>282</v>
      </c>
      <c r="AA49" s="52" t="n">
        <v>15.5696007747321</v>
      </c>
      <c r="AB49" s="51" t="n">
        <v>128</v>
      </c>
      <c r="AC49" s="52" t="n">
        <v>7.50365108255782</v>
      </c>
      <c r="AD49" s="51" t="n">
        <v>27</v>
      </c>
      <c r="AE49" s="52" t="n">
        <v>1.53984524573019</v>
      </c>
      <c r="AF49" s="51" t="n">
        <v>41</v>
      </c>
      <c r="AG49" s="52" t="n">
        <v>2.40532779774731</v>
      </c>
      <c r="AH49" s="51" t="n">
        <v>203</v>
      </c>
      <c r="AI49" s="52" t="n">
        <v>11.4530671163805</v>
      </c>
      <c r="AJ49" s="51" t="n">
        <v>86</v>
      </c>
      <c r="AK49" s="52" t="n">
        <v>4.78655558199421</v>
      </c>
      <c r="AL49" s="51" t="n">
        <v>209</v>
      </c>
      <c r="AM49" s="52" t="n">
        <v>11.7103930921868</v>
      </c>
    </row>
    <row r="50" customFormat="false" ht="15" hidden="false" customHeight="true" outlineLevel="0" collapsed="false">
      <c r="A50" s="50" t="n">
        <v>1992</v>
      </c>
      <c r="B50" s="51" t="n">
        <v>6251</v>
      </c>
      <c r="C50" s="52" t="n">
        <v>335.564698327856</v>
      </c>
      <c r="D50" s="51" t="n">
        <v>220</v>
      </c>
      <c r="E50" s="52" t="n">
        <v>11.9453431034767</v>
      </c>
      <c r="F50" s="51" t="n">
        <v>116</v>
      </c>
      <c r="G50" s="52" t="n">
        <v>6.20648490975901</v>
      </c>
      <c r="H50" s="51" t="n">
        <v>249</v>
      </c>
      <c r="I50" s="52" t="n">
        <v>13.2108107213615</v>
      </c>
      <c r="J50" s="51" t="n">
        <v>1049</v>
      </c>
      <c r="K50" s="52" t="n">
        <v>56.0821327173038</v>
      </c>
      <c r="L50" s="51" t="n">
        <v>64</v>
      </c>
      <c r="M50" s="52" t="n">
        <v>3.52844323288364</v>
      </c>
      <c r="N50" s="51" t="n">
        <v>151</v>
      </c>
      <c r="O50" s="52" t="n">
        <v>8.05318912198396</v>
      </c>
      <c r="P50" s="51" t="n">
        <v>990</v>
      </c>
      <c r="Q50" s="52" t="n">
        <v>52.3949164977578</v>
      </c>
      <c r="R50" s="51" t="n">
        <v>491</v>
      </c>
      <c r="S50" s="52" t="n">
        <v>27.0646510447686</v>
      </c>
      <c r="T50" s="51" t="n">
        <v>1031</v>
      </c>
      <c r="U50" s="52" t="n">
        <v>54.0582982457019</v>
      </c>
      <c r="V50" s="51" t="n">
        <v>111</v>
      </c>
      <c r="W50" s="52" t="n">
        <v>6.47014364504704</v>
      </c>
      <c r="X50" s="51" t="n">
        <v>152</v>
      </c>
      <c r="Y50" s="52" t="n">
        <v>8.23501686650099</v>
      </c>
      <c r="Z50" s="51" t="n">
        <v>269</v>
      </c>
      <c r="AA50" s="52" t="n">
        <v>14.138218432463</v>
      </c>
      <c r="AB50" s="51" t="n">
        <v>134</v>
      </c>
      <c r="AC50" s="52" t="n">
        <v>7.62415020655528</v>
      </c>
      <c r="AD50" s="51" t="n">
        <v>29</v>
      </c>
      <c r="AE50" s="52" t="n">
        <v>1.670117619296</v>
      </c>
      <c r="AF50" s="51" t="n">
        <v>34</v>
      </c>
      <c r="AG50" s="52" t="n">
        <v>1.96554443057687</v>
      </c>
      <c r="AH50" s="51" t="n">
        <v>213</v>
      </c>
      <c r="AI50" s="52" t="n">
        <v>11.5637273390636</v>
      </c>
      <c r="AJ50" s="51" t="n">
        <v>91</v>
      </c>
      <c r="AK50" s="52" t="n">
        <v>4.83556438692849</v>
      </c>
      <c r="AL50" s="51" t="n">
        <v>219</v>
      </c>
      <c r="AM50" s="52" t="n">
        <v>12.0614077152371</v>
      </c>
    </row>
    <row r="51" customFormat="false" ht="15" hidden="false" customHeight="true" outlineLevel="0" collapsed="false">
      <c r="A51" s="50" t="n">
        <v>1993</v>
      </c>
      <c r="B51" s="51" t="n">
        <v>6579</v>
      </c>
      <c r="C51" s="52" t="n">
        <v>346.297315237055</v>
      </c>
      <c r="D51" s="51" t="n">
        <v>182</v>
      </c>
      <c r="E51" s="52" t="n">
        <v>9.87691738740458</v>
      </c>
      <c r="F51" s="51" t="n">
        <v>135</v>
      </c>
      <c r="G51" s="52" t="n">
        <v>7.03699736716437</v>
      </c>
      <c r="H51" s="51" t="n">
        <v>225</v>
      </c>
      <c r="I51" s="52" t="n">
        <v>12.0206004666015</v>
      </c>
      <c r="J51" s="51" t="n">
        <v>1072</v>
      </c>
      <c r="K51" s="52" t="n">
        <v>56.3422128689518</v>
      </c>
      <c r="L51" s="51" t="n">
        <v>81</v>
      </c>
      <c r="M51" s="52" t="n">
        <v>4.38200330810975</v>
      </c>
      <c r="N51" s="51" t="n">
        <v>151</v>
      </c>
      <c r="O51" s="52" t="n">
        <v>7.91373219206647</v>
      </c>
      <c r="P51" s="51" t="n">
        <v>991</v>
      </c>
      <c r="Q51" s="52" t="n">
        <v>51.491861088897</v>
      </c>
      <c r="R51" s="51" t="n">
        <v>524</v>
      </c>
      <c r="S51" s="52" t="n">
        <v>27.9386968414733</v>
      </c>
      <c r="T51" s="51" t="n">
        <v>1237</v>
      </c>
      <c r="U51" s="52" t="n">
        <v>62.8000278245881</v>
      </c>
      <c r="V51" s="51" t="n">
        <v>89</v>
      </c>
      <c r="W51" s="52" t="n">
        <v>5.10497002728597</v>
      </c>
      <c r="X51" s="51" t="n">
        <v>192</v>
      </c>
      <c r="Y51" s="52" t="n">
        <v>10.3035867417041</v>
      </c>
      <c r="Z51" s="51" t="n">
        <v>328</v>
      </c>
      <c r="AA51" s="52" t="n">
        <v>17.0670750613878</v>
      </c>
      <c r="AB51" s="51" t="n">
        <v>120</v>
      </c>
      <c r="AC51" s="52" t="n">
        <v>6.58792573589212</v>
      </c>
      <c r="AD51" s="51" t="n">
        <v>28</v>
      </c>
      <c r="AE51" s="52" t="n">
        <v>1.5567971783563</v>
      </c>
      <c r="AF51" s="51" t="n">
        <v>31</v>
      </c>
      <c r="AG51" s="52" t="n">
        <v>1.76635613137726</v>
      </c>
      <c r="AH51" s="51" t="n">
        <v>225</v>
      </c>
      <c r="AI51" s="52" t="n">
        <v>12.1816401368549</v>
      </c>
      <c r="AJ51" s="51" t="n">
        <v>91</v>
      </c>
      <c r="AK51" s="52" t="n">
        <v>4.77469995185718</v>
      </c>
      <c r="AL51" s="51" t="n">
        <v>230</v>
      </c>
      <c r="AM51" s="52" t="n">
        <v>12.5419410125338</v>
      </c>
    </row>
    <row r="52" customFormat="false" ht="15" hidden="false" customHeight="true" outlineLevel="0" collapsed="false">
      <c r="A52" s="50" t="n">
        <v>1994</v>
      </c>
      <c r="B52" s="51" t="n">
        <v>8202</v>
      </c>
      <c r="C52" s="52" t="n">
        <v>423.194910439477</v>
      </c>
      <c r="D52" s="51" t="n">
        <v>181</v>
      </c>
      <c r="E52" s="52" t="n">
        <v>9.55742102435275</v>
      </c>
      <c r="F52" s="51" t="n">
        <v>126</v>
      </c>
      <c r="G52" s="52" t="n">
        <v>6.37966207233537</v>
      </c>
      <c r="H52" s="51" t="n">
        <v>224</v>
      </c>
      <c r="I52" s="52" t="n">
        <v>11.4448886588418</v>
      </c>
      <c r="J52" s="51" t="n">
        <v>1248</v>
      </c>
      <c r="K52" s="52" t="n">
        <v>64.5552627708704</v>
      </c>
      <c r="L52" s="51" t="n">
        <v>80</v>
      </c>
      <c r="M52" s="52" t="n">
        <v>4.25344448066721</v>
      </c>
      <c r="N52" s="51" t="n">
        <v>165</v>
      </c>
      <c r="O52" s="52" t="n">
        <v>8.51319903095068</v>
      </c>
      <c r="P52" s="51" t="n">
        <v>1072</v>
      </c>
      <c r="Q52" s="52" t="n">
        <v>54.4945510551722</v>
      </c>
      <c r="R52" s="51" t="n">
        <v>756</v>
      </c>
      <c r="S52" s="52" t="n">
        <v>40.3257544455057</v>
      </c>
      <c r="T52" s="51" t="n">
        <v>2013</v>
      </c>
      <c r="U52" s="52" t="n">
        <v>100.509218566503</v>
      </c>
      <c r="V52" s="51" t="n">
        <v>122</v>
      </c>
      <c r="W52" s="52" t="n">
        <v>6.91273685471161</v>
      </c>
      <c r="X52" s="51" t="n">
        <v>205</v>
      </c>
      <c r="Y52" s="52" t="n">
        <v>10.7361392169836</v>
      </c>
      <c r="Z52" s="51" t="n">
        <v>413</v>
      </c>
      <c r="AA52" s="52" t="n">
        <v>21.1408273684689</v>
      </c>
      <c r="AB52" s="51" t="n">
        <v>124</v>
      </c>
      <c r="AC52" s="52" t="n">
        <v>6.67886484462782</v>
      </c>
      <c r="AD52" s="51" t="n">
        <v>26</v>
      </c>
      <c r="AE52" s="52" t="n">
        <v>1.42114609511451</v>
      </c>
      <c r="AF52" s="51" t="n">
        <v>33</v>
      </c>
      <c r="AG52" s="52" t="n">
        <v>1.8486390537237</v>
      </c>
      <c r="AH52" s="51" t="n">
        <v>259</v>
      </c>
      <c r="AI52" s="52" t="n">
        <v>13.8322763739434</v>
      </c>
      <c r="AJ52" s="51" t="n">
        <v>87</v>
      </c>
      <c r="AK52" s="52" t="n">
        <v>4.52458212420152</v>
      </c>
      <c r="AL52" s="51" t="n">
        <v>251</v>
      </c>
      <c r="AM52" s="52" t="n">
        <v>13.134906614439</v>
      </c>
    </row>
    <row r="53" customFormat="false" ht="15" hidden="false" customHeight="true" outlineLevel="0" collapsed="false">
      <c r="A53" s="50" t="n">
        <v>1995</v>
      </c>
      <c r="B53" s="51" t="n">
        <v>8538</v>
      </c>
      <c r="C53" s="52" t="n">
        <v>431.915007521694</v>
      </c>
      <c r="D53" s="51" t="n">
        <v>177</v>
      </c>
      <c r="E53" s="52" t="n">
        <v>9.20362283018591</v>
      </c>
      <c r="F53" s="51" t="n">
        <v>143</v>
      </c>
      <c r="G53" s="52" t="n">
        <v>7.16226008513204</v>
      </c>
      <c r="H53" s="51" t="n">
        <v>232</v>
      </c>
      <c r="I53" s="52" t="n">
        <v>11.6668978988944</v>
      </c>
      <c r="J53" s="51" t="n">
        <v>1202</v>
      </c>
      <c r="K53" s="52" t="n">
        <v>60.6842777455009</v>
      </c>
      <c r="L53" s="51" t="n">
        <v>79</v>
      </c>
      <c r="M53" s="52" t="n">
        <v>4.03929530970925</v>
      </c>
      <c r="N53" s="51" t="n">
        <v>138</v>
      </c>
      <c r="O53" s="52" t="n">
        <v>6.93927452787157</v>
      </c>
      <c r="P53" s="51" t="n">
        <v>967</v>
      </c>
      <c r="Q53" s="52" t="n">
        <v>48.2873299215731</v>
      </c>
      <c r="R53" s="51" t="n">
        <v>879</v>
      </c>
      <c r="S53" s="52" t="n">
        <v>45.9474770123934</v>
      </c>
      <c r="T53" s="51" t="n">
        <v>2481</v>
      </c>
      <c r="U53" s="52" t="n">
        <v>121.831218759647</v>
      </c>
      <c r="V53" s="51" t="n">
        <v>115</v>
      </c>
      <c r="W53" s="52" t="n">
        <v>6.40215003054577</v>
      </c>
      <c r="X53" s="51" t="n">
        <v>185</v>
      </c>
      <c r="Y53" s="52" t="n">
        <v>9.50890342604566</v>
      </c>
      <c r="Z53" s="51" t="n">
        <v>366</v>
      </c>
      <c r="AA53" s="52" t="n">
        <v>18.3822569107356</v>
      </c>
      <c r="AB53" s="51" t="n">
        <v>102</v>
      </c>
      <c r="AC53" s="52" t="n">
        <v>5.54170743546249</v>
      </c>
      <c r="AD53" s="51" t="n">
        <v>39</v>
      </c>
      <c r="AE53" s="52" t="n">
        <v>2.13975893572795</v>
      </c>
      <c r="AF53" s="51" t="n">
        <v>53</v>
      </c>
      <c r="AG53" s="52" t="n">
        <v>2.93161922464738</v>
      </c>
      <c r="AH53" s="51" t="n">
        <v>276</v>
      </c>
      <c r="AI53" s="52" t="n">
        <v>14.4063862906585</v>
      </c>
      <c r="AJ53" s="51" t="n">
        <v>109</v>
      </c>
      <c r="AK53" s="52" t="n">
        <v>5.47955979416778</v>
      </c>
      <c r="AL53" s="51" t="n">
        <v>253</v>
      </c>
      <c r="AM53" s="52" t="n">
        <v>13.2205945303296</v>
      </c>
    </row>
    <row r="54" customFormat="false" ht="15" hidden="false" customHeight="true" outlineLevel="0" collapsed="false">
      <c r="A54" s="50" t="n">
        <v>1996</v>
      </c>
      <c r="B54" s="54" t="n">
        <f aca="false">IFERROR(VALUE(FIXED(VLOOKUP(VLOOKUP($B$4,Refcodes,2,FALSE()) &amp;"regs"&amp;Regs_Male!$A54&amp;"AllEth"&amp;"Male",Datatable,6,FALSE()))),"–")</f>
        <v>8632</v>
      </c>
      <c r="C54" s="55" t="n">
        <f aca="false">IFERROR(VALUE(FIXED(VLOOKUP(VLOOKUP($B$4,Refcodes,2,FALSE()) &amp;"regs"&amp;Regs_Male!$A54&amp;"AllEth"&amp;"Male",Datatable,7,FALSE()))),"–")</f>
        <v>414.1</v>
      </c>
      <c r="D54" s="38" t="n">
        <f aca="false">IFERROR(VALUE(FIXED(VLOOKUP(VLOOKUP($D$4,Refcodes,2,FALSE()) &amp;"regs"&amp;Regs_Male!$A54&amp;"AllEth"&amp;"Male",Datatable,6,FALSE()))),"–")</f>
        <v>166</v>
      </c>
      <c r="E54" s="55" t="n">
        <f aca="false">IFERROR(VALUE(FIXED(VLOOKUP(VLOOKUP($D$4,Refcodes,2,FALSE()) &amp;"regs"&amp;Regs_Male!$A54&amp;"AllEth"&amp;"Male",Datatable,7,FALSE()))),"–")</f>
        <v>8</v>
      </c>
      <c r="F54" s="38" t="n">
        <f aca="false">IFERROR(VALUE(FIXED(VLOOKUP(VLOOKUP($F$4,Refcodes,2,FALSE()) &amp;"regs"&amp;Regs_Male!$A54&amp;"AllEth"&amp;"Male",Datatable,6,FALSE()))),"–")</f>
        <v>121</v>
      </c>
      <c r="G54" s="55" t="n">
        <f aca="false">IFERROR(VALUE(FIXED(VLOOKUP(VLOOKUP($F$4,Refcodes,2,FALSE()) &amp;"regs"&amp;Regs_Male!$A54&amp;"AllEth"&amp;"Male",Datatable,7,FALSE()))),"–")</f>
        <v>5.7</v>
      </c>
      <c r="H54" s="56" t="n">
        <f aca="false">IFERROR(VALUE(FIXED(VLOOKUP(VLOOKUP($H$4,Refcodes,2,FALSE()) &amp;"regs"&amp;Regs_Male!$A54&amp;"AllEth"&amp;"Male",Datatable,6,FALSE()))),"–")</f>
        <v>254</v>
      </c>
      <c r="I54" s="57" t="n">
        <f aca="false">IFERROR(VALUE(FIXED(VLOOKUP(VLOOKUP($H$4,Refcodes,2,FALSE()) &amp;"regs"&amp;Regs_Male!$A54&amp;"AllEth"&amp;"Male",Datatable,7,FALSE()))),"–")</f>
        <v>12.1</v>
      </c>
      <c r="J54" s="54" t="n">
        <f aca="false">IFERROR(VALUE(FIXED(VLOOKUP(VLOOKUP($J$4,Refcodes,2,FALSE()) &amp;"regs"&amp;Regs_Male!$A54&amp;"AllEth"&amp;"Male",Datatable,6,FALSE()))),"–")</f>
        <v>1255</v>
      </c>
      <c r="K54" s="57" t="n">
        <f aca="false">IFERROR(VALUE(FIXED(VLOOKUP(VLOOKUP($J$4,Refcodes,2,FALSE()) &amp;"regs"&amp;Regs_Male!$A54&amp;"AllEth"&amp;"Male",Datatable,7,FALSE()))),"–")</f>
        <v>60.3</v>
      </c>
      <c r="L54" s="56" t="n">
        <f aca="false">IFERROR(VALUE(FIXED(VLOOKUP(VLOOKUP($L$4,Refcodes,2,FALSE()) &amp;"regs"&amp;Regs_Male!$A54&amp;"AllEth"&amp;"Male",Datatable,6,FALSE()))),"–")</f>
        <v>83</v>
      </c>
      <c r="M54" s="57" t="n">
        <f aca="false">IFERROR(VALUE(FIXED(VLOOKUP(VLOOKUP($L$4,Refcodes,2,FALSE()) &amp;"regs"&amp;Regs_Male!$A54&amp;"AllEth"&amp;"Male",Datatable,7,FALSE()))),"–")</f>
        <v>4.1</v>
      </c>
      <c r="N54" s="56" t="n">
        <f aca="false">IFERROR(VALUE(FIXED(VLOOKUP(VLOOKUP($N$4,Refcodes,2,FALSE()) &amp;"regs"&amp;Regs_Male!$A54&amp;"AllEth"&amp;"Male",Datatable,6,FALSE()))),"–")</f>
        <v>146</v>
      </c>
      <c r="O54" s="57" t="n">
        <f aca="false">IFERROR(VALUE(FIXED(VLOOKUP(VLOOKUP($N$4,Refcodes,2,FALSE()) &amp;"regs"&amp;Regs_Male!$A54&amp;"AllEth"&amp;"Male",Datatable,7,FALSE()))),"–")</f>
        <v>7</v>
      </c>
      <c r="P54" s="56" t="n">
        <f aca="false">IFERROR(VALUE(FIXED(VLOOKUP(VLOOKUP($P$4,Refcodes,2,FALSE()) &amp;"regs"&amp;Regs_Male!$A54&amp;"AllEth"&amp;"Male",Datatable,6,FALSE()))),"–")</f>
        <v>995</v>
      </c>
      <c r="Q54" s="57" t="n">
        <f aca="false">IFERROR(VALUE(FIXED(VLOOKUP(VLOOKUP($P$4,Refcodes,2,FALSE()) &amp;"regs"&amp;Regs_Male!$A54&amp;"AllEth"&amp;"Male",Datatable,7,FALSE()))),"–")</f>
        <v>46.9</v>
      </c>
      <c r="R54" s="56" t="n">
        <f aca="false">IFERROR(VALUE(FIXED(VLOOKUP(VLOOKUP($R$4,Refcodes,2,FALSE()) &amp;"regs"&amp;Regs_Male!$A54&amp;"AllEth"&amp;"Male",Datatable,6,FALSE()))),"–")</f>
        <v>742</v>
      </c>
      <c r="S54" s="57" t="n">
        <f aca="false">IFERROR(VALUE(FIXED(VLOOKUP(VLOOKUP($R$4,Refcodes,2,FALSE()) &amp;"regs"&amp;Regs_Male!$A54&amp;"AllEth"&amp;"Male",Datatable,7,FALSE()))),"–")</f>
        <v>36.9</v>
      </c>
      <c r="T54" s="38" t="n">
        <f aca="false">IFERROR(VALUE(FIXED(VLOOKUP(VLOOKUP($T$4,Refcodes,2,FALSE()) &amp;"regs"&amp;Regs_Male!$A54&amp;"AllEth"&amp;"Male",Datatable,6,FALSE()))),"–")</f>
        <v>2473</v>
      </c>
      <c r="U54" s="55" t="n">
        <f aca="false">IFERROR(VALUE(FIXED(VLOOKUP(VLOOKUP($T$4,Refcodes,2,FALSE()) &amp;"regs"&amp;Regs_Male!$A54&amp;"AllEth"&amp;"Male",Datatable,7,FALSE()))),"–")</f>
        <v>115.6</v>
      </c>
      <c r="V54" s="56" t="n">
        <f aca="false">IFERROR(VALUE(FIXED(VLOOKUP(VLOOKUP($V$4,Refcodes,2,FALSE()) &amp;"regs"&amp;Regs_Male!$A54&amp;"AllEth"&amp;"Male",Datatable,6,FALSE()))),"–")</f>
        <v>123</v>
      </c>
      <c r="W54" s="57" t="n">
        <f aca="false">IFERROR(VALUE(FIXED(VLOOKUP(VLOOKUP($V$4,Refcodes,2,FALSE()) &amp;"regs"&amp;Regs_Male!$A54&amp;"AllEth"&amp;"Male",Datatable,7,FALSE()))),"–")</f>
        <v>6.5</v>
      </c>
      <c r="X54" s="56" t="n">
        <f aca="false">IFERROR(VALUE(FIXED(VLOOKUP(VLOOKUP($X$4,Refcodes,2,FALSE()) &amp;"regs"&amp;Regs_Male!$A54&amp;"AllEth"&amp;"Male",Datatable,6,FALSE()))),"–")</f>
        <v>212</v>
      </c>
      <c r="Y54" s="57" t="n">
        <f aca="false">IFERROR(VALUE(FIXED(VLOOKUP(VLOOKUP($X$4,Refcodes,2,FALSE()) &amp;"regs"&amp;Regs_Male!$A54&amp;"AllEth"&amp;"Male",Datatable,7,FALSE()))),"–")</f>
        <v>10.3</v>
      </c>
      <c r="Z54" s="56" t="n">
        <f aca="false">IFERROR(VALUE(FIXED(VLOOKUP(VLOOKUP($Z$4,Refcodes,2,FALSE()) &amp;"regs"&amp;Regs_Male!$A54&amp;"AllEth"&amp;"Male",Datatable,6,FALSE()))),"–")</f>
        <v>404</v>
      </c>
      <c r="AA54" s="57" t="n">
        <f aca="false">IFERROR(VALUE(FIXED(VLOOKUP(VLOOKUP($Z$4,Refcodes,2,FALSE()) &amp;"regs"&amp;Regs_Male!$A54&amp;"AllEth"&amp;"Male",Datatable,7,FALSE()))),"–")</f>
        <v>19.1</v>
      </c>
      <c r="AB54" s="56" t="n">
        <f aca="false">IFERROR(VALUE(FIXED(VLOOKUP(VLOOKUP($AB$4,Refcodes,2,FALSE()) &amp;"regs"&amp;Regs_Male!$A54&amp;"AllEth"&amp;"Male",Datatable,6,FALSE()))),"–")</f>
        <v>162</v>
      </c>
      <c r="AC54" s="57" t="n">
        <f aca="false">IFERROR(VALUE(FIXED(VLOOKUP(VLOOKUP($AB$4,Refcodes,2,FALSE()) &amp;"regs"&amp;Regs_Male!$A54&amp;"AllEth"&amp;"Male",Datatable,7,FALSE()))),"–")</f>
        <v>8.4</v>
      </c>
      <c r="AD54" s="38" t="n">
        <f aca="false">IFERROR(VALUE(FIXED(VLOOKUP(VLOOKUP($AD$4,Refcodes,2,FALSE()) &amp;"regs"&amp;Regs_Male!$A54&amp;"AllEth"&amp;"Male",Datatable,6,FALSE()))),"–")</f>
        <v>35</v>
      </c>
      <c r="AE54" s="55" t="n">
        <f aca="false">IFERROR(VALUE(FIXED(VLOOKUP(VLOOKUP($AD$4,Refcodes,2,FALSE()) &amp;"regs"&amp;Regs_Male!$A54&amp;"AllEth"&amp;"Male",Datatable,7,FALSE()))),"–")</f>
        <v>1.8</v>
      </c>
      <c r="AF54" s="56" t="n">
        <f aca="false">IFERROR(VALUE(FIXED(VLOOKUP(VLOOKUP($AF$4,Refcodes,2,FALSE()) &amp;"regs"&amp;Regs_Male!$A54&amp;"AllEth"&amp;"Male",Datatable,6,FALSE()))),"–")</f>
        <v>37</v>
      </c>
      <c r="AG54" s="57" t="n">
        <f aca="false">IFERROR(VALUE(FIXED(VLOOKUP(VLOOKUP($AF$4,Refcodes,2,FALSE()) &amp;"regs"&amp;Regs_Male!$A54&amp;"AllEth"&amp;"Male",Datatable,7,FALSE()))),"–")</f>
        <v>1.9</v>
      </c>
      <c r="AH54" s="56" t="n">
        <f aca="false">IFERROR(VALUE(FIXED(VLOOKUP(VLOOKUP($AH$4,Refcodes,2,FALSE()) &amp;"regs"&amp;Regs_Male!$A54&amp;"AllEth"&amp;"Male",Datatable,6,FALSE()))),"–")</f>
        <v>290</v>
      </c>
      <c r="AI54" s="57" t="n">
        <f aca="false">IFERROR(VALUE(FIXED(VLOOKUP(VLOOKUP($AH$4,Refcodes,2,FALSE()) &amp;"regs"&amp;Regs_Male!$A54&amp;"AllEth"&amp;"Male",Datatable,7,FALSE()))),"–")</f>
        <v>14.1</v>
      </c>
      <c r="AJ54" s="56" t="n">
        <f aca="false">IFERROR(VALUE(FIXED(VLOOKUP(VLOOKUP($AJ$4,Refcodes,2,FALSE()) &amp;"regs"&amp;Regs_Male!$A54&amp;"AllEth"&amp;"Male",Datatable,6,FALSE()))),"–")</f>
        <v>118</v>
      </c>
      <c r="AK54" s="57" t="n">
        <f aca="false">IFERROR(VALUE(FIXED(VLOOKUP(VLOOKUP($AJ$4,Refcodes,2,FALSE()) &amp;"regs"&amp;Regs_Male!$A54&amp;"AllEth"&amp;"Male",Datatable,7,FALSE()))),"–")</f>
        <v>5.6</v>
      </c>
      <c r="AL54" s="56" t="n">
        <f aca="false">IFERROR(VALUE(FIXED(VLOOKUP(VLOOKUP($AL$4,Refcodes,2,FALSE()) &amp;"regs"&amp;Regs_Male!$A54&amp;"AllEth"&amp;"Male",Datatable,6,FALSE()))),"–")</f>
        <v>299</v>
      </c>
      <c r="AM54" s="57" t="n">
        <f aca="false">IFERROR(VALUE(FIXED(VLOOKUP(VLOOKUP($AL$4,Refcodes,2,FALSE()) &amp;"regs"&amp;Regs_Male!$A54&amp;"AllEth"&amp;"Male",Datatable,7,FALSE()))),"–")</f>
        <v>14.8</v>
      </c>
    </row>
    <row r="55" customFormat="false" ht="15" hidden="false" customHeight="true" outlineLevel="0" collapsed="false">
      <c r="A55" s="50" t="n">
        <v>1997</v>
      </c>
      <c r="B55" s="54" t="n">
        <f aca="false">IFERROR(VALUE(FIXED(VLOOKUP(VLOOKUP($B$4,Refcodes,2,FALSE()) &amp;"regs"&amp;Regs_Male!$A55&amp;"AllEth"&amp;"Male",Datatable,6,FALSE()))),"–")</f>
        <v>8465</v>
      </c>
      <c r="C55" s="55" t="n">
        <f aca="false">IFERROR(VALUE(FIXED(VLOOKUP(VLOOKUP($B$4,Refcodes,2,FALSE()) &amp;"regs"&amp;Regs_Male!$A55&amp;"AllEth"&amp;"Male",Datatable,7,FALSE()))),"–")</f>
        <v>396.9</v>
      </c>
      <c r="D55" s="38" t="n">
        <f aca="false">IFERROR(VALUE(FIXED(VLOOKUP(VLOOKUP($D$4,Refcodes,2,FALSE()) &amp;"regs"&amp;Regs_Male!$A55&amp;"AllEth"&amp;"Male",Datatable,6,FALSE()))),"–")</f>
        <v>177</v>
      </c>
      <c r="E55" s="55" t="n">
        <f aca="false">IFERROR(VALUE(FIXED(VLOOKUP(VLOOKUP($D$4,Refcodes,2,FALSE()) &amp;"regs"&amp;Regs_Male!$A55&amp;"AllEth"&amp;"Male",Datatable,7,FALSE()))),"–")</f>
        <v>8.5</v>
      </c>
      <c r="F55" s="38" t="n">
        <f aca="false">IFERROR(VALUE(FIXED(VLOOKUP(VLOOKUP($F$4,Refcodes,2,FALSE()) &amp;"regs"&amp;Regs_Male!$A55&amp;"AllEth"&amp;"Male",Datatable,6,FALSE()))),"–")</f>
        <v>132</v>
      </c>
      <c r="G55" s="55" t="n">
        <f aca="false">IFERROR(VALUE(FIXED(VLOOKUP(VLOOKUP($F$4,Refcodes,2,FALSE()) &amp;"regs"&amp;Regs_Male!$A55&amp;"AllEth"&amp;"Male",Datatable,7,FALSE()))),"–")</f>
        <v>6.1</v>
      </c>
      <c r="H55" s="56" t="n">
        <f aca="false">IFERROR(VALUE(FIXED(VLOOKUP(VLOOKUP($H$4,Refcodes,2,FALSE()) &amp;"regs"&amp;Regs_Male!$A55&amp;"AllEth"&amp;"Male",Datatable,6,FALSE()))),"–")</f>
        <v>234</v>
      </c>
      <c r="I55" s="57" t="n">
        <f aca="false">IFERROR(VALUE(FIXED(VLOOKUP(VLOOKUP($H$4,Refcodes,2,FALSE()) &amp;"regs"&amp;Regs_Male!$A55&amp;"AllEth"&amp;"Male",Datatable,7,FALSE()))),"–")</f>
        <v>10.9</v>
      </c>
      <c r="J55" s="54" t="n">
        <f aca="false">IFERROR(VALUE(FIXED(VLOOKUP(VLOOKUP($J$4,Refcodes,2,FALSE()) &amp;"regs"&amp;Regs_Male!$A55&amp;"AllEth"&amp;"Male",Datatable,6,FALSE()))),"–")</f>
        <v>1190</v>
      </c>
      <c r="K55" s="57" t="n">
        <f aca="false">IFERROR(VALUE(FIXED(VLOOKUP(VLOOKUP($J$4,Refcodes,2,FALSE()) &amp;"regs"&amp;Regs_Male!$A55&amp;"AllEth"&amp;"Male",Datatable,7,FALSE()))),"–")</f>
        <v>55.5</v>
      </c>
      <c r="L55" s="56" t="n">
        <f aca="false">IFERROR(VALUE(FIXED(VLOOKUP(VLOOKUP($L$4,Refcodes,2,FALSE()) &amp;"regs"&amp;Regs_Male!$A55&amp;"AllEth"&amp;"Male",Datatable,6,FALSE()))),"–")</f>
        <v>95</v>
      </c>
      <c r="M55" s="57" t="n">
        <f aca="false">IFERROR(VALUE(FIXED(VLOOKUP(VLOOKUP($L$4,Refcodes,2,FALSE()) &amp;"regs"&amp;Regs_Male!$A55&amp;"AllEth"&amp;"Male",Datatable,7,FALSE()))),"–")</f>
        <v>4.7</v>
      </c>
      <c r="N55" s="56" t="n">
        <f aca="false">IFERROR(VALUE(FIXED(VLOOKUP(VLOOKUP($N$4,Refcodes,2,FALSE()) &amp;"regs"&amp;Regs_Male!$A55&amp;"AllEth"&amp;"Male",Datatable,6,FALSE()))),"–")</f>
        <v>152</v>
      </c>
      <c r="O55" s="57" t="n">
        <f aca="false">IFERROR(VALUE(FIXED(VLOOKUP(VLOOKUP($N$4,Refcodes,2,FALSE()) &amp;"regs"&amp;Regs_Male!$A55&amp;"AllEth"&amp;"Male",Datatable,7,FALSE()))),"–")</f>
        <v>7.2</v>
      </c>
      <c r="P55" s="56" t="n">
        <f aca="false">IFERROR(VALUE(FIXED(VLOOKUP(VLOOKUP($P$4,Refcodes,2,FALSE()) &amp;"regs"&amp;Regs_Male!$A55&amp;"AllEth"&amp;"Male",Datatable,6,FALSE()))),"–")</f>
        <v>922</v>
      </c>
      <c r="Q55" s="57" t="n">
        <f aca="false">IFERROR(VALUE(FIXED(VLOOKUP(VLOOKUP($P$4,Refcodes,2,FALSE()) &amp;"regs"&amp;Regs_Male!$A55&amp;"AllEth"&amp;"Male",Datatable,7,FALSE()))),"–")</f>
        <v>42.6</v>
      </c>
      <c r="R55" s="56" t="n">
        <f aca="false">IFERROR(VALUE(FIXED(VLOOKUP(VLOOKUP($R$4,Refcodes,2,FALSE()) &amp;"regs"&amp;Regs_Male!$A55&amp;"AllEth"&amp;"Male",Datatable,6,FALSE()))),"–")</f>
        <v>751</v>
      </c>
      <c r="S55" s="57" t="n">
        <f aca="false">IFERROR(VALUE(FIXED(VLOOKUP(VLOOKUP($R$4,Refcodes,2,FALSE()) &amp;"regs"&amp;Regs_Male!$A55&amp;"AllEth"&amp;"Male",Datatable,7,FALSE()))),"–")</f>
        <v>36.1</v>
      </c>
      <c r="T55" s="38" t="n">
        <f aca="false">IFERROR(VALUE(FIXED(VLOOKUP(VLOOKUP($T$4,Refcodes,2,FALSE()) &amp;"regs"&amp;Regs_Male!$A55&amp;"AllEth"&amp;"Male",Datatable,6,FALSE()))),"–")</f>
        <v>2379</v>
      </c>
      <c r="U55" s="55" t="n">
        <f aca="false">IFERROR(VALUE(FIXED(VLOOKUP(VLOOKUP($T$4,Refcodes,2,FALSE()) &amp;"regs"&amp;Regs_Male!$A55&amp;"AllEth"&amp;"Male",Datatable,7,FALSE()))),"–")</f>
        <v>108.8</v>
      </c>
      <c r="V55" s="56" t="n">
        <f aca="false">IFERROR(VALUE(FIXED(VLOOKUP(VLOOKUP($V$4,Refcodes,2,FALSE()) &amp;"regs"&amp;Regs_Male!$A55&amp;"AllEth"&amp;"Male",Datatable,6,FALSE()))),"–")</f>
        <v>139</v>
      </c>
      <c r="W55" s="57" t="n">
        <f aca="false">IFERROR(VALUE(FIXED(VLOOKUP(VLOOKUP($V$4,Refcodes,2,FALSE()) &amp;"regs"&amp;Regs_Male!$A55&amp;"AllEth"&amp;"Male",Datatable,7,FALSE()))),"–")</f>
        <v>7.3</v>
      </c>
      <c r="X55" s="56" t="n">
        <f aca="false">IFERROR(VALUE(FIXED(VLOOKUP(VLOOKUP($X$4,Refcodes,2,FALSE()) &amp;"regs"&amp;Regs_Male!$A55&amp;"AllEth"&amp;"Male",Datatable,6,FALSE()))),"–")</f>
        <v>235</v>
      </c>
      <c r="Y55" s="57" t="n">
        <f aca="false">IFERROR(VALUE(FIXED(VLOOKUP(VLOOKUP($X$4,Refcodes,2,FALSE()) &amp;"regs"&amp;Regs_Male!$A55&amp;"AllEth"&amp;"Male",Datatable,7,FALSE()))),"–")</f>
        <v>11.1</v>
      </c>
      <c r="Z55" s="56" t="n">
        <f aca="false">IFERROR(VALUE(FIXED(VLOOKUP(VLOOKUP($Z$4,Refcodes,2,FALSE()) &amp;"regs"&amp;Regs_Male!$A55&amp;"AllEth"&amp;"Male",Datatable,6,FALSE()))),"–")</f>
        <v>371</v>
      </c>
      <c r="AA55" s="57" t="n">
        <f aca="false">IFERROR(VALUE(FIXED(VLOOKUP(VLOOKUP($Z$4,Refcodes,2,FALSE()) &amp;"regs"&amp;Regs_Male!$A55&amp;"AllEth"&amp;"Male",Datatable,7,FALSE()))),"–")</f>
        <v>17.1</v>
      </c>
      <c r="AB55" s="56" t="n">
        <f aca="false">IFERROR(VALUE(FIXED(VLOOKUP(VLOOKUP($AB$4,Refcodes,2,FALSE()) &amp;"regs"&amp;Regs_Male!$A55&amp;"AllEth"&amp;"Male",Datatable,6,FALSE()))),"–")</f>
        <v>142</v>
      </c>
      <c r="AC55" s="57" t="n">
        <f aca="false">IFERROR(VALUE(FIXED(VLOOKUP(VLOOKUP($AB$4,Refcodes,2,FALSE()) &amp;"regs"&amp;Regs_Male!$A55&amp;"AllEth"&amp;"Male",Datatable,7,FALSE()))),"–")</f>
        <v>7.2</v>
      </c>
      <c r="AD55" s="38" t="n">
        <f aca="false">IFERROR(VALUE(FIXED(VLOOKUP(VLOOKUP($AD$4,Refcodes,2,FALSE()) &amp;"regs"&amp;Regs_Male!$A55&amp;"AllEth"&amp;"Male",Datatable,6,FALSE()))),"–")</f>
        <v>52</v>
      </c>
      <c r="AE55" s="55" t="n">
        <f aca="false">IFERROR(VALUE(FIXED(VLOOKUP(VLOOKUP($AD$4,Refcodes,2,FALSE()) &amp;"regs"&amp;Regs_Male!$A55&amp;"AllEth"&amp;"Male",Datatable,7,FALSE()))),"–")</f>
        <v>2.6</v>
      </c>
      <c r="AF55" s="56" t="n">
        <f aca="false">IFERROR(VALUE(FIXED(VLOOKUP(VLOOKUP($AF$4,Refcodes,2,FALSE()) &amp;"regs"&amp;Regs_Male!$A55&amp;"AllEth"&amp;"Male",Datatable,6,FALSE()))),"–")</f>
        <v>32</v>
      </c>
      <c r="AG55" s="57" t="n">
        <f aca="false">IFERROR(VALUE(FIXED(VLOOKUP(VLOOKUP($AF$4,Refcodes,2,FALSE()) &amp;"regs"&amp;Regs_Male!$A55&amp;"AllEth"&amp;"Male",Datatable,7,FALSE()))),"–")</f>
        <v>1.7</v>
      </c>
      <c r="AH55" s="56" t="n">
        <f aca="false">IFERROR(VALUE(FIXED(VLOOKUP(VLOOKUP($AH$4,Refcodes,2,FALSE()) &amp;"regs"&amp;Regs_Male!$A55&amp;"AllEth"&amp;"Male",Datatable,6,FALSE()))),"–")</f>
        <v>290</v>
      </c>
      <c r="AI55" s="57" t="n">
        <f aca="false">IFERROR(VALUE(FIXED(VLOOKUP(VLOOKUP($AH$4,Refcodes,2,FALSE()) &amp;"regs"&amp;Regs_Male!$A55&amp;"AllEth"&amp;"Male",Datatable,7,FALSE()))),"–")</f>
        <v>13.8</v>
      </c>
      <c r="AJ55" s="56" t="n">
        <f aca="false">IFERROR(VALUE(FIXED(VLOOKUP(VLOOKUP($AJ$4,Refcodes,2,FALSE()) &amp;"regs"&amp;Regs_Male!$A55&amp;"AllEth"&amp;"Male",Datatable,6,FALSE()))),"–")</f>
        <v>112</v>
      </c>
      <c r="AK55" s="57" t="n">
        <f aca="false">IFERROR(VALUE(FIXED(VLOOKUP(VLOOKUP($AJ$4,Refcodes,2,FALSE()) &amp;"regs"&amp;Regs_Male!$A55&amp;"AllEth"&amp;"Male",Datatable,7,FALSE()))),"–")</f>
        <v>5.2</v>
      </c>
      <c r="AL55" s="56" t="n">
        <f aca="false">IFERROR(VALUE(FIXED(VLOOKUP(VLOOKUP($AL$4,Refcodes,2,FALSE()) &amp;"regs"&amp;Regs_Male!$A55&amp;"AllEth"&amp;"Male",Datatable,6,FALSE()))),"–")</f>
        <v>321</v>
      </c>
      <c r="AM55" s="57" t="n">
        <f aca="false">IFERROR(VALUE(FIXED(VLOOKUP(VLOOKUP($AL$4,Refcodes,2,FALSE()) &amp;"regs"&amp;Regs_Male!$A55&amp;"AllEth"&amp;"Male",Datatable,7,FALSE()))),"–")</f>
        <v>15.5</v>
      </c>
    </row>
    <row r="56" customFormat="false" ht="15" hidden="false" customHeight="true" outlineLevel="0" collapsed="false">
      <c r="A56" s="50" t="n">
        <v>1998</v>
      </c>
      <c r="B56" s="54" t="n">
        <f aca="false">IFERROR(VALUE(FIXED(VLOOKUP(VLOOKUP($B$4,Refcodes,2,FALSE()) &amp;"regs"&amp;Regs_Male!$A56&amp;"AllEth"&amp;"Male",Datatable,6,FALSE()))),"–")</f>
        <v>8877</v>
      </c>
      <c r="C56" s="55" t="n">
        <f aca="false">IFERROR(VALUE(FIXED(VLOOKUP(VLOOKUP($B$4,Refcodes,2,FALSE()) &amp;"regs"&amp;Regs_Male!$A56&amp;"AllEth"&amp;"Male",Datatable,7,FALSE()))),"–")</f>
        <v>407.3</v>
      </c>
      <c r="D56" s="38" t="n">
        <f aca="false">IFERROR(VALUE(FIXED(VLOOKUP(VLOOKUP($D$4,Refcodes,2,FALSE()) &amp;"regs"&amp;Regs_Male!$A56&amp;"AllEth"&amp;"Male",Datatable,6,FALSE()))),"–")</f>
        <v>199</v>
      </c>
      <c r="E56" s="55" t="n">
        <f aca="false">IFERROR(VALUE(FIXED(VLOOKUP(VLOOKUP($D$4,Refcodes,2,FALSE()) &amp;"regs"&amp;Regs_Male!$A56&amp;"AllEth"&amp;"Male",Datatable,7,FALSE()))),"–")</f>
        <v>9.3</v>
      </c>
      <c r="F56" s="38" t="n">
        <f aca="false">IFERROR(VALUE(FIXED(VLOOKUP(VLOOKUP($F$4,Refcodes,2,FALSE()) &amp;"regs"&amp;Regs_Male!$A56&amp;"AllEth"&amp;"Male",Datatable,6,FALSE()))),"–")</f>
        <v>103</v>
      </c>
      <c r="G56" s="55" t="n">
        <f aca="false">IFERROR(VALUE(FIXED(VLOOKUP(VLOOKUP($F$4,Refcodes,2,FALSE()) &amp;"regs"&amp;Regs_Male!$A56&amp;"AllEth"&amp;"Male",Datatable,7,FALSE()))),"–")</f>
        <v>4.7</v>
      </c>
      <c r="H56" s="56" t="n">
        <f aca="false">IFERROR(VALUE(FIXED(VLOOKUP(VLOOKUP($H$4,Refcodes,2,FALSE()) &amp;"regs"&amp;Regs_Male!$A56&amp;"AllEth"&amp;"Male",Datatable,6,FALSE()))),"–")</f>
        <v>250</v>
      </c>
      <c r="I56" s="57" t="n">
        <f aca="false">IFERROR(VALUE(FIXED(VLOOKUP(VLOOKUP($H$4,Refcodes,2,FALSE()) &amp;"regs"&amp;Regs_Male!$A56&amp;"AllEth"&amp;"Male",Datatable,7,FALSE()))),"–")</f>
        <v>11.5</v>
      </c>
      <c r="J56" s="54" t="n">
        <f aca="false">IFERROR(VALUE(FIXED(VLOOKUP(VLOOKUP($J$4,Refcodes,2,FALSE()) &amp;"regs"&amp;Regs_Male!$A56&amp;"AllEth"&amp;"Male",Datatable,6,FALSE()))),"–")</f>
        <v>1241</v>
      </c>
      <c r="K56" s="57" t="n">
        <f aca="false">IFERROR(VALUE(FIXED(VLOOKUP(VLOOKUP($J$4,Refcodes,2,FALSE()) &amp;"regs"&amp;Regs_Male!$A56&amp;"AllEth"&amp;"Male",Datatable,7,FALSE()))),"–")</f>
        <v>56.8</v>
      </c>
      <c r="L56" s="56" t="n">
        <f aca="false">IFERROR(VALUE(FIXED(VLOOKUP(VLOOKUP($L$4,Refcodes,2,FALSE()) &amp;"regs"&amp;Regs_Male!$A56&amp;"AllEth"&amp;"Male",Datatable,6,FALSE()))),"–")</f>
        <v>104</v>
      </c>
      <c r="M56" s="57" t="n">
        <f aca="false">IFERROR(VALUE(FIXED(VLOOKUP(VLOOKUP($L$4,Refcodes,2,FALSE()) &amp;"regs"&amp;Regs_Male!$A56&amp;"AllEth"&amp;"Male",Datatable,7,FALSE()))),"–")</f>
        <v>4.9</v>
      </c>
      <c r="N56" s="56" t="n">
        <f aca="false">IFERROR(VALUE(FIXED(VLOOKUP(VLOOKUP($N$4,Refcodes,2,FALSE()) &amp;"regs"&amp;Regs_Male!$A56&amp;"AllEth"&amp;"Male",Datatable,6,FALSE()))),"–")</f>
        <v>171</v>
      </c>
      <c r="O56" s="57" t="n">
        <f aca="false">IFERROR(VALUE(FIXED(VLOOKUP(VLOOKUP($N$4,Refcodes,2,FALSE()) &amp;"regs"&amp;Regs_Male!$A56&amp;"AllEth"&amp;"Male",Datatable,7,FALSE()))),"–")</f>
        <v>7.8</v>
      </c>
      <c r="P56" s="56" t="n">
        <f aca="false">IFERROR(VALUE(FIXED(VLOOKUP(VLOOKUP($P$4,Refcodes,2,FALSE()) &amp;"regs"&amp;Regs_Male!$A56&amp;"AllEth"&amp;"Male",Datatable,6,FALSE()))),"–")</f>
        <v>957</v>
      </c>
      <c r="Q56" s="57" t="n">
        <f aca="false">IFERROR(VALUE(FIXED(VLOOKUP(VLOOKUP($P$4,Refcodes,2,FALSE()) &amp;"regs"&amp;Regs_Male!$A56&amp;"AllEth"&amp;"Male",Datatable,7,FALSE()))),"–")</f>
        <v>43.4</v>
      </c>
      <c r="R56" s="56" t="n">
        <f aca="false">IFERROR(VALUE(FIXED(VLOOKUP(VLOOKUP($R$4,Refcodes,2,FALSE()) &amp;"regs"&amp;Regs_Male!$A56&amp;"AllEth"&amp;"Male",Datatable,6,FALSE()))),"–")</f>
        <v>821</v>
      </c>
      <c r="S56" s="57" t="n">
        <f aca="false">IFERROR(VALUE(FIXED(VLOOKUP(VLOOKUP($R$4,Refcodes,2,FALSE()) &amp;"regs"&amp;Regs_Male!$A56&amp;"AllEth"&amp;"Male",Datatable,7,FALSE()))),"–")</f>
        <v>38.4</v>
      </c>
      <c r="T56" s="38" t="n">
        <f aca="false">IFERROR(VALUE(FIXED(VLOOKUP(VLOOKUP($T$4,Refcodes,2,FALSE()) &amp;"regs"&amp;Regs_Male!$A56&amp;"AllEth"&amp;"Male",Datatable,6,FALSE()))),"–")</f>
        <v>2435</v>
      </c>
      <c r="U56" s="55" t="n">
        <f aca="false">IFERROR(VALUE(FIXED(VLOOKUP(VLOOKUP($T$4,Refcodes,2,FALSE()) &amp;"regs"&amp;Regs_Male!$A56&amp;"AllEth"&amp;"Male",Datatable,7,FALSE()))),"–")</f>
        <v>109.3</v>
      </c>
      <c r="V56" s="56" t="n">
        <f aca="false">IFERROR(VALUE(FIXED(VLOOKUP(VLOOKUP($V$4,Refcodes,2,FALSE()) &amp;"regs"&amp;Regs_Male!$A56&amp;"AllEth"&amp;"Male",Datatable,6,FALSE()))),"–")</f>
        <v>128</v>
      </c>
      <c r="W56" s="57" t="n">
        <f aca="false">IFERROR(VALUE(FIXED(VLOOKUP(VLOOKUP($V$4,Refcodes,2,FALSE()) &amp;"regs"&amp;Regs_Male!$A56&amp;"AllEth"&amp;"Male",Datatable,7,FALSE()))),"–")</f>
        <v>6.7</v>
      </c>
      <c r="X56" s="56" t="n">
        <f aca="false">IFERROR(VALUE(FIXED(VLOOKUP(VLOOKUP($X$4,Refcodes,2,FALSE()) &amp;"regs"&amp;Regs_Male!$A56&amp;"AllEth"&amp;"Male",Datatable,6,FALSE()))),"–")</f>
        <v>224</v>
      </c>
      <c r="Y56" s="57" t="n">
        <f aca="false">IFERROR(VALUE(FIXED(VLOOKUP(VLOOKUP($X$4,Refcodes,2,FALSE()) &amp;"regs"&amp;Regs_Male!$A56&amp;"AllEth"&amp;"Male",Datatable,7,FALSE()))),"–")</f>
        <v>10.4</v>
      </c>
      <c r="Z56" s="56" t="n">
        <f aca="false">IFERROR(VALUE(FIXED(VLOOKUP(VLOOKUP($Z$4,Refcodes,2,FALSE()) &amp;"regs"&amp;Regs_Male!$A56&amp;"AllEth"&amp;"Male",Datatable,6,FALSE()))),"–")</f>
        <v>430</v>
      </c>
      <c r="AA56" s="57" t="n">
        <f aca="false">IFERROR(VALUE(FIXED(VLOOKUP(VLOOKUP($Z$4,Refcodes,2,FALSE()) &amp;"regs"&amp;Regs_Male!$A56&amp;"AllEth"&amp;"Male",Datatable,7,FALSE()))),"–")</f>
        <v>19.3</v>
      </c>
      <c r="AB56" s="56" t="n">
        <f aca="false">IFERROR(VALUE(FIXED(VLOOKUP(VLOOKUP($AB$4,Refcodes,2,FALSE()) &amp;"regs"&amp;Regs_Male!$A56&amp;"AllEth"&amp;"Male",Datatable,6,FALSE()))),"–")</f>
        <v>153</v>
      </c>
      <c r="AC56" s="57" t="n">
        <f aca="false">IFERROR(VALUE(FIXED(VLOOKUP(VLOOKUP($AB$4,Refcodes,2,FALSE()) &amp;"regs"&amp;Regs_Male!$A56&amp;"AllEth"&amp;"Male",Datatable,7,FALSE()))),"–")</f>
        <v>7.5</v>
      </c>
      <c r="AD56" s="38" t="n">
        <f aca="false">IFERROR(VALUE(FIXED(VLOOKUP(VLOOKUP($AD$4,Refcodes,2,FALSE()) &amp;"regs"&amp;Regs_Male!$A56&amp;"AllEth"&amp;"Male",Datatable,6,FALSE()))),"–")</f>
        <v>33</v>
      </c>
      <c r="AE56" s="55" t="n">
        <f aca="false">IFERROR(VALUE(FIXED(VLOOKUP(VLOOKUP($AD$4,Refcodes,2,FALSE()) &amp;"regs"&amp;Regs_Male!$A56&amp;"AllEth"&amp;"Male",Datatable,7,FALSE()))),"–")</f>
        <v>1.6</v>
      </c>
      <c r="AF56" s="56" t="n">
        <f aca="false">IFERROR(VALUE(FIXED(VLOOKUP(VLOOKUP($AF$4,Refcodes,2,FALSE()) &amp;"regs"&amp;Regs_Male!$A56&amp;"AllEth"&amp;"Male",Datatable,6,FALSE()))),"–")</f>
        <v>41</v>
      </c>
      <c r="AG56" s="57" t="n">
        <f aca="false">IFERROR(VALUE(FIXED(VLOOKUP(VLOOKUP($AF$4,Refcodes,2,FALSE()) &amp;"regs"&amp;Regs_Male!$A56&amp;"AllEth"&amp;"Male",Datatable,7,FALSE()))),"–")</f>
        <v>2.2</v>
      </c>
      <c r="AH56" s="56" t="n">
        <f aca="false">IFERROR(VALUE(FIXED(VLOOKUP(VLOOKUP($AH$4,Refcodes,2,FALSE()) &amp;"regs"&amp;Regs_Male!$A56&amp;"AllEth"&amp;"Male",Datatable,6,FALSE()))),"–")</f>
        <v>312</v>
      </c>
      <c r="AI56" s="57" t="n">
        <f aca="false">IFERROR(VALUE(FIXED(VLOOKUP(VLOOKUP($AH$4,Refcodes,2,FALSE()) &amp;"regs"&amp;Regs_Male!$A56&amp;"AllEth"&amp;"Male",Datatable,7,FALSE()))),"–")</f>
        <v>14.7</v>
      </c>
      <c r="AJ56" s="56" t="n">
        <f aca="false">IFERROR(VALUE(FIXED(VLOOKUP(VLOOKUP($AJ$4,Refcodes,2,FALSE()) &amp;"regs"&amp;Regs_Male!$A56&amp;"AllEth"&amp;"Male",Datatable,6,FALSE()))),"–")</f>
        <v>132</v>
      </c>
      <c r="AK56" s="57" t="n">
        <f aca="false">IFERROR(VALUE(FIXED(VLOOKUP(VLOOKUP($AJ$4,Refcodes,2,FALSE()) &amp;"regs"&amp;Regs_Male!$A56&amp;"AllEth"&amp;"Male",Datatable,7,FALSE()))),"–")</f>
        <v>6</v>
      </c>
      <c r="AL56" s="56" t="n">
        <f aca="false">IFERROR(VALUE(FIXED(VLOOKUP(VLOOKUP($AL$4,Refcodes,2,FALSE()) &amp;"regs"&amp;Regs_Male!$A56&amp;"AllEth"&amp;"Male",Datatable,6,FALSE()))),"–")</f>
        <v>361</v>
      </c>
      <c r="AM56" s="57" t="n">
        <f aca="false">IFERROR(VALUE(FIXED(VLOOKUP(VLOOKUP($AL$4,Refcodes,2,FALSE()) &amp;"regs"&amp;Regs_Male!$A56&amp;"AllEth"&amp;"Male",Datatable,7,FALSE()))),"–")</f>
        <v>16.8</v>
      </c>
    </row>
    <row r="57" customFormat="false" ht="15" hidden="false" customHeight="true" outlineLevel="0" collapsed="false">
      <c r="A57" s="50" t="n">
        <v>1999</v>
      </c>
      <c r="B57" s="54" t="n">
        <f aca="false">IFERROR(VALUE(FIXED(VLOOKUP(VLOOKUP($B$4,Refcodes,2,FALSE()) &amp;"regs"&amp;Regs_Male!$A57&amp;"AllEth"&amp;"Male",Datatable,6,FALSE()))),"–")</f>
        <v>9081</v>
      </c>
      <c r="C57" s="55" t="n">
        <f aca="false">IFERROR(VALUE(FIXED(VLOOKUP(VLOOKUP($B$4,Refcodes,2,FALSE()) &amp;"regs"&amp;Regs_Male!$A57&amp;"AllEth"&amp;"Male",Datatable,7,FALSE()))),"–")</f>
        <v>408.7</v>
      </c>
      <c r="D57" s="38" t="n">
        <f aca="false">IFERROR(VALUE(FIXED(VLOOKUP(VLOOKUP($D$4,Refcodes,2,FALSE()) &amp;"regs"&amp;Regs_Male!$A57&amp;"AllEth"&amp;"Male",Datatable,6,FALSE()))),"–")</f>
        <v>201</v>
      </c>
      <c r="E57" s="55" t="n">
        <f aca="false">IFERROR(VALUE(FIXED(VLOOKUP(VLOOKUP($D$4,Refcodes,2,FALSE()) &amp;"regs"&amp;Regs_Male!$A57&amp;"AllEth"&amp;"Male",Datatable,7,FALSE()))),"–")</f>
        <v>9.3</v>
      </c>
      <c r="F57" s="38" t="n">
        <f aca="false">IFERROR(VALUE(FIXED(VLOOKUP(VLOOKUP($F$4,Refcodes,2,FALSE()) &amp;"regs"&amp;Regs_Male!$A57&amp;"AllEth"&amp;"Male",Datatable,6,FALSE()))),"–")</f>
        <v>145</v>
      </c>
      <c r="G57" s="55" t="n">
        <f aca="false">IFERROR(VALUE(FIXED(VLOOKUP(VLOOKUP($F$4,Refcodes,2,FALSE()) &amp;"regs"&amp;Regs_Male!$A57&amp;"AllEth"&amp;"Male",Datatable,7,FALSE()))),"–")</f>
        <v>6.4</v>
      </c>
      <c r="H57" s="56" t="n">
        <f aca="false">IFERROR(VALUE(FIXED(VLOOKUP(VLOOKUP($H$4,Refcodes,2,FALSE()) &amp;"regs"&amp;Regs_Male!$A57&amp;"AllEth"&amp;"Male",Datatable,6,FALSE()))),"–")</f>
        <v>252</v>
      </c>
      <c r="I57" s="57" t="n">
        <f aca="false">IFERROR(VALUE(FIXED(VLOOKUP(VLOOKUP($H$4,Refcodes,2,FALSE()) &amp;"regs"&amp;Regs_Male!$A57&amp;"AllEth"&amp;"Male",Datatable,7,FALSE()))),"–")</f>
        <v>11.3</v>
      </c>
      <c r="J57" s="54" t="n">
        <f aca="false">IFERROR(VALUE(FIXED(VLOOKUP(VLOOKUP($J$4,Refcodes,2,FALSE()) &amp;"regs"&amp;Regs_Male!$A57&amp;"AllEth"&amp;"Male",Datatable,6,FALSE()))),"–")</f>
        <v>1323</v>
      </c>
      <c r="K57" s="57" t="n">
        <f aca="false">IFERROR(VALUE(FIXED(VLOOKUP(VLOOKUP($J$4,Refcodes,2,FALSE()) &amp;"regs"&amp;Regs_Male!$A57&amp;"AllEth"&amp;"Male",Datatable,7,FALSE()))),"–")</f>
        <v>59.2</v>
      </c>
      <c r="L57" s="56" t="n">
        <f aca="false">IFERROR(VALUE(FIXED(VLOOKUP(VLOOKUP($L$4,Refcodes,2,FALSE()) &amp;"regs"&amp;Regs_Male!$A57&amp;"AllEth"&amp;"Male",Datatable,6,FALSE()))),"–")</f>
        <v>106</v>
      </c>
      <c r="M57" s="57" t="n">
        <f aca="false">IFERROR(VALUE(FIXED(VLOOKUP(VLOOKUP($L$4,Refcodes,2,FALSE()) &amp;"regs"&amp;Regs_Male!$A57&amp;"AllEth"&amp;"Male",Datatable,7,FALSE()))),"–")</f>
        <v>4.8</v>
      </c>
      <c r="N57" s="56" t="n">
        <f aca="false">IFERROR(VALUE(FIXED(VLOOKUP(VLOOKUP($N$4,Refcodes,2,FALSE()) &amp;"regs"&amp;Regs_Male!$A57&amp;"AllEth"&amp;"Male",Datatable,6,FALSE()))),"–")</f>
        <v>170</v>
      </c>
      <c r="O57" s="57" t="n">
        <f aca="false">IFERROR(VALUE(FIXED(VLOOKUP(VLOOKUP($N$4,Refcodes,2,FALSE()) &amp;"regs"&amp;Regs_Male!$A57&amp;"AllEth"&amp;"Male",Datatable,7,FALSE()))),"–")</f>
        <v>7.6</v>
      </c>
      <c r="P57" s="56" t="n">
        <f aca="false">IFERROR(VALUE(FIXED(VLOOKUP(VLOOKUP($P$4,Refcodes,2,FALSE()) &amp;"regs"&amp;Regs_Male!$A57&amp;"AllEth"&amp;"Male",Datatable,6,FALSE()))),"–")</f>
        <v>980</v>
      </c>
      <c r="Q57" s="57" t="n">
        <f aca="false">IFERROR(VALUE(FIXED(VLOOKUP(VLOOKUP($P$4,Refcodes,2,FALSE()) &amp;"regs"&amp;Regs_Male!$A57&amp;"AllEth"&amp;"Male",Datatable,7,FALSE()))),"–")</f>
        <v>43.1</v>
      </c>
      <c r="R57" s="56" t="n">
        <f aca="false">IFERROR(VALUE(FIXED(VLOOKUP(VLOOKUP($R$4,Refcodes,2,FALSE()) &amp;"regs"&amp;Regs_Male!$A57&amp;"AllEth"&amp;"Male",Datatable,6,FALSE()))),"–")</f>
        <v>826</v>
      </c>
      <c r="S57" s="57" t="n">
        <f aca="false">IFERROR(VALUE(FIXED(VLOOKUP(VLOOKUP($R$4,Refcodes,2,FALSE()) &amp;"regs"&amp;Regs_Male!$A57&amp;"AllEth"&amp;"Male",Datatable,7,FALSE()))),"–")</f>
        <v>38.3</v>
      </c>
      <c r="T57" s="38" t="n">
        <f aca="false">IFERROR(VALUE(FIXED(VLOOKUP(VLOOKUP($T$4,Refcodes,2,FALSE()) &amp;"regs"&amp;Regs_Male!$A57&amp;"AllEth"&amp;"Male",Datatable,6,FALSE()))),"–")</f>
        <v>2625</v>
      </c>
      <c r="U57" s="55" t="n">
        <f aca="false">IFERROR(VALUE(FIXED(VLOOKUP(VLOOKUP($T$4,Refcodes,2,FALSE()) &amp;"regs"&amp;Regs_Male!$A57&amp;"AllEth"&amp;"Male",Datatable,7,FALSE()))),"–")</f>
        <v>115.3</v>
      </c>
      <c r="V57" s="56" t="n">
        <f aca="false">IFERROR(VALUE(FIXED(VLOOKUP(VLOOKUP($V$4,Refcodes,2,FALSE()) &amp;"regs"&amp;Regs_Male!$A57&amp;"AllEth"&amp;"Male",Datatable,6,FALSE()))),"–")</f>
        <v>127</v>
      </c>
      <c r="W57" s="57" t="n">
        <f aca="false">IFERROR(VALUE(FIXED(VLOOKUP(VLOOKUP($V$4,Refcodes,2,FALSE()) &amp;"regs"&amp;Regs_Male!$A57&amp;"AllEth"&amp;"Male",Datatable,7,FALSE()))),"–")</f>
        <v>6.9</v>
      </c>
      <c r="X57" s="56" t="n">
        <f aca="false">IFERROR(VALUE(FIXED(VLOOKUP(VLOOKUP($X$4,Refcodes,2,FALSE()) &amp;"regs"&amp;Regs_Male!$A57&amp;"AllEth"&amp;"Male",Datatable,6,FALSE()))),"–")</f>
        <v>239</v>
      </c>
      <c r="Y57" s="57" t="n">
        <f aca="false">IFERROR(VALUE(FIXED(VLOOKUP(VLOOKUP($X$4,Refcodes,2,FALSE()) &amp;"regs"&amp;Regs_Male!$A57&amp;"AllEth"&amp;"Male",Datatable,7,FALSE()))),"–")</f>
        <v>10.8</v>
      </c>
      <c r="Z57" s="56" t="n">
        <f aca="false">IFERROR(VALUE(FIXED(VLOOKUP(VLOOKUP($Z$4,Refcodes,2,FALSE()) &amp;"regs"&amp;Regs_Male!$A57&amp;"AllEth"&amp;"Male",Datatable,6,FALSE()))),"–")</f>
        <v>407</v>
      </c>
      <c r="AA57" s="57" t="n">
        <f aca="false">IFERROR(VALUE(FIXED(VLOOKUP(VLOOKUP($Z$4,Refcodes,2,FALSE()) &amp;"regs"&amp;Regs_Male!$A57&amp;"AllEth"&amp;"Male",Datatable,7,FALSE()))),"–")</f>
        <v>18</v>
      </c>
      <c r="AB57" s="56" t="n">
        <f aca="false">IFERROR(VALUE(FIXED(VLOOKUP(VLOOKUP($AB$4,Refcodes,2,FALSE()) &amp;"regs"&amp;Regs_Male!$A57&amp;"AllEth"&amp;"Male",Datatable,6,FALSE()))),"–")</f>
        <v>140</v>
      </c>
      <c r="AC57" s="57" t="n">
        <f aca="false">IFERROR(VALUE(FIXED(VLOOKUP(VLOOKUP($AB$4,Refcodes,2,FALSE()) &amp;"regs"&amp;Regs_Male!$A57&amp;"AllEth"&amp;"Male",Datatable,7,FALSE()))),"–")</f>
        <v>6.7</v>
      </c>
      <c r="AD57" s="38" t="n">
        <f aca="false">IFERROR(VALUE(FIXED(VLOOKUP(VLOOKUP($AD$4,Refcodes,2,FALSE()) &amp;"regs"&amp;Regs_Male!$A57&amp;"AllEth"&amp;"Male",Datatable,6,FALSE()))),"–")</f>
        <v>34</v>
      </c>
      <c r="AE57" s="55" t="n">
        <f aca="false">IFERROR(VALUE(FIXED(VLOOKUP(VLOOKUP($AD$4,Refcodes,2,FALSE()) &amp;"regs"&amp;Regs_Male!$A57&amp;"AllEth"&amp;"Male",Datatable,7,FALSE()))),"–")</f>
        <v>1.7</v>
      </c>
      <c r="AF57" s="56" t="n">
        <f aca="false">IFERROR(VALUE(FIXED(VLOOKUP(VLOOKUP($AF$4,Refcodes,2,FALSE()) &amp;"regs"&amp;Regs_Male!$A57&amp;"AllEth"&amp;"Male",Datatable,6,FALSE()))),"–")</f>
        <v>37</v>
      </c>
      <c r="AG57" s="57" t="n">
        <f aca="false">IFERROR(VALUE(FIXED(VLOOKUP(VLOOKUP($AF$4,Refcodes,2,FALSE()) &amp;"regs"&amp;Regs_Male!$A57&amp;"AllEth"&amp;"Male",Datatable,7,FALSE()))),"–")</f>
        <v>1.9</v>
      </c>
      <c r="AH57" s="56" t="n">
        <f aca="false">IFERROR(VALUE(FIXED(VLOOKUP(VLOOKUP($AH$4,Refcodes,2,FALSE()) &amp;"regs"&amp;Regs_Male!$A57&amp;"AllEth"&amp;"Male",Datatable,6,FALSE()))),"–")</f>
        <v>321</v>
      </c>
      <c r="AI57" s="57" t="n">
        <f aca="false">IFERROR(VALUE(FIXED(VLOOKUP(VLOOKUP($AH$4,Refcodes,2,FALSE()) &amp;"regs"&amp;Regs_Male!$A57&amp;"AllEth"&amp;"Male",Datatable,7,FALSE()))),"–")</f>
        <v>14.9</v>
      </c>
      <c r="AJ57" s="56" t="n">
        <f aca="false">IFERROR(VALUE(FIXED(VLOOKUP(VLOOKUP($AJ$4,Refcodes,2,FALSE()) &amp;"regs"&amp;Regs_Male!$A57&amp;"AllEth"&amp;"Male",Datatable,6,FALSE()))),"–")</f>
        <v>136</v>
      </c>
      <c r="AK57" s="57" t="n">
        <f aca="false">IFERROR(VALUE(FIXED(VLOOKUP(VLOOKUP($AJ$4,Refcodes,2,FALSE()) &amp;"regs"&amp;Regs_Male!$A57&amp;"AllEth"&amp;"Male",Datatable,7,FALSE()))),"–")</f>
        <v>6.1</v>
      </c>
      <c r="AL57" s="56" t="n">
        <f aca="false">IFERROR(VALUE(FIXED(VLOOKUP(VLOOKUP($AL$4,Refcodes,2,FALSE()) &amp;"regs"&amp;Regs_Male!$A57&amp;"AllEth"&amp;"Male",Datatable,6,FALSE()))),"–")</f>
        <v>316</v>
      </c>
      <c r="AM57" s="57" t="n">
        <f aca="false">IFERROR(VALUE(FIXED(VLOOKUP(VLOOKUP($AL$4,Refcodes,2,FALSE()) &amp;"regs"&amp;Regs_Male!$A57&amp;"AllEth"&amp;"Male",Datatable,7,FALSE()))),"–")</f>
        <v>14.8</v>
      </c>
    </row>
    <row r="58" customFormat="false" ht="15" hidden="false" customHeight="true" outlineLevel="0" collapsed="false">
      <c r="A58" s="50" t="n">
        <v>2000</v>
      </c>
      <c r="B58" s="54" t="n">
        <f aca="false">IFERROR(VALUE(FIXED(VLOOKUP(VLOOKUP($B$4,Refcodes,2,FALSE()) &amp;"regs"&amp;Regs_Male!$A58&amp;"AllEth"&amp;"Male",Datatable,6,FALSE()))),"–")</f>
        <v>9581</v>
      </c>
      <c r="C58" s="55" t="n">
        <f aca="false">IFERROR(VALUE(FIXED(VLOOKUP(VLOOKUP($B$4,Refcodes,2,FALSE()) &amp;"regs"&amp;Regs_Male!$A58&amp;"AllEth"&amp;"Male",Datatable,7,FALSE()))),"–")</f>
        <v>422.1</v>
      </c>
      <c r="D58" s="38" t="n">
        <f aca="false">IFERROR(VALUE(FIXED(VLOOKUP(VLOOKUP($D$4,Refcodes,2,FALSE()) &amp;"regs"&amp;Regs_Male!$A58&amp;"AllEth"&amp;"Male",Datatable,6,FALSE()))),"–")</f>
        <v>188</v>
      </c>
      <c r="E58" s="55" t="n">
        <f aca="false">IFERROR(VALUE(FIXED(VLOOKUP(VLOOKUP($D$4,Refcodes,2,FALSE()) &amp;"regs"&amp;Regs_Male!$A58&amp;"AllEth"&amp;"Male",Datatable,7,FALSE()))),"–")</f>
        <v>8.5</v>
      </c>
      <c r="F58" s="38" t="n">
        <f aca="false">IFERROR(VALUE(FIXED(VLOOKUP(VLOOKUP($F$4,Refcodes,2,FALSE()) &amp;"regs"&amp;Regs_Male!$A58&amp;"AllEth"&amp;"Male",Datatable,6,FALSE()))),"–")</f>
        <v>149</v>
      </c>
      <c r="G58" s="55" t="n">
        <f aca="false">IFERROR(VALUE(FIXED(VLOOKUP(VLOOKUP($F$4,Refcodes,2,FALSE()) &amp;"regs"&amp;Regs_Male!$A58&amp;"AllEth"&amp;"Male",Datatable,7,FALSE()))),"–")</f>
        <v>6.5</v>
      </c>
      <c r="H58" s="56" t="n">
        <f aca="false">IFERROR(VALUE(FIXED(VLOOKUP(VLOOKUP($H$4,Refcodes,2,FALSE()) &amp;"regs"&amp;Regs_Male!$A58&amp;"AllEth"&amp;"Male",Datatable,6,FALSE()))),"–")</f>
        <v>220</v>
      </c>
      <c r="I58" s="57" t="n">
        <f aca="false">IFERROR(VALUE(FIXED(VLOOKUP(VLOOKUP($H$4,Refcodes,2,FALSE()) &amp;"regs"&amp;Regs_Male!$A58&amp;"AllEth"&amp;"Male",Datatable,7,FALSE()))),"–")</f>
        <v>9.6</v>
      </c>
      <c r="J58" s="54" t="n">
        <f aca="false">IFERROR(VALUE(FIXED(VLOOKUP(VLOOKUP($J$4,Refcodes,2,FALSE()) &amp;"regs"&amp;Regs_Male!$A58&amp;"AllEth"&amp;"Male",Datatable,6,FALSE()))),"–")</f>
        <v>1260</v>
      </c>
      <c r="K58" s="57" t="n">
        <f aca="false">IFERROR(VALUE(FIXED(VLOOKUP(VLOOKUP($J$4,Refcodes,2,FALSE()) &amp;"regs"&amp;Regs_Male!$A58&amp;"AllEth"&amp;"Male",Datatable,7,FALSE()))),"–")</f>
        <v>54.6</v>
      </c>
      <c r="L58" s="56" t="n">
        <f aca="false">IFERROR(VALUE(FIXED(VLOOKUP(VLOOKUP($L$4,Refcodes,2,FALSE()) &amp;"regs"&amp;Regs_Male!$A58&amp;"AllEth"&amp;"Male",Datatable,6,FALSE()))),"–")</f>
        <v>89</v>
      </c>
      <c r="M58" s="57" t="n">
        <f aca="false">IFERROR(VALUE(FIXED(VLOOKUP(VLOOKUP($L$4,Refcodes,2,FALSE()) &amp;"regs"&amp;Regs_Male!$A58&amp;"AllEth"&amp;"Male",Datatable,7,FALSE()))),"–")</f>
        <v>4</v>
      </c>
      <c r="N58" s="56" t="n">
        <f aca="false">IFERROR(VALUE(FIXED(VLOOKUP(VLOOKUP($N$4,Refcodes,2,FALSE()) &amp;"regs"&amp;Regs_Male!$A58&amp;"AllEth"&amp;"Male",Datatable,6,FALSE()))),"–")</f>
        <v>157</v>
      </c>
      <c r="O58" s="57" t="n">
        <f aca="false">IFERROR(VALUE(FIXED(VLOOKUP(VLOOKUP($N$4,Refcodes,2,FALSE()) &amp;"regs"&amp;Regs_Male!$A58&amp;"AllEth"&amp;"Male",Datatable,7,FALSE()))),"–")</f>
        <v>6.8</v>
      </c>
      <c r="P58" s="56" t="n">
        <f aca="false">IFERROR(VALUE(FIXED(VLOOKUP(VLOOKUP($P$4,Refcodes,2,FALSE()) &amp;"regs"&amp;Regs_Male!$A58&amp;"AllEth"&amp;"Male",Datatable,6,FALSE()))),"–")</f>
        <v>978</v>
      </c>
      <c r="Q58" s="57" t="n">
        <f aca="false">IFERROR(VALUE(FIXED(VLOOKUP(VLOOKUP($P$4,Refcodes,2,FALSE()) &amp;"regs"&amp;Regs_Male!$A58&amp;"AllEth"&amp;"Male",Datatable,7,FALSE()))),"–")</f>
        <v>41.9</v>
      </c>
      <c r="R58" s="56" t="n">
        <f aca="false">IFERROR(VALUE(FIXED(VLOOKUP(VLOOKUP($R$4,Refcodes,2,FALSE()) &amp;"regs"&amp;Regs_Male!$A58&amp;"AllEth"&amp;"Male",Datatable,6,FALSE()))),"–")</f>
        <v>854</v>
      </c>
      <c r="S58" s="57" t="n">
        <f aca="false">IFERROR(VALUE(FIXED(VLOOKUP(VLOOKUP($R$4,Refcodes,2,FALSE()) &amp;"regs"&amp;Regs_Male!$A58&amp;"AllEth"&amp;"Male",Datatable,7,FALSE()))),"–")</f>
        <v>38.8</v>
      </c>
      <c r="T58" s="38" t="n">
        <f aca="false">IFERROR(VALUE(FIXED(VLOOKUP(VLOOKUP($T$4,Refcodes,2,FALSE()) &amp;"regs"&amp;Regs_Male!$A58&amp;"AllEth"&amp;"Male",Datatable,6,FALSE()))),"–")</f>
        <v>3102</v>
      </c>
      <c r="U58" s="55" t="n">
        <f aca="false">IFERROR(VALUE(FIXED(VLOOKUP(VLOOKUP($T$4,Refcodes,2,FALSE()) &amp;"regs"&amp;Regs_Male!$A58&amp;"AllEth"&amp;"Male",Datatable,7,FALSE()))),"–")</f>
        <v>134.6</v>
      </c>
      <c r="V58" s="56" t="n">
        <f aca="false">IFERROR(VALUE(FIXED(VLOOKUP(VLOOKUP($V$4,Refcodes,2,FALSE()) &amp;"regs"&amp;Regs_Male!$A58&amp;"AllEth"&amp;"Male",Datatable,6,FALSE()))),"–")</f>
        <v>146</v>
      </c>
      <c r="W58" s="57" t="n">
        <f aca="false">IFERROR(VALUE(FIXED(VLOOKUP(VLOOKUP($V$4,Refcodes,2,FALSE()) &amp;"regs"&amp;Regs_Male!$A58&amp;"AllEth"&amp;"Male",Datatable,7,FALSE()))),"–")</f>
        <v>7.8</v>
      </c>
      <c r="X58" s="56" t="n">
        <f aca="false">IFERROR(VALUE(FIXED(VLOOKUP(VLOOKUP($X$4,Refcodes,2,FALSE()) &amp;"regs"&amp;Regs_Male!$A58&amp;"AllEth"&amp;"Male",Datatable,6,FALSE()))),"–")</f>
        <v>231</v>
      </c>
      <c r="Y58" s="57" t="n">
        <f aca="false">IFERROR(VALUE(FIXED(VLOOKUP(VLOOKUP($X$4,Refcodes,2,FALSE()) &amp;"regs"&amp;Regs_Male!$A58&amp;"AllEth"&amp;"Male",Datatable,7,FALSE()))),"–")</f>
        <v>10.2</v>
      </c>
      <c r="Z58" s="56" t="n">
        <f aca="false">IFERROR(VALUE(FIXED(VLOOKUP(VLOOKUP($Z$4,Refcodes,2,FALSE()) &amp;"regs"&amp;Regs_Male!$A58&amp;"AllEth"&amp;"Male",Datatable,6,FALSE()))),"–")</f>
        <v>388</v>
      </c>
      <c r="AA58" s="57" t="n">
        <f aca="false">IFERROR(VALUE(FIXED(VLOOKUP(VLOOKUP($Z$4,Refcodes,2,FALSE()) &amp;"regs"&amp;Regs_Male!$A58&amp;"AllEth"&amp;"Male",Datatable,7,FALSE()))),"–")</f>
        <v>16.6</v>
      </c>
      <c r="AB58" s="56" t="n">
        <f aca="false">IFERROR(VALUE(FIXED(VLOOKUP(VLOOKUP($AB$4,Refcodes,2,FALSE()) &amp;"regs"&amp;Regs_Male!$A58&amp;"AllEth"&amp;"Male",Datatable,6,FALSE()))),"–")</f>
        <v>158</v>
      </c>
      <c r="AC58" s="57" t="n">
        <f aca="false">IFERROR(VALUE(FIXED(VLOOKUP(VLOOKUP($AB$4,Refcodes,2,FALSE()) &amp;"regs"&amp;Regs_Male!$A58&amp;"AllEth"&amp;"Male",Datatable,7,FALSE()))),"–")</f>
        <v>7.5</v>
      </c>
      <c r="AD58" s="38" t="n">
        <f aca="false">IFERROR(VALUE(FIXED(VLOOKUP(VLOOKUP($AD$4,Refcodes,2,FALSE()) &amp;"regs"&amp;Regs_Male!$A58&amp;"AllEth"&amp;"Male",Datatable,6,FALSE()))),"–")</f>
        <v>46</v>
      </c>
      <c r="AE58" s="55" t="n">
        <f aca="false">IFERROR(VALUE(FIXED(VLOOKUP(VLOOKUP($AD$4,Refcodes,2,FALSE()) &amp;"regs"&amp;Regs_Male!$A58&amp;"AllEth"&amp;"Male",Datatable,7,FALSE()))),"–")</f>
        <v>2.2</v>
      </c>
      <c r="AF58" s="56" t="n">
        <f aca="false">IFERROR(VALUE(FIXED(VLOOKUP(VLOOKUP($AF$4,Refcodes,2,FALSE()) &amp;"regs"&amp;Regs_Male!$A58&amp;"AllEth"&amp;"Male",Datatable,6,FALSE()))),"–")</f>
        <v>41</v>
      </c>
      <c r="AG58" s="57" t="n">
        <f aca="false">IFERROR(VALUE(FIXED(VLOOKUP(VLOOKUP($AF$4,Refcodes,2,FALSE()) &amp;"regs"&amp;Regs_Male!$A58&amp;"AllEth"&amp;"Male",Datatable,7,FALSE()))),"–")</f>
        <v>2.2</v>
      </c>
      <c r="AH58" s="56" t="n">
        <f aca="false">IFERROR(VALUE(FIXED(VLOOKUP(VLOOKUP($AH$4,Refcodes,2,FALSE()) &amp;"regs"&amp;Regs_Male!$A58&amp;"AllEth"&amp;"Male",Datatable,6,FALSE()))),"–")</f>
        <v>293</v>
      </c>
      <c r="AI58" s="57" t="n">
        <f aca="false">IFERROR(VALUE(FIXED(VLOOKUP(VLOOKUP($AH$4,Refcodes,2,FALSE()) &amp;"regs"&amp;Regs_Male!$A58&amp;"AllEth"&amp;"Male",Datatable,7,FALSE()))),"–")</f>
        <v>13.1</v>
      </c>
      <c r="AJ58" s="56" t="n">
        <f aca="false">IFERROR(VALUE(FIXED(VLOOKUP(VLOOKUP($AJ$4,Refcodes,2,FALSE()) &amp;"regs"&amp;Regs_Male!$A58&amp;"AllEth"&amp;"Male",Datatable,6,FALSE()))),"–")</f>
        <v>133</v>
      </c>
      <c r="AK58" s="57" t="n">
        <f aca="false">IFERROR(VALUE(FIXED(VLOOKUP(VLOOKUP($AJ$4,Refcodes,2,FALSE()) &amp;"regs"&amp;Regs_Male!$A58&amp;"AllEth"&amp;"Male",Datatable,7,FALSE()))),"–")</f>
        <v>5.8</v>
      </c>
      <c r="AL58" s="56" t="n">
        <f aca="false">IFERROR(VALUE(FIXED(VLOOKUP(VLOOKUP($AL$4,Refcodes,2,FALSE()) &amp;"regs"&amp;Regs_Male!$A58&amp;"AllEth"&amp;"Male",Datatable,6,FALSE()))),"–")</f>
        <v>369</v>
      </c>
      <c r="AM58" s="57" t="n">
        <f aca="false">IFERROR(VALUE(FIXED(VLOOKUP(VLOOKUP($AL$4,Refcodes,2,FALSE()) &amp;"regs"&amp;Regs_Male!$A58&amp;"AllEth"&amp;"Male",Datatable,7,FALSE()))),"–")</f>
        <v>16.9</v>
      </c>
    </row>
    <row r="59" customFormat="false" ht="15" hidden="false" customHeight="true" outlineLevel="0" collapsed="false">
      <c r="A59" s="50" t="n">
        <v>2001</v>
      </c>
      <c r="B59" s="54" t="n">
        <f aca="false">IFERROR(VALUE(FIXED(VLOOKUP(VLOOKUP($B$4,Refcodes,2,FALSE()) &amp;"regs"&amp;Regs_Male!$A59&amp;"AllEth"&amp;"Male",Datatable,6,FALSE()))),"–")</f>
        <v>9625</v>
      </c>
      <c r="C59" s="55" t="n">
        <f aca="false">IFERROR(VALUE(FIXED(VLOOKUP(VLOOKUP($B$4,Refcodes,2,FALSE()) &amp;"regs"&amp;Regs_Male!$A59&amp;"AllEth"&amp;"Male",Datatable,7,FALSE()))),"–")</f>
        <v>413.9</v>
      </c>
      <c r="D59" s="38" t="n">
        <f aca="false">IFERROR(VALUE(FIXED(VLOOKUP(VLOOKUP($D$4,Refcodes,2,FALSE()) &amp;"regs"&amp;Regs_Male!$A59&amp;"AllEth"&amp;"Male",Datatable,6,FALSE()))),"–")</f>
        <v>181</v>
      </c>
      <c r="E59" s="55" t="n">
        <f aca="false">IFERROR(VALUE(FIXED(VLOOKUP(VLOOKUP($D$4,Refcodes,2,FALSE()) &amp;"regs"&amp;Regs_Male!$A59&amp;"AllEth"&amp;"Male",Datatable,7,FALSE()))),"–")</f>
        <v>8.1</v>
      </c>
      <c r="F59" s="38" t="n">
        <f aca="false">IFERROR(VALUE(FIXED(VLOOKUP(VLOOKUP($F$4,Refcodes,2,FALSE()) &amp;"regs"&amp;Regs_Male!$A59&amp;"AllEth"&amp;"Male",Datatable,6,FALSE()))),"–")</f>
        <v>148</v>
      </c>
      <c r="G59" s="55" t="n">
        <f aca="false">IFERROR(VALUE(FIXED(VLOOKUP(VLOOKUP($F$4,Refcodes,2,FALSE()) &amp;"regs"&amp;Regs_Male!$A59&amp;"AllEth"&amp;"Male",Datatable,7,FALSE()))),"–")</f>
        <v>6.2</v>
      </c>
      <c r="H59" s="56" t="n">
        <f aca="false">IFERROR(VALUE(FIXED(VLOOKUP(VLOOKUP($H$4,Refcodes,2,FALSE()) &amp;"regs"&amp;Regs_Male!$A59&amp;"AllEth"&amp;"Male",Datatable,6,FALSE()))),"–")</f>
        <v>232</v>
      </c>
      <c r="I59" s="57" t="n">
        <f aca="false">IFERROR(VALUE(FIXED(VLOOKUP(VLOOKUP($H$4,Refcodes,2,FALSE()) &amp;"regs"&amp;Regs_Male!$A59&amp;"AllEth"&amp;"Male",Datatable,7,FALSE()))),"–")</f>
        <v>9.7</v>
      </c>
      <c r="J59" s="54" t="n">
        <f aca="false">IFERROR(VALUE(FIXED(VLOOKUP(VLOOKUP($J$4,Refcodes,2,FALSE()) &amp;"regs"&amp;Regs_Male!$A59&amp;"AllEth"&amp;"Male",Datatable,6,FALSE()))),"–")</f>
        <v>1336</v>
      </c>
      <c r="K59" s="57" t="n">
        <f aca="false">IFERROR(VALUE(FIXED(VLOOKUP(VLOOKUP($J$4,Refcodes,2,FALSE()) &amp;"regs"&amp;Regs_Male!$A59&amp;"AllEth"&amp;"Male",Datatable,7,FALSE()))),"–")</f>
        <v>56.5</v>
      </c>
      <c r="L59" s="56" t="n">
        <f aca="false">IFERROR(VALUE(FIXED(VLOOKUP(VLOOKUP($L$4,Refcodes,2,FALSE()) &amp;"regs"&amp;Regs_Male!$A59&amp;"AllEth"&amp;"Male",Datatable,6,FALSE()))),"–")</f>
        <v>94</v>
      </c>
      <c r="M59" s="57" t="n">
        <f aca="false">IFERROR(VALUE(FIXED(VLOOKUP(VLOOKUP($L$4,Refcodes,2,FALSE()) &amp;"regs"&amp;Regs_Male!$A59&amp;"AllEth"&amp;"Male",Datatable,7,FALSE()))),"–")</f>
        <v>4.2</v>
      </c>
      <c r="N59" s="56" t="n">
        <f aca="false">IFERROR(VALUE(FIXED(VLOOKUP(VLOOKUP($N$4,Refcodes,2,FALSE()) &amp;"regs"&amp;Regs_Male!$A59&amp;"AllEth"&amp;"Male",Datatable,6,FALSE()))),"–")</f>
        <v>162</v>
      </c>
      <c r="O59" s="57" t="n">
        <f aca="false">IFERROR(VALUE(FIXED(VLOOKUP(VLOOKUP($N$4,Refcodes,2,FALSE()) &amp;"regs"&amp;Regs_Male!$A59&amp;"AllEth"&amp;"Male",Datatable,7,FALSE()))),"–")</f>
        <v>6.9</v>
      </c>
      <c r="P59" s="56" t="n">
        <f aca="false">IFERROR(VALUE(FIXED(VLOOKUP(VLOOKUP($P$4,Refcodes,2,FALSE()) &amp;"regs"&amp;Regs_Male!$A59&amp;"AllEth"&amp;"Male",Datatable,6,FALSE()))),"–")</f>
        <v>886</v>
      </c>
      <c r="Q59" s="57" t="n">
        <f aca="false">IFERROR(VALUE(FIXED(VLOOKUP(VLOOKUP($P$4,Refcodes,2,FALSE()) &amp;"regs"&amp;Regs_Male!$A59&amp;"AllEth"&amp;"Male",Datatable,7,FALSE()))),"–")</f>
        <v>37.2</v>
      </c>
      <c r="R59" s="56" t="n">
        <f aca="false">IFERROR(VALUE(FIXED(VLOOKUP(VLOOKUP($R$4,Refcodes,2,FALSE()) &amp;"regs"&amp;Regs_Male!$A59&amp;"AllEth"&amp;"Male",Datatable,6,FALSE()))),"–")</f>
        <v>865</v>
      </c>
      <c r="S59" s="57" t="n">
        <f aca="false">IFERROR(VALUE(FIXED(VLOOKUP(VLOOKUP($R$4,Refcodes,2,FALSE()) &amp;"regs"&amp;Regs_Male!$A59&amp;"AllEth"&amp;"Male",Datatable,7,FALSE()))),"–")</f>
        <v>38.6</v>
      </c>
      <c r="T59" s="38" t="n">
        <f aca="false">IFERROR(VALUE(FIXED(VLOOKUP(VLOOKUP($T$4,Refcodes,2,FALSE()) &amp;"regs"&amp;Regs_Male!$A59&amp;"AllEth"&amp;"Male",Datatable,6,FALSE()))),"–")</f>
        <v>3080</v>
      </c>
      <c r="U59" s="55" t="n">
        <f aca="false">IFERROR(VALUE(FIXED(VLOOKUP(VLOOKUP($T$4,Refcodes,2,FALSE()) &amp;"regs"&amp;Regs_Male!$A59&amp;"AllEth"&amp;"Male",Datatable,7,FALSE()))),"–")</f>
        <v>130.3</v>
      </c>
      <c r="V59" s="56" t="n">
        <f aca="false">IFERROR(VALUE(FIXED(VLOOKUP(VLOOKUP($V$4,Refcodes,2,FALSE()) &amp;"regs"&amp;Regs_Male!$A59&amp;"AllEth"&amp;"Male",Datatable,6,FALSE()))),"–")</f>
        <v>132</v>
      </c>
      <c r="W59" s="57" t="n">
        <f aca="false">IFERROR(VALUE(FIXED(VLOOKUP(VLOOKUP($V$4,Refcodes,2,FALSE()) &amp;"regs"&amp;Regs_Male!$A59&amp;"AllEth"&amp;"Male",Datatable,7,FALSE()))),"–")</f>
        <v>7</v>
      </c>
      <c r="X59" s="56" t="n">
        <f aca="false">IFERROR(VALUE(FIXED(VLOOKUP(VLOOKUP($X$4,Refcodes,2,FALSE()) &amp;"regs"&amp;Regs_Male!$A59&amp;"AllEth"&amp;"Male",Datatable,6,FALSE()))),"–")</f>
        <v>247</v>
      </c>
      <c r="Y59" s="57" t="n">
        <f aca="false">IFERROR(VALUE(FIXED(VLOOKUP(VLOOKUP($X$4,Refcodes,2,FALSE()) &amp;"regs"&amp;Regs_Male!$A59&amp;"AllEth"&amp;"Male",Datatable,7,FALSE()))),"–")</f>
        <v>10.7</v>
      </c>
      <c r="Z59" s="56" t="n">
        <f aca="false">IFERROR(VALUE(FIXED(VLOOKUP(VLOOKUP($Z$4,Refcodes,2,FALSE()) &amp;"regs"&amp;Regs_Male!$A59&amp;"AllEth"&amp;"Male",Datatable,6,FALSE()))),"–")</f>
        <v>430</v>
      </c>
      <c r="AA59" s="57" t="n">
        <f aca="false">IFERROR(VALUE(FIXED(VLOOKUP(VLOOKUP($Z$4,Refcodes,2,FALSE()) &amp;"regs"&amp;Regs_Male!$A59&amp;"AllEth"&amp;"Male",Datatable,7,FALSE()))),"–")</f>
        <v>17.9</v>
      </c>
      <c r="AB59" s="56" t="n">
        <f aca="false">IFERROR(VALUE(FIXED(VLOOKUP(VLOOKUP($AB$4,Refcodes,2,FALSE()) &amp;"regs"&amp;Regs_Male!$A59&amp;"AllEth"&amp;"Male",Datatable,6,FALSE()))),"–")</f>
        <v>146</v>
      </c>
      <c r="AC59" s="57" t="n">
        <f aca="false">IFERROR(VALUE(FIXED(VLOOKUP(VLOOKUP($AB$4,Refcodes,2,FALSE()) &amp;"regs"&amp;Regs_Male!$A59&amp;"AllEth"&amp;"Male",Datatable,7,FALSE()))),"–")</f>
        <v>6.8</v>
      </c>
      <c r="AD59" s="38" t="n">
        <f aca="false">IFERROR(VALUE(FIXED(VLOOKUP(VLOOKUP($AD$4,Refcodes,2,FALSE()) &amp;"regs"&amp;Regs_Male!$A59&amp;"AllEth"&amp;"Male",Datatable,6,FALSE()))),"–")</f>
        <v>31</v>
      </c>
      <c r="AE59" s="55" t="n">
        <f aca="false">IFERROR(VALUE(FIXED(VLOOKUP(VLOOKUP($AD$4,Refcodes,2,FALSE()) &amp;"regs"&amp;Regs_Male!$A59&amp;"AllEth"&amp;"Male",Datatable,7,FALSE()))),"–")</f>
        <v>1.5</v>
      </c>
      <c r="AF59" s="56" t="n">
        <f aca="false">IFERROR(VALUE(FIXED(VLOOKUP(VLOOKUP($AF$4,Refcodes,2,FALSE()) &amp;"regs"&amp;Regs_Male!$A59&amp;"AllEth"&amp;"Male",Datatable,6,FALSE()))),"–")</f>
        <v>37</v>
      </c>
      <c r="AG59" s="57" t="n">
        <f aca="false">IFERROR(VALUE(FIXED(VLOOKUP(VLOOKUP($AF$4,Refcodes,2,FALSE()) &amp;"regs"&amp;Regs_Male!$A59&amp;"AllEth"&amp;"Male",Datatable,7,FALSE()))),"–")</f>
        <v>1.9</v>
      </c>
      <c r="AH59" s="56" t="n">
        <f aca="false">IFERROR(VALUE(FIXED(VLOOKUP(VLOOKUP($AH$4,Refcodes,2,FALSE()) &amp;"regs"&amp;Regs_Male!$A59&amp;"AllEth"&amp;"Male",Datatable,6,FALSE()))),"–")</f>
        <v>330</v>
      </c>
      <c r="AI59" s="57" t="n">
        <f aca="false">IFERROR(VALUE(FIXED(VLOOKUP(VLOOKUP($AH$4,Refcodes,2,FALSE()) &amp;"regs"&amp;Regs_Male!$A59&amp;"AllEth"&amp;"Male",Datatable,7,FALSE()))),"–")</f>
        <v>14.3</v>
      </c>
      <c r="AJ59" s="56" t="n">
        <f aca="false">IFERROR(VALUE(FIXED(VLOOKUP(VLOOKUP($AJ$4,Refcodes,2,FALSE()) &amp;"regs"&amp;Regs_Male!$A59&amp;"AllEth"&amp;"Male",Datatable,6,FALSE()))),"–")</f>
        <v>146</v>
      </c>
      <c r="AK59" s="57" t="n">
        <f aca="false">IFERROR(VALUE(FIXED(VLOOKUP(VLOOKUP($AJ$4,Refcodes,2,FALSE()) &amp;"regs"&amp;Regs_Male!$A59&amp;"AllEth"&amp;"Male",Datatable,7,FALSE()))),"–")</f>
        <v>6.2</v>
      </c>
      <c r="AL59" s="56" t="n">
        <f aca="false">IFERROR(VALUE(FIXED(VLOOKUP(VLOOKUP($AL$4,Refcodes,2,FALSE()) &amp;"regs"&amp;Regs_Male!$A59&amp;"AllEth"&amp;"Male",Datatable,6,FALSE()))),"–")</f>
        <v>371</v>
      </c>
      <c r="AM59" s="57" t="n">
        <f aca="false">IFERROR(VALUE(FIXED(VLOOKUP(VLOOKUP($AL$4,Refcodes,2,FALSE()) &amp;"regs"&amp;Regs_Male!$A59&amp;"AllEth"&amp;"Male",Datatable,7,FALSE()))),"–")</f>
        <v>16.7</v>
      </c>
    </row>
    <row r="60" customFormat="false" ht="15" hidden="false" customHeight="true" outlineLevel="0" collapsed="false">
      <c r="A60" s="50" t="n">
        <v>2002</v>
      </c>
      <c r="B60" s="54" t="n">
        <f aca="false">IFERROR(VALUE(FIXED(VLOOKUP(VLOOKUP($B$4,Refcodes,2,FALSE()) &amp;"regs"&amp;Regs_Male!$A60&amp;"AllEth"&amp;"Male",Datatable,6,FALSE()))),"–")</f>
        <v>9417</v>
      </c>
      <c r="C60" s="55" t="n">
        <f aca="false">IFERROR(VALUE(FIXED(VLOOKUP(VLOOKUP($B$4,Refcodes,2,FALSE()) &amp;"regs"&amp;Regs_Male!$A60&amp;"AllEth"&amp;"Male",Datatable,7,FALSE()))),"–")</f>
        <v>395.8</v>
      </c>
      <c r="D60" s="38" t="n">
        <f aca="false">IFERROR(VALUE(FIXED(VLOOKUP(VLOOKUP($D$4,Refcodes,2,FALSE()) &amp;"regs"&amp;Regs_Male!$A60&amp;"AllEth"&amp;"Male",Datatable,6,FALSE()))),"–")</f>
        <v>167</v>
      </c>
      <c r="E60" s="55" t="n">
        <f aca="false">IFERROR(VALUE(FIXED(VLOOKUP(VLOOKUP($D$4,Refcodes,2,FALSE()) &amp;"regs"&amp;Regs_Male!$A60&amp;"AllEth"&amp;"Male",Datatable,7,FALSE()))),"–")</f>
        <v>7.2</v>
      </c>
      <c r="F60" s="38" t="n">
        <f aca="false">IFERROR(VALUE(FIXED(VLOOKUP(VLOOKUP($F$4,Refcodes,2,FALSE()) &amp;"regs"&amp;Regs_Male!$A60&amp;"AllEth"&amp;"Male",Datatable,6,FALSE()))),"–")</f>
        <v>153</v>
      </c>
      <c r="G60" s="55" t="n">
        <f aca="false">IFERROR(VALUE(FIXED(VLOOKUP(VLOOKUP($F$4,Refcodes,2,FALSE()) &amp;"regs"&amp;Regs_Male!$A60&amp;"AllEth"&amp;"Male",Datatable,7,FALSE()))),"–")</f>
        <v>6.3</v>
      </c>
      <c r="H60" s="56" t="n">
        <f aca="false">IFERROR(VALUE(FIXED(VLOOKUP(VLOOKUP($H$4,Refcodes,2,FALSE()) &amp;"regs"&amp;Regs_Male!$A60&amp;"AllEth"&amp;"Male",Datatable,6,FALSE()))),"–")</f>
        <v>263</v>
      </c>
      <c r="I60" s="57" t="n">
        <f aca="false">IFERROR(VALUE(FIXED(VLOOKUP(VLOOKUP($H$4,Refcodes,2,FALSE()) &amp;"regs"&amp;Regs_Male!$A60&amp;"AllEth"&amp;"Male",Datatable,7,FALSE()))),"–")</f>
        <v>11</v>
      </c>
      <c r="J60" s="54" t="n">
        <f aca="false">IFERROR(VALUE(FIXED(VLOOKUP(VLOOKUP($J$4,Refcodes,2,FALSE()) &amp;"regs"&amp;Regs_Male!$A60&amp;"AllEth"&amp;"Male",Datatable,6,FALSE()))),"–")</f>
        <v>1345</v>
      </c>
      <c r="K60" s="57" t="n">
        <f aca="false">IFERROR(VALUE(FIXED(VLOOKUP(VLOOKUP($J$4,Refcodes,2,FALSE()) &amp;"regs"&amp;Regs_Male!$A60&amp;"AllEth"&amp;"Male",Datatable,7,FALSE()))),"–")</f>
        <v>55.7</v>
      </c>
      <c r="L60" s="56" t="n">
        <f aca="false">IFERROR(VALUE(FIXED(VLOOKUP(VLOOKUP($L$4,Refcodes,2,FALSE()) &amp;"regs"&amp;Regs_Male!$A60&amp;"AllEth"&amp;"Male",Datatable,6,FALSE()))),"–")</f>
        <v>111</v>
      </c>
      <c r="M60" s="57" t="n">
        <f aca="false">IFERROR(VALUE(FIXED(VLOOKUP(VLOOKUP($L$4,Refcodes,2,FALSE()) &amp;"regs"&amp;Regs_Male!$A60&amp;"AllEth"&amp;"Male",Datatable,7,FALSE()))),"–")</f>
        <v>4.8</v>
      </c>
      <c r="N60" s="56" t="n">
        <f aca="false">IFERROR(VALUE(FIXED(VLOOKUP(VLOOKUP($N$4,Refcodes,2,FALSE()) &amp;"regs"&amp;Regs_Male!$A60&amp;"AllEth"&amp;"Male",Datatable,6,FALSE()))),"–")</f>
        <v>160</v>
      </c>
      <c r="O60" s="57" t="n">
        <f aca="false">IFERROR(VALUE(FIXED(VLOOKUP(VLOOKUP($N$4,Refcodes,2,FALSE()) &amp;"regs"&amp;Regs_Male!$A60&amp;"AllEth"&amp;"Male",Datatable,7,FALSE()))),"–")</f>
        <v>6.6</v>
      </c>
      <c r="P60" s="56" t="n">
        <f aca="false">IFERROR(VALUE(FIXED(VLOOKUP(VLOOKUP($P$4,Refcodes,2,FALSE()) &amp;"regs"&amp;Regs_Male!$A60&amp;"AllEth"&amp;"Male",Datatable,6,FALSE()))),"–")</f>
        <v>941</v>
      </c>
      <c r="Q60" s="57" t="n">
        <f aca="false">IFERROR(VALUE(FIXED(VLOOKUP(VLOOKUP($P$4,Refcodes,2,FALSE()) &amp;"regs"&amp;Regs_Male!$A60&amp;"AllEth"&amp;"Male",Datatable,7,FALSE()))),"–")</f>
        <v>38.4</v>
      </c>
      <c r="R60" s="56" t="n">
        <f aca="false">IFERROR(VALUE(FIXED(VLOOKUP(VLOOKUP($R$4,Refcodes,2,FALSE()) &amp;"regs"&amp;Regs_Male!$A60&amp;"AllEth"&amp;"Male",Datatable,6,FALSE()))),"–")</f>
        <v>931</v>
      </c>
      <c r="S60" s="57" t="n">
        <f aca="false">IFERROR(VALUE(FIXED(VLOOKUP(VLOOKUP($R$4,Refcodes,2,FALSE()) &amp;"regs"&amp;Regs_Male!$A60&amp;"AllEth"&amp;"Male",Datatable,7,FALSE()))),"–")</f>
        <v>40.5</v>
      </c>
      <c r="T60" s="38" t="n">
        <f aca="false">IFERROR(VALUE(FIXED(VLOOKUP(VLOOKUP($T$4,Refcodes,2,FALSE()) &amp;"regs"&amp;Regs_Male!$A60&amp;"AllEth"&amp;"Male",Datatable,6,FALSE()))),"–")</f>
        <v>2683</v>
      </c>
      <c r="U60" s="55" t="n">
        <f aca="false">IFERROR(VALUE(FIXED(VLOOKUP(VLOOKUP($T$4,Refcodes,2,FALSE()) &amp;"regs"&amp;Regs_Male!$A60&amp;"AllEth"&amp;"Male",Datatable,7,FALSE()))),"–")</f>
        <v>110.8</v>
      </c>
      <c r="V60" s="56" t="n">
        <f aca="false">IFERROR(VALUE(FIXED(VLOOKUP(VLOOKUP($V$4,Refcodes,2,FALSE()) &amp;"regs"&amp;Regs_Male!$A60&amp;"AllEth"&amp;"Male",Datatable,6,FALSE()))),"–")</f>
        <v>167</v>
      </c>
      <c r="W60" s="57" t="n">
        <f aca="false">IFERROR(VALUE(FIXED(VLOOKUP(VLOOKUP($V$4,Refcodes,2,FALSE()) &amp;"regs"&amp;Regs_Male!$A60&amp;"AllEth"&amp;"Male",Datatable,7,FALSE()))),"–")</f>
        <v>8.6</v>
      </c>
      <c r="X60" s="56" t="n">
        <f aca="false">IFERROR(VALUE(FIXED(VLOOKUP(VLOOKUP($X$4,Refcodes,2,FALSE()) &amp;"regs"&amp;Regs_Male!$A60&amp;"AllEth"&amp;"Male",Datatable,6,FALSE()))),"–")</f>
        <v>233</v>
      </c>
      <c r="Y60" s="57" t="n">
        <f aca="false">IFERROR(VALUE(FIXED(VLOOKUP(VLOOKUP($X$4,Refcodes,2,FALSE()) &amp;"regs"&amp;Regs_Male!$A60&amp;"AllEth"&amp;"Male",Datatable,7,FALSE()))),"–")</f>
        <v>9.8</v>
      </c>
      <c r="Z60" s="56" t="n">
        <f aca="false">IFERROR(VALUE(FIXED(VLOOKUP(VLOOKUP($Z$4,Refcodes,2,FALSE()) &amp;"regs"&amp;Regs_Male!$A60&amp;"AllEth"&amp;"Male",Datatable,6,FALSE()))),"–")</f>
        <v>385</v>
      </c>
      <c r="AA60" s="57" t="n">
        <f aca="false">IFERROR(VALUE(FIXED(VLOOKUP(VLOOKUP($Z$4,Refcodes,2,FALSE()) &amp;"regs"&amp;Regs_Male!$A60&amp;"AllEth"&amp;"Male",Datatable,7,FALSE()))),"–")</f>
        <v>15.6</v>
      </c>
      <c r="AB60" s="56" t="n">
        <f aca="false">IFERROR(VALUE(FIXED(VLOOKUP(VLOOKUP($AB$4,Refcodes,2,FALSE()) &amp;"regs"&amp;Regs_Male!$A60&amp;"AllEth"&amp;"Male",Datatable,6,FALSE()))),"–")</f>
        <v>179</v>
      </c>
      <c r="AC60" s="57" t="n">
        <f aca="false">IFERROR(VALUE(FIXED(VLOOKUP(VLOOKUP($AB$4,Refcodes,2,FALSE()) &amp;"regs"&amp;Regs_Male!$A60&amp;"AllEth"&amp;"Male",Datatable,7,FALSE()))),"–")</f>
        <v>8</v>
      </c>
      <c r="AD60" s="38" t="n">
        <f aca="false">IFERROR(VALUE(FIXED(VLOOKUP(VLOOKUP($AD$4,Refcodes,2,FALSE()) &amp;"regs"&amp;Regs_Male!$A60&amp;"AllEth"&amp;"Male",Datatable,6,FALSE()))),"–")</f>
        <v>37</v>
      </c>
      <c r="AE60" s="55" t="n">
        <f aca="false">IFERROR(VALUE(FIXED(VLOOKUP(VLOOKUP($AD$4,Refcodes,2,FALSE()) &amp;"regs"&amp;Regs_Male!$A60&amp;"AllEth"&amp;"Male",Datatable,7,FALSE()))),"–")</f>
        <v>1.7</v>
      </c>
      <c r="AF60" s="56" t="n">
        <f aca="false">IFERROR(VALUE(FIXED(VLOOKUP(VLOOKUP($AF$4,Refcodes,2,FALSE()) &amp;"regs"&amp;Regs_Male!$A60&amp;"AllEth"&amp;"Male",Datatable,6,FALSE()))),"–")</f>
        <v>46</v>
      </c>
      <c r="AG60" s="57" t="n">
        <f aca="false">IFERROR(VALUE(FIXED(VLOOKUP(VLOOKUP($AF$4,Refcodes,2,FALSE()) &amp;"regs"&amp;Regs_Male!$A60&amp;"AllEth"&amp;"Male",Datatable,7,FALSE()))),"–")</f>
        <v>2.2</v>
      </c>
      <c r="AH60" s="56" t="n">
        <f aca="false">IFERROR(VALUE(FIXED(VLOOKUP(VLOOKUP($AH$4,Refcodes,2,FALSE()) &amp;"regs"&amp;Regs_Male!$A60&amp;"AllEth"&amp;"Male",Datatable,6,FALSE()))),"–")</f>
        <v>295</v>
      </c>
      <c r="AI60" s="57" t="n">
        <f aca="false">IFERROR(VALUE(FIXED(VLOOKUP(VLOOKUP($AH$4,Refcodes,2,FALSE()) &amp;"regs"&amp;Regs_Male!$A60&amp;"AllEth"&amp;"Male",Datatable,7,FALSE()))),"–")</f>
        <v>12.6</v>
      </c>
      <c r="AJ60" s="56" t="n">
        <f aca="false">IFERROR(VALUE(FIXED(VLOOKUP(VLOOKUP($AJ$4,Refcodes,2,FALSE()) &amp;"regs"&amp;Regs_Male!$A60&amp;"AllEth"&amp;"Male",Datatable,6,FALSE()))),"–")</f>
        <v>164</v>
      </c>
      <c r="AK60" s="57" t="n">
        <f aca="false">IFERROR(VALUE(FIXED(VLOOKUP(VLOOKUP($AJ$4,Refcodes,2,FALSE()) &amp;"regs"&amp;Regs_Male!$A60&amp;"AllEth"&amp;"Male",Datatable,7,FALSE()))),"–")</f>
        <v>6.7</v>
      </c>
      <c r="AL60" s="56" t="n">
        <f aca="false">IFERROR(VALUE(FIXED(VLOOKUP(VLOOKUP($AL$4,Refcodes,2,FALSE()) &amp;"regs"&amp;Regs_Male!$A60&amp;"AllEth"&amp;"Male",Datatable,6,FALSE()))),"–")</f>
        <v>404</v>
      </c>
      <c r="AM60" s="57" t="n">
        <f aca="false">IFERROR(VALUE(FIXED(VLOOKUP(VLOOKUP($AL$4,Refcodes,2,FALSE()) &amp;"regs"&amp;Regs_Male!$A60&amp;"AllEth"&amp;"Male",Datatable,7,FALSE()))),"–")</f>
        <v>17.5</v>
      </c>
    </row>
    <row r="61" customFormat="false" ht="15" hidden="false" customHeight="true" outlineLevel="0" collapsed="false">
      <c r="A61" s="50" t="n">
        <v>2003</v>
      </c>
      <c r="B61" s="54" t="n">
        <f aca="false">IFERROR(VALUE(FIXED(VLOOKUP(VLOOKUP($B$4,Refcodes,2,FALSE()) &amp;"regs"&amp;Regs_Male!$A61&amp;"AllEth"&amp;"Male",Datatable,6,FALSE()))),"–")</f>
        <v>9897</v>
      </c>
      <c r="C61" s="55" t="n">
        <f aca="false">IFERROR(VALUE(FIXED(VLOOKUP(VLOOKUP($B$4,Refcodes,2,FALSE()) &amp;"regs"&amp;Regs_Male!$A61&amp;"AllEth"&amp;"Male",Datatable,7,FALSE()))),"–")</f>
        <v>404.5</v>
      </c>
      <c r="D61" s="38" t="n">
        <f aca="false">IFERROR(VALUE(FIXED(VLOOKUP(VLOOKUP($D$4,Refcodes,2,FALSE()) &amp;"regs"&amp;Regs_Male!$A61&amp;"AllEth"&amp;"Male",Datatable,6,FALSE()))),"–")</f>
        <v>199</v>
      </c>
      <c r="E61" s="55" t="n">
        <f aca="false">IFERROR(VALUE(FIXED(VLOOKUP(VLOOKUP($D$4,Refcodes,2,FALSE()) &amp;"regs"&amp;Regs_Male!$A61&amp;"AllEth"&amp;"Male",Datatable,7,FALSE()))),"–")</f>
        <v>8.5</v>
      </c>
      <c r="F61" s="38" t="n">
        <f aca="false">IFERROR(VALUE(FIXED(VLOOKUP(VLOOKUP($F$4,Refcodes,2,FALSE()) &amp;"regs"&amp;Regs_Male!$A61&amp;"AllEth"&amp;"Male",Datatable,6,FALSE()))),"–")</f>
        <v>160</v>
      </c>
      <c r="G61" s="55" t="n">
        <f aca="false">IFERROR(VALUE(FIXED(VLOOKUP(VLOOKUP($F$4,Refcodes,2,FALSE()) &amp;"regs"&amp;Regs_Male!$A61&amp;"AllEth"&amp;"Male",Datatable,7,FALSE()))),"–")</f>
        <v>6.5</v>
      </c>
      <c r="H61" s="56" t="n">
        <f aca="false">IFERROR(VALUE(FIXED(VLOOKUP(VLOOKUP($H$4,Refcodes,2,FALSE()) &amp;"regs"&amp;Regs_Male!$A61&amp;"AllEth"&amp;"Male",Datatable,6,FALSE()))),"–")</f>
        <v>252</v>
      </c>
      <c r="I61" s="57" t="n">
        <f aca="false">IFERROR(VALUE(FIXED(VLOOKUP(VLOOKUP($H$4,Refcodes,2,FALSE()) &amp;"regs"&amp;Regs_Male!$A61&amp;"AllEth"&amp;"Male",Datatable,7,FALSE()))),"–")</f>
        <v>10.1</v>
      </c>
      <c r="J61" s="54" t="n">
        <f aca="false">IFERROR(VALUE(FIXED(VLOOKUP(VLOOKUP($J$4,Refcodes,2,FALSE()) &amp;"regs"&amp;Regs_Male!$A61&amp;"AllEth"&amp;"Male",Datatable,6,FALSE()))),"–")</f>
        <v>1360</v>
      </c>
      <c r="K61" s="57" t="n">
        <f aca="false">IFERROR(VALUE(FIXED(VLOOKUP(VLOOKUP($J$4,Refcodes,2,FALSE()) &amp;"regs"&amp;Regs_Male!$A61&amp;"AllEth"&amp;"Male",Datatable,7,FALSE()))),"–")</f>
        <v>54.7</v>
      </c>
      <c r="L61" s="56" t="n">
        <f aca="false">IFERROR(VALUE(FIXED(VLOOKUP(VLOOKUP($L$4,Refcodes,2,FALSE()) &amp;"regs"&amp;Regs_Male!$A61&amp;"AllEth"&amp;"Male",Datatable,6,FALSE()))),"–")</f>
        <v>133</v>
      </c>
      <c r="M61" s="57" t="n">
        <f aca="false">IFERROR(VALUE(FIXED(VLOOKUP(VLOOKUP($L$4,Refcodes,2,FALSE()) &amp;"regs"&amp;Regs_Male!$A61&amp;"AllEth"&amp;"Male",Datatable,7,FALSE()))),"–")</f>
        <v>5.5</v>
      </c>
      <c r="N61" s="56" t="n">
        <f aca="false">IFERROR(VALUE(FIXED(VLOOKUP(VLOOKUP($N$4,Refcodes,2,FALSE()) &amp;"regs"&amp;Regs_Male!$A61&amp;"AllEth"&amp;"Male",Datatable,6,FALSE()))),"–")</f>
        <v>175</v>
      </c>
      <c r="O61" s="57" t="n">
        <f aca="false">IFERROR(VALUE(FIXED(VLOOKUP(VLOOKUP($N$4,Refcodes,2,FALSE()) &amp;"regs"&amp;Regs_Male!$A61&amp;"AllEth"&amp;"Male",Datatable,7,FALSE()))),"–")</f>
        <v>7.1</v>
      </c>
      <c r="P61" s="56" t="n">
        <f aca="false">IFERROR(VALUE(FIXED(VLOOKUP(VLOOKUP($P$4,Refcodes,2,FALSE()) &amp;"regs"&amp;Regs_Male!$A61&amp;"AllEth"&amp;"Male",Datatable,6,FALSE()))),"–")</f>
        <v>1044</v>
      </c>
      <c r="Q61" s="57" t="n">
        <f aca="false">IFERROR(VALUE(FIXED(VLOOKUP(VLOOKUP($P$4,Refcodes,2,FALSE()) &amp;"regs"&amp;Regs_Male!$A61&amp;"AllEth"&amp;"Male",Datatable,7,FALSE()))),"–")</f>
        <v>41.4</v>
      </c>
      <c r="R61" s="56" t="n">
        <f aca="false">IFERROR(VALUE(FIXED(VLOOKUP(VLOOKUP($R$4,Refcodes,2,FALSE()) &amp;"regs"&amp;Regs_Male!$A61&amp;"AllEth"&amp;"Male",Datatable,6,FALSE()))),"–")</f>
        <v>957</v>
      </c>
      <c r="S61" s="57" t="n">
        <f aca="false">IFERROR(VALUE(FIXED(VLOOKUP(VLOOKUP($R$4,Refcodes,2,FALSE()) &amp;"regs"&amp;Regs_Male!$A61&amp;"AllEth"&amp;"Male",Datatable,7,FALSE()))),"–")</f>
        <v>40.2</v>
      </c>
      <c r="T61" s="38" t="n">
        <f aca="false">IFERROR(VALUE(FIXED(VLOOKUP(VLOOKUP($T$4,Refcodes,2,FALSE()) &amp;"regs"&amp;Regs_Male!$A61&amp;"AllEth"&amp;"Male",Datatable,6,FALSE()))),"–")</f>
        <v>2761</v>
      </c>
      <c r="U61" s="55" t="n">
        <f aca="false">IFERROR(VALUE(FIXED(VLOOKUP(VLOOKUP($T$4,Refcodes,2,FALSE()) &amp;"regs"&amp;Regs_Male!$A61&amp;"AllEth"&amp;"Male",Datatable,7,FALSE()))),"–")</f>
        <v>111.8</v>
      </c>
      <c r="V61" s="56" t="n">
        <f aca="false">IFERROR(VALUE(FIXED(VLOOKUP(VLOOKUP($V$4,Refcodes,2,FALSE()) &amp;"regs"&amp;Regs_Male!$A61&amp;"AllEth"&amp;"Male",Datatable,6,FALSE()))),"–")</f>
        <v>135</v>
      </c>
      <c r="W61" s="57" t="n">
        <f aca="false">IFERROR(VALUE(FIXED(VLOOKUP(VLOOKUP($V$4,Refcodes,2,FALSE()) &amp;"regs"&amp;Regs_Male!$A61&amp;"AllEth"&amp;"Male",Datatable,7,FALSE()))),"–")</f>
        <v>7</v>
      </c>
      <c r="X61" s="56" t="n">
        <f aca="false">IFERROR(VALUE(FIXED(VLOOKUP(VLOOKUP($X$4,Refcodes,2,FALSE()) &amp;"regs"&amp;Regs_Male!$A61&amp;"AllEth"&amp;"Male",Datatable,6,FALSE()))),"–")</f>
        <v>262</v>
      </c>
      <c r="Y61" s="57" t="n">
        <f aca="false">IFERROR(VALUE(FIXED(VLOOKUP(VLOOKUP($X$4,Refcodes,2,FALSE()) &amp;"regs"&amp;Regs_Male!$A61&amp;"AllEth"&amp;"Male",Datatable,7,FALSE()))),"–")</f>
        <v>10.7</v>
      </c>
      <c r="Z61" s="56" t="n">
        <f aca="false">IFERROR(VALUE(FIXED(VLOOKUP(VLOOKUP($Z$4,Refcodes,2,FALSE()) &amp;"regs"&amp;Regs_Male!$A61&amp;"AllEth"&amp;"Male",Datatable,6,FALSE()))),"–")</f>
        <v>419</v>
      </c>
      <c r="AA61" s="57" t="n">
        <f aca="false">IFERROR(VALUE(FIXED(VLOOKUP(VLOOKUP($Z$4,Refcodes,2,FALSE()) &amp;"regs"&amp;Regs_Male!$A61&amp;"AllEth"&amp;"Male",Datatable,7,FALSE()))),"–")</f>
        <v>16.4</v>
      </c>
      <c r="AB61" s="56" t="n">
        <f aca="false">IFERROR(VALUE(FIXED(VLOOKUP(VLOOKUP($AB$4,Refcodes,2,FALSE()) &amp;"regs"&amp;Regs_Male!$A61&amp;"AllEth"&amp;"Male",Datatable,6,FALSE()))),"–")</f>
        <v>136</v>
      </c>
      <c r="AC61" s="57" t="n">
        <f aca="false">IFERROR(VALUE(FIXED(VLOOKUP(VLOOKUP($AB$4,Refcodes,2,FALSE()) &amp;"regs"&amp;Regs_Male!$A61&amp;"AllEth"&amp;"Male",Datatable,7,FALSE()))),"–")</f>
        <v>6.1</v>
      </c>
      <c r="AD61" s="38" t="n">
        <f aca="false">IFERROR(VALUE(FIXED(VLOOKUP(VLOOKUP($AD$4,Refcodes,2,FALSE()) &amp;"regs"&amp;Regs_Male!$A61&amp;"AllEth"&amp;"Male",Datatable,6,FALSE()))),"–")</f>
        <v>57</v>
      </c>
      <c r="AE61" s="55" t="n">
        <f aca="false">IFERROR(VALUE(FIXED(VLOOKUP(VLOOKUP($AD$4,Refcodes,2,FALSE()) &amp;"regs"&amp;Regs_Male!$A61&amp;"AllEth"&amp;"Male",Datatable,7,FALSE()))),"–")</f>
        <v>2.5</v>
      </c>
      <c r="AF61" s="56" t="n">
        <f aca="false">IFERROR(VALUE(FIXED(VLOOKUP(VLOOKUP($AF$4,Refcodes,2,FALSE()) &amp;"regs"&amp;Regs_Male!$A61&amp;"AllEth"&amp;"Male",Datatable,6,FALSE()))),"–")</f>
        <v>49</v>
      </c>
      <c r="AG61" s="57" t="n">
        <f aca="false">IFERROR(VALUE(FIXED(VLOOKUP(VLOOKUP($AF$4,Refcodes,2,FALSE()) &amp;"regs"&amp;Regs_Male!$A61&amp;"AllEth"&amp;"Male",Datatable,7,FALSE()))),"–")</f>
        <v>2.4</v>
      </c>
      <c r="AH61" s="56" t="n">
        <f aca="false">IFERROR(VALUE(FIXED(VLOOKUP(VLOOKUP($AH$4,Refcodes,2,FALSE()) &amp;"regs"&amp;Regs_Male!$A61&amp;"AllEth"&amp;"Male",Datatable,6,FALSE()))),"–")</f>
        <v>350</v>
      </c>
      <c r="AI61" s="57" t="n">
        <f aca="false">IFERROR(VALUE(FIXED(VLOOKUP(VLOOKUP($AH$4,Refcodes,2,FALSE()) &amp;"regs"&amp;Regs_Male!$A61&amp;"AllEth"&amp;"Male",Datatable,7,FALSE()))),"–")</f>
        <v>14.7</v>
      </c>
      <c r="AJ61" s="56" t="n">
        <f aca="false">IFERROR(VALUE(FIXED(VLOOKUP(VLOOKUP($AJ$4,Refcodes,2,FALSE()) &amp;"regs"&amp;Regs_Male!$A61&amp;"AllEth"&amp;"Male",Datatable,6,FALSE()))),"–")</f>
        <v>118</v>
      </c>
      <c r="AK61" s="57" t="n">
        <f aca="false">IFERROR(VALUE(FIXED(VLOOKUP(VLOOKUP($AJ$4,Refcodes,2,FALSE()) &amp;"regs"&amp;Regs_Male!$A61&amp;"AllEth"&amp;"Male",Datatable,7,FALSE()))),"–")</f>
        <v>4.7</v>
      </c>
      <c r="AL61" s="56" t="n">
        <f aca="false">IFERROR(VALUE(FIXED(VLOOKUP(VLOOKUP($AL$4,Refcodes,2,FALSE()) &amp;"regs"&amp;Regs_Male!$A61&amp;"AllEth"&amp;"Male",Datatable,6,FALSE()))),"–")</f>
        <v>417</v>
      </c>
      <c r="AM61" s="57" t="n">
        <f aca="false">IFERROR(VALUE(FIXED(VLOOKUP(VLOOKUP($AL$4,Refcodes,2,FALSE()) &amp;"regs"&amp;Regs_Male!$A61&amp;"AllEth"&amp;"Male",Datatable,7,FALSE()))),"–")</f>
        <v>17.3</v>
      </c>
    </row>
    <row r="62" customFormat="false" ht="15" hidden="false" customHeight="true" outlineLevel="0" collapsed="false">
      <c r="A62" s="50" t="n">
        <v>2004</v>
      </c>
      <c r="B62" s="54" t="n">
        <f aca="false">IFERROR(VALUE(FIXED(VLOOKUP(VLOOKUP($B$4,Refcodes,2,FALSE()) &amp;"regs"&amp;Regs_Male!$A62&amp;"AllEth"&amp;"Male",Datatable,6,FALSE()))),"–")</f>
        <v>10017</v>
      </c>
      <c r="C62" s="55" t="n">
        <f aca="false">IFERROR(VALUE(FIXED(VLOOKUP(VLOOKUP($B$4,Refcodes,2,FALSE()) &amp;"regs"&amp;Regs_Male!$A62&amp;"AllEth"&amp;"Male",Datatable,7,FALSE()))),"–")</f>
        <v>399.1</v>
      </c>
      <c r="D62" s="38" t="n">
        <f aca="false">IFERROR(VALUE(FIXED(VLOOKUP(VLOOKUP($D$4,Refcodes,2,FALSE()) &amp;"regs"&amp;Regs_Male!$A62&amp;"AllEth"&amp;"Male",Datatable,6,FALSE()))),"–")</f>
        <v>199</v>
      </c>
      <c r="E62" s="55" t="n">
        <f aca="false">IFERROR(VALUE(FIXED(VLOOKUP(VLOOKUP($D$4,Refcodes,2,FALSE()) &amp;"regs"&amp;Regs_Male!$A62&amp;"AllEth"&amp;"Male",Datatable,7,FALSE()))),"–")</f>
        <v>8.3</v>
      </c>
      <c r="F62" s="38" t="n">
        <f aca="false">IFERROR(VALUE(FIXED(VLOOKUP(VLOOKUP($F$4,Refcodes,2,FALSE()) &amp;"regs"&amp;Regs_Male!$A62&amp;"AllEth"&amp;"Male",Datatable,6,FALSE()))),"–")</f>
        <v>180</v>
      </c>
      <c r="G62" s="55" t="n">
        <f aca="false">IFERROR(VALUE(FIXED(VLOOKUP(VLOOKUP($F$4,Refcodes,2,FALSE()) &amp;"regs"&amp;Regs_Male!$A62&amp;"AllEth"&amp;"Male",Datatable,7,FALSE()))),"–")</f>
        <v>7</v>
      </c>
      <c r="H62" s="56" t="n">
        <f aca="false">IFERROR(VALUE(FIXED(VLOOKUP(VLOOKUP($H$4,Refcodes,2,FALSE()) &amp;"regs"&amp;Regs_Male!$A62&amp;"AllEth"&amp;"Male",Datatable,6,FALSE()))),"–")</f>
        <v>213</v>
      </c>
      <c r="I62" s="57" t="n">
        <f aca="false">IFERROR(VALUE(FIXED(VLOOKUP(VLOOKUP($H$4,Refcodes,2,FALSE()) &amp;"regs"&amp;Regs_Male!$A62&amp;"AllEth"&amp;"Male",Datatable,7,FALSE()))),"–")</f>
        <v>8.6</v>
      </c>
      <c r="J62" s="54" t="n">
        <f aca="false">IFERROR(VALUE(FIXED(VLOOKUP(VLOOKUP($J$4,Refcodes,2,FALSE()) &amp;"regs"&amp;Regs_Male!$A62&amp;"AllEth"&amp;"Male",Datatable,6,FALSE()))),"–")</f>
        <v>1382</v>
      </c>
      <c r="K62" s="57" t="n">
        <f aca="false">IFERROR(VALUE(FIXED(VLOOKUP(VLOOKUP($J$4,Refcodes,2,FALSE()) &amp;"regs"&amp;Regs_Male!$A62&amp;"AllEth"&amp;"Male",Datatable,7,FALSE()))),"–")</f>
        <v>53.9</v>
      </c>
      <c r="L62" s="56" t="n">
        <f aca="false">IFERROR(VALUE(FIXED(VLOOKUP(VLOOKUP($L$4,Refcodes,2,FALSE()) &amp;"regs"&amp;Regs_Male!$A62&amp;"AllEth"&amp;"Male",Datatable,6,FALSE()))),"–")</f>
        <v>125</v>
      </c>
      <c r="M62" s="57" t="n">
        <f aca="false">IFERROR(VALUE(FIXED(VLOOKUP(VLOOKUP($L$4,Refcodes,2,FALSE()) &amp;"regs"&amp;Regs_Male!$A62&amp;"AllEth"&amp;"Male",Datatable,7,FALSE()))),"–")</f>
        <v>5</v>
      </c>
      <c r="N62" s="56" t="n">
        <f aca="false">IFERROR(VALUE(FIXED(VLOOKUP(VLOOKUP($N$4,Refcodes,2,FALSE()) &amp;"regs"&amp;Regs_Male!$A62&amp;"AllEth"&amp;"Male",Datatable,6,FALSE()))),"–")</f>
        <v>180</v>
      </c>
      <c r="O62" s="57" t="n">
        <f aca="false">IFERROR(VALUE(FIXED(VLOOKUP(VLOOKUP($N$4,Refcodes,2,FALSE()) &amp;"regs"&amp;Regs_Male!$A62&amp;"AllEth"&amp;"Male",Datatable,7,FALSE()))),"–")</f>
        <v>7.2</v>
      </c>
      <c r="P62" s="56" t="n">
        <f aca="false">IFERROR(VALUE(FIXED(VLOOKUP(VLOOKUP($P$4,Refcodes,2,FALSE()) &amp;"regs"&amp;Regs_Male!$A62&amp;"AllEth"&amp;"Male",Datatable,6,FALSE()))),"–")</f>
        <v>1084</v>
      </c>
      <c r="Q62" s="57" t="n">
        <f aca="false">IFERROR(VALUE(FIXED(VLOOKUP(VLOOKUP($P$4,Refcodes,2,FALSE()) &amp;"regs"&amp;Regs_Male!$A62&amp;"AllEth"&amp;"Male",Datatable,7,FALSE()))),"–")</f>
        <v>42.1</v>
      </c>
      <c r="R62" s="56" t="n">
        <f aca="false">IFERROR(VALUE(FIXED(VLOOKUP(VLOOKUP($R$4,Refcodes,2,FALSE()) &amp;"regs"&amp;Regs_Male!$A62&amp;"AllEth"&amp;"Male",Datatable,6,FALSE()))),"–")</f>
        <v>950</v>
      </c>
      <c r="S62" s="57" t="n">
        <f aca="false">IFERROR(VALUE(FIXED(VLOOKUP(VLOOKUP($R$4,Refcodes,2,FALSE()) &amp;"regs"&amp;Regs_Male!$A62&amp;"AllEth"&amp;"Male",Datatable,7,FALSE()))),"–")</f>
        <v>38.8</v>
      </c>
      <c r="T62" s="38" t="n">
        <f aca="false">IFERROR(VALUE(FIXED(VLOOKUP(VLOOKUP($T$4,Refcodes,2,FALSE()) &amp;"regs"&amp;Regs_Male!$A62&amp;"AllEth"&amp;"Male",Datatable,6,FALSE()))),"–")</f>
        <v>2760</v>
      </c>
      <c r="U62" s="55" t="n">
        <f aca="false">IFERROR(VALUE(FIXED(VLOOKUP(VLOOKUP($T$4,Refcodes,2,FALSE()) &amp;"regs"&amp;Regs_Male!$A62&amp;"AllEth"&amp;"Male",Datatable,7,FALSE()))),"–")</f>
        <v>108.6</v>
      </c>
      <c r="V62" s="56" t="n">
        <f aca="false">IFERROR(VALUE(FIXED(VLOOKUP(VLOOKUP($V$4,Refcodes,2,FALSE()) &amp;"regs"&amp;Regs_Male!$A62&amp;"AllEth"&amp;"Male",Datatable,6,FALSE()))),"–")</f>
        <v>138</v>
      </c>
      <c r="W62" s="57" t="n">
        <f aca="false">IFERROR(VALUE(FIXED(VLOOKUP(VLOOKUP($V$4,Refcodes,2,FALSE()) &amp;"regs"&amp;Regs_Male!$A62&amp;"AllEth"&amp;"Male",Datatable,7,FALSE()))),"–")</f>
        <v>7</v>
      </c>
      <c r="X62" s="56" t="n">
        <f aca="false">IFERROR(VALUE(FIXED(VLOOKUP(VLOOKUP($X$4,Refcodes,2,FALSE()) &amp;"regs"&amp;Regs_Male!$A62&amp;"AllEth"&amp;"Male",Datatable,6,FALSE()))),"–")</f>
        <v>301</v>
      </c>
      <c r="Y62" s="57" t="n">
        <f aca="false">IFERROR(VALUE(FIXED(VLOOKUP(VLOOKUP($X$4,Refcodes,2,FALSE()) &amp;"regs"&amp;Regs_Male!$A62&amp;"AllEth"&amp;"Male",Datatable,7,FALSE()))),"–")</f>
        <v>12.2</v>
      </c>
      <c r="Z62" s="56" t="n">
        <f aca="false">IFERROR(VALUE(FIXED(VLOOKUP(VLOOKUP($Z$4,Refcodes,2,FALSE()) &amp;"regs"&amp;Regs_Male!$A62&amp;"AllEth"&amp;"Male",Datatable,6,FALSE()))),"–")</f>
        <v>411</v>
      </c>
      <c r="AA62" s="57" t="n">
        <f aca="false">IFERROR(VALUE(FIXED(VLOOKUP(VLOOKUP($Z$4,Refcodes,2,FALSE()) &amp;"regs"&amp;Regs_Male!$A62&amp;"AllEth"&amp;"Male",Datatable,7,FALSE()))),"–")</f>
        <v>15.7</v>
      </c>
      <c r="AB62" s="56" t="n">
        <f aca="false">IFERROR(VALUE(FIXED(VLOOKUP(VLOOKUP($AB$4,Refcodes,2,FALSE()) &amp;"regs"&amp;Regs_Male!$A62&amp;"AllEth"&amp;"Male",Datatable,6,FALSE()))),"–")</f>
        <v>147</v>
      </c>
      <c r="AC62" s="57" t="n">
        <f aca="false">IFERROR(VALUE(FIXED(VLOOKUP(VLOOKUP($AB$4,Refcodes,2,FALSE()) &amp;"regs"&amp;Regs_Male!$A62&amp;"AllEth"&amp;"Male",Datatable,7,FALSE()))),"–")</f>
        <v>6.3</v>
      </c>
      <c r="AD62" s="38" t="n">
        <f aca="false">IFERROR(VALUE(FIXED(VLOOKUP(VLOOKUP($AD$4,Refcodes,2,FALSE()) &amp;"regs"&amp;Regs_Male!$A62&amp;"AllEth"&amp;"Male",Datatable,6,FALSE()))),"–")</f>
        <v>56</v>
      </c>
      <c r="AE62" s="55" t="n">
        <f aca="false">IFERROR(VALUE(FIXED(VLOOKUP(VLOOKUP($AD$4,Refcodes,2,FALSE()) &amp;"regs"&amp;Regs_Male!$A62&amp;"AllEth"&amp;"Male",Datatable,7,FALSE()))),"–")</f>
        <v>2.5</v>
      </c>
      <c r="AF62" s="56" t="n">
        <f aca="false">IFERROR(VALUE(FIXED(VLOOKUP(VLOOKUP($AF$4,Refcodes,2,FALSE()) &amp;"regs"&amp;Regs_Male!$A62&amp;"AllEth"&amp;"Male",Datatable,6,FALSE()))),"–")</f>
        <v>50</v>
      </c>
      <c r="AG62" s="57" t="n">
        <f aca="false">IFERROR(VALUE(FIXED(VLOOKUP(VLOOKUP($AF$4,Refcodes,2,FALSE()) &amp;"regs"&amp;Regs_Male!$A62&amp;"AllEth"&amp;"Male",Datatable,7,FALSE()))),"–")</f>
        <v>2.2</v>
      </c>
      <c r="AH62" s="56" t="n">
        <f aca="false">IFERROR(VALUE(FIXED(VLOOKUP(VLOOKUP($AH$4,Refcodes,2,FALSE()) &amp;"regs"&amp;Regs_Male!$A62&amp;"AllEth"&amp;"Male",Datatable,6,FALSE()))),"–")</f>
        <v>347</v>
      </c>
      <c r="AI62" s="57" t="n">
        <f aca="false">IFERROR(VALUE(FIXED(VLOOKUP(VLOOKUP($AH$4,Refcodes,2,FALSE()) &amp;"regs"&amp;Regs_Male!$A62&amp;"AllEth"&amp;"Male",Datatable,7,FALSE()))),"–")</f>
        <v>14.2</v>
      </c>
      <c r="AJ62" s="56" t="n">
        <f aca="false">IFERROR(VALUE(FIXED(VLOOKUP(VLOOKUP($AJ$4,Refcodes,2,FALSE()) &amp;"regs"&amp;Regs_Male!$A62&amp;"AllEth"&amp;"Male",Datatable,6,FALSE()))),"–")</f>
        <v>128</v>
      </c>
      <c r="AK62" s="57" t="n">
        <f aca="false">IFERROR(VALUE(FIXED(VLOOKUP(VLOOKUP($AJ$4,Refcodes,2,FALSE()) &amp;"regs"&amp;Regs_Male!$A62&amp;"AllEth"&amp;"Male",Datatable,7,FALSE()))),"–")</f>
        <v>5</v>
      </c>
      <c r="AL62" s="56" t="n">
        <f aca="false">IFERROR(VALUE(FIXED(VLOOKUP(VLOOKUP($AL$4,Refcodes,2,FALSE()) &amp;"regs"&amp;Regs_Male!$A62&amp;"AllEth"&amp;"Male",Datatable,6,FALSE()))),"–")</f>
        <v>358</v>
      </c>
      <c r="AM62" s="57" t="n">
        <f aca="false">IFERROR(VALUE(FIXED(VLOOKUP(VLOOKUP($AL$4,Refcodes,2,FALSE()) &amp;"regs"&amp;Regs_Male!$A62&amp;"AllEth"&amp;"Male",Datatable,7,FALSE()))),"–")</f>
        <v>14.6</v>
      </c>
    </row>
    <row r="63" customFormat="false" ht="15" hidden="false" customHeight="true" outlineLevel="0" collapsed="false">
      <c r="A63" s="50" t="n">
        <v>2005</v>
      </c>
      <c r="B63" s="54" t="n">
        <f aca="false">IFERROR(VALUE(FIXED(VLOOKUP(VLOOKUP($B$4,Refcodes,2,FALSE()) &amp;"regs"&amp;Regs_Male!$A63&amp;"AllEth"&amp;"Male",Datatable,6,FALSE()))),"–")</f>
        <v>9688</v>
      </c>
      <c r="C63" s="55" t="n">
        <f aca="false">IFERROR(VALUE(FIXED(VLOOKUP(VLOOKUP($B$4,Refcodes,2,FALSE()) &amp;"regs"&amp;Regs_Male!$A63&amp;"AllEth"&amp;"Male",Datatable,7,FALSE()))),"–")</f>
        <v>377.4</v>
      </c>
      <c r="D63" s="38" t="n">
        <f aca="false">IFERROR(VALUE(FIXED(VLOOKUP(VLOOKUP($D$4,Refcodes,2,FALSE()) &amp;"regs"&amp;Regs_Male!$A63&amp;"AllEth"&amp;"Male",Datatable,6,FALSE()))),"–")</f>
        <v>195</v>
      </c>
      <c r="E63" s="55" t="n">
        <f aca="false">IFERROR(VALUE(FIXED(VLOOKUP(VLOOKUP($D$4,Refcodes,2,FALSE()) &amp;"regs"&amp;Regs_Male!$A63&amp;"AllEth"&amp;"Male",Datatable,7,FALSE()))),"–")</f>
        <v>7.9</v>
      </c>
      <c r="F63" s="38" t="n">
        <f aca="false">IFERROR(VALUE(FIXED(VLOOKUP(VLOOKUP($F$4,Refcodes,2,FALSE()) &amp;"regs"&amp;Regs_Male!$A63&amp;"AllEth"&amp;"Male",Datatable,6,FALSE()))),"–")</f>
        <v>148</v>
      </c>
      <c r="G63" s="55" t="n">
        <f aca="false">IFERROR(VALUE(FIXED(VLOOKUP(VLOOKUP($F$4,Refcodes,2,FALSE()) &amp;"regs"&amp;Regs_Male!$A63&amp;"AllEth"&amp;"Male",Datatable,7,FALSE()))),"–")</f>
        <v>5.6</v>
      </c>
      <c r="H63" s="56" t="n">
        <f aca="false">IFERROR(VALUE(FIXED(VLOOKUP(VLOOKUP($H$4,Refcodes,2,FALSE()) &amp;"regs"&amp;Regs_Male!$A63&amp;"AllEth"&amp;"Male",Datatable,6,FALSE()))),"–")</f>
        <v>205</v>
      </c>
      <c r="I63" s="57" t="n">
        <f aca="false">IFERROR(VALUE(FIXED(VLOOKUP(VLOOKUP($H$4,Refcodes,2,FALSE()) &amp;"regs"&amp;Regs_Male!$A63&amp;"AllEth"&amp;"Male",Datatable,7,FALSE()))),"–")</f>
        <v>7.9</v>
      </c>
      <c r="J63" s="54" t="n">
        <f aca="false">IFERROR(VALUE(FIXED(VLOOKUP(VLOOKUP($J$4,Refcodes,2,FALSE()) &amp;"regs"&amp;Regs_Male!$A63&amp;"AllEth"&amp;"Male",Datatable,6,FALSE()))),"–")</f>
        <v>1334</v>
      </c>
      <c r="K63" s="57" t="n">
        <f aca="false">IFERROR(VALUE(FIXED(VLOOKUP(VLOOKUP($J$4,Refcodes,2,FALSE()) &amp;"regs"&amp;Regs_Male!$A63&amp;"AllEth"&amp;"Male",Datatable,7,FALSE()))),"–")</f>
        <v>50.8</v>
      </c>
      <c r="L63" s="56" t="n">
        <f aca="false">IFERROR(VALUE(FIXED(VLOOKUP(VLOOKUP($L$4,Refcodes,2,FALSE()) &amp;"regs"&amp;Regs_Male!$A63&amp;"AllEth"&amp;"Male",Datatable,6,FALSE()))),"–")</f>
        <v>154</v>
      </c>
      <c r="M63" s="57" t="n">
        <f aca="false">IFERROR(VALUE(FIXED(VLOOKUP(VLOOKUP($L$4,Refcodes,2,FALSE()) &amp;"regs"&amp;Regs_Male!$A63&amp;"AllEth"&amp;"Male",Datatable,7,FALSE()))),"–")</f>
        <v>6</v>
      </c>
      <c r="N63" s="56" t="n">
        <f aca="false">IFERROR(VALUE(FIXED(VLOOKUP(VLOOKUP($N$4,Refcodes,2,FALSE()) &amp;"regs"&amp;Regs_Male!$A63&amp;"AllEth"&amp;"Male",Datatable,6,FALSE()))),"–")</f>
        <v>198</v>
      </c>
      <c r="O63" s="57" t="n">
        <f aca="false">IFERROR(VALUE(FIXED(VLOOKUP(VLOOKUP($N$4,Refcodes,2,FALSE()) &amp;"regs"&amp;Regs_Male!$A63&amp;"AllEth"&amp;"Male",Datatable,7,FALSE()))),"–")</f>
        <v>7.5</v>
      </c>
      <c r="P63" s="56" t="n">
        <f aca="false">IFERROR(VALUE(FIXED(VLOOKUP(VLOOKUP($P$4,Refcodes,2,FALSE()) &amp;"regs"&amp;Regs_Male!$A63&amp;"AllEth"&amp;"Male",Datatable,6,FALSE()))),"–")</f>
        <v>965</v>
      </c>
      <c r="Q63" s="57" t="n">
        <f aca="false">IFERROR(VALUE(FIXED(VLOOKUP(VLOOKUP($P$4,Refcodes,2,FALSE()) &amp;"regs"&amp;Regs_Male!$A63&amp;"AllEth"&amp;"Male",Datatable,7,FALSE()))),"–")</f>
        <v>36.3</v>
      </c>
      <c r="R63" s="56" t="n">
        <f aca="false">IFERROR(VALUE(FIXED(VLOOKUP(VLOOKUP($R$4,Refcodes,2,FALSE()) &amp;"regs"&amp;Regs_Male!$A63&amp;"AllEth"&amp;"Male",Datatable,6,FALSE()))),"–")</f>
        <v>1120</v>
      </c>
      <c r="S63" s="57" t="n">
        <f aca="false">IFERROR(VALUE(FIXED(VLOOKUP(VLOOKUP($R$4,Refcodes,2,FALSE()) &amp;"regs"&amp;Regs_Male!$A63&amp;"AllEth"&amp;"Male",Datatable,7,FALSE()))),"–")</f>
        <v>44.7</v>
      </c>
      <c r="T63" s="38" t="n">
        <f aca="false">IFERROR(VALUE(FIXED(VLOOKUP(VLOOKUP($T$4,Refcodes,2,FALSE()) &amp;"regs"&amp;Regs_Male!$A63&amp;"AllEth"&amp;"Male",Datatable,6,FALSE()))),"–")</f>
        <v>2566</v>
      </c>
      <c r="U63" s="55" t="n">
        <f aca="false">IFERROR(VALUE(FIXED(VLOOKUP(VLOOKUP($T$4,Refcodes,2,FALSE()) &amp;"regs"&amp;Regs_Male!$A63&amp;"AllEth"&amp;"Male",Datatable,7,FALSE()))),"–")</f>
        <v>98.5</v>
      </c>
      <c r="V63" s="56" t="n">
        <f aca="false">IFERROR(VALUE(FIXED(VLOOKUP(VLOOKUP($V$4,Refcodes,2,FALSE()) &amp;"regs"&amp;Regs_Male!$A63&amp;"AllEth"&amp;"Male",Datatable,6,FALSE()))),"–")</f>
        <v>146</v>
      </c>
      <c r="W63" s="57" t="n">
        <f aca="false">IFERROR(VALUE(FIXED(VLOOKUP(VLOOKUP($V$4,Refcodes,2,FALSE()) &amp;"regs"&amp;Regs_Male!$A63&amp;"AllEth"&amp;"Male",Datatable,7,FALSE()))),"–")</f>
        <v>7.4</v>
      </c>
      <c r="X63" s="56" t="n">
        <f aca="false">IFERROR(VALUE(FIXED(VLOOKUP(VLOOKUP($X$4,Refcodes,2,FALSE()) &amp;"regs"&amp;Regs_Male!$A63&amp;"AllEth"&amp;"Male",Datatable,6,FALSE()))),"–")</f>
        <v>260</v>
      </c>
      <c r="Y63" s="57" t="n">
        <f aca="false">IFERROR(VALUE(FIXED(VLOOKUP(VLOOKUP($X$4,Refcodes,2,FALSE()) &amp;"regs"&amp;Regs_Male!$A63&amp;"AllEth"&amp;"Male",Datatable,7,FALSE()))),"–")</f>
        <v>10.2</v>
      </c>
      <c r="Z63" s="56" t="n">
        <f aca="false">IFERROR(VALUE(FIXED(VLOOKUP(VLOOKUP($Z$4,Refcodes,2,FALSE()) &amp;"regs"&amp;Regs_Male!$A63&amp;"AllEth"&amp;"Male",Datatable,6,FALSE()))),"–")</f>
        <v>246</v>
      </c>
      <c r="AA63" s="57" t="n">
        <f aca="false">IFERROR(VALUE(FIXED(VLOOKUP(VLOOKUP($Z$4,Refcodes,2,FALSE()) &amp;"regs"&amp;Regs_Male!$A63&amp;"AllEth"&amp;"Male",Datatable,7,FALSE()))),"–")</f>
        <v>9.1</v>
      </c>
      <c r="AB63" s="56" t="n">
        <f aca="false">IFERROR(VALUE(FIXED(VLOOKUP(VLOOKUP($AB$4,Refcodes,2,FALSE()) &amp;"regs"&amp;Regs_Male!$A63&amp;"AllEth"&amp;"Male",Datatable,6,FALSE()))),"–")</f>
        <v>161</v>
      </c>
      <c r="AC63" s="57" t="n">
        <f aca="false">IFERROR(VALUE(FIXED(VLOOKUP(VLOOKUP($AB$4,Refcodes,2,FALSE()) &amp;"regs"&amp;Regs_Male!$A63&amp;"AllEth"&amp;"Male",Datatable,7,FALSE()))),"–")</f>
        <v>6.8</v>
      </c>
      <c r="AD63" s="38" t="n">
        <f aca="false">IFERROR(VALUE(FIXED(VLOOKUP(VLOOKUP($AD$4,Refcodes,2,FALSE()) &amp;"regs"&amp;Regs_Male!$A63&amp;"AllEth"&amp;"Male",Datatable,6,FALSE()))),"–")</f>
        <v>51</v>
      </c>
      <c r="AE63" s="55" t="n">
        <f aca="false">IFERROR(VALUE(FIXED(VLOOKUP(VLOOKUP($AD$4,Refcodes,2,FALSE()) &amp;"regs"&amp;Regs_Male!$A63&amp;"AllEth"&amp;"Male",Datatable,7,FALSE()))),"–")</f>
        <v>2.2</v>
      </c>
      <c r="AF63" s="56" t="n">
        <f aca="false">IFERROR(VALUE(FIXED(VLOOKUP(VLOOKUP($AF$4,Refcodes,2,FALSE()) &amp;"regs"&amp;Regs_Male!$A63&amp;"AllEth"&amp;"Male",Datatable,6,FALSE()))),"–")</f>
        <v>58</v>
      </c>
      <c r="AG63" s="57" t="n">
        <f aca="false">IFERROR(VALUE(FIXED(VLOOKUP(VLOOKUP($AF$4,Refcodes,2,FALSE()) &amp;"regs"&amp;Regs_Male!$A63&amp;"AllEth"&amp;"Male",Datatable,7,FALSE()))),"–")</f>
        <v>2.7</v>
      </c>
      <c r="AH63" s="56" t="n">
        <f aca="false">IFERROR(VALUE(FIXED(VLOOKUP(VLOOKUP($AH$4,Refcodes,2,FALSE()) &amp;"regs"&amp;Regs_Male!$A63&amp;"AllEth"&amp;"Male",Datatable,6,FALSE()))),"–")</f>
        <v>364</v>
      </c>
      <c r="AI63" s="57" t="n">
        <f aca="false">IFERROR(VALUE(FIXED(VLOOKUP(VLOOKUP($AH$4,Refcodes,2,FALSE()) &amp;"regs"&amp;Regs_Male!$A63&amp;"AllEth"&amp;"Male",Datatable,7,FALSE()))),"–")</f>
        <v>14.5</v>
      </c>
      <c r="AJ63" s="56" t="n">
        <f aca="false">IFERROR(VALUE(FIXED(VLOOKUP(VLOOKUP($AJ$4,Refcodes,2,FALSE()) &amp;"regs"&amp;Regs_Male!$A63&amp;"AllEth"&amp;"Male",Datatable,6,FALSE()))),"–")</f>
        <v>137</v>
      </c>
      <c r="AK63" s="57" t="n">
        <f aca="false">IFERROR(VALUE(FIXED(VLOOKUP(VLOOKUP($AJ$4,Refcodes,2,FALSE()) &amp;"regs"&amp;Regs_Male!$A63&amp;"AllEth"&amp;"Male",Datatable,7,FALSE()))),"–")</f>
        <v>5.2</v>
      </c>
      <c r="AL63" s="56" t="n">
        <f aca="false">IFERROR(VALUE(FIXED(VLOOKUP(VLOOKUP($AL$4,Refcodes,2,FALSE()) &amp;"regs"&amp;Regs_Male!$A63&amp;"AllEth"&amp;"Male",Datatable,6,FALSE()))),"–")</f>
        <v>343</v>
      </c>
      <c r="AM63" s="57" t="n">
        <f aca="false">IFERROR(VALUE(FIXED(VLOOKUP(VLOOKUP($AL$4,Refcodes,2,FALSE()) &amp;"regs"&amp;Regs_Male!$A63&amp;"AllEth"&amp;"Male",Datatable,7,FALSE()))),"–")</f>
        <v>13.8</v>
      </c>
    </row>
    <row r="64" customFormat="false" ht="15" hidden="false" customHeight="true" outlineLevel="0" collapsed="false">
      <c r="A64" s="50" t="n">
        <v>2006</v>
      </c>
      <c r="B64" s="54" t="n">
        <f aca="false">IFERROR(VALUE(FIXED(VLOOKUP(VLOOKUP($B$4,Refcodes,2,FALSE()) &amp;"regs"&amp;Regs_Male!$A64&amp;"AllEth"&amp;"Male",Datatable,6,FALSE()))),"–")</f>
        <v>9915</v>
      </c>
      <c r="C64" s="55" t="n">
        <f aca="false">IFERROR(VALUE(FIXED(VLOOKUP(VLOOKUP($B$4,Refcodes,2,FALSE()) &amp;"regs"&amp;Regs_Male!$A64&amp;"AllEth"&amp;"Male",Datatable,7,FALSE()))),"–")</f>
        <v>375.8</v>
      </c>
      <c r="D64" s="38" t="n">
        <f aca="false">IFERROR(VALUE(FIXED(VLOOKUP(VLOOKUP($D$4,Refcodes,2,FALSE()) &amp;"regs"&amp;Regs_Male!$A64&amp;"AllEth"&amp;"Male",Datatable,6,FALSE()))),"–")</f>
        <v>242</v>
      </c>
      <c r="E64" s="55" t="n">
        <f aca="false">IFERROR(VALUE(FIXED(VLOOKUP(VLOOKUP($D$4,Refcodes,2,FALSE()) &amp;"regs"&amp;Regs_Male!$A64&amp;"AllEth"&amp;"Male",Datatable,7,FALSE()))),"–")</f>
        <v>9.5</v>
      </c>
      <c r="F64" s="38" t="n">
        <f aca="false">IFERROR(VALUE(FIXED(VLOOKUP(VLOOKUP($F$4,Refcodes,2,FALSE()) &amp;"regs"&amp;Regs_Male!$A64&amp;"AllEth"&amp;"Male",Datatable,6,FALSE()))),"–")</f>
        <v>162</v>
      </c>
      <c r="G64" s="55" t="n">
        <f aca="false">IFERROR(VALUE(FIXED(VLOOKUP(VLOOKUP($F$4,Refcodes,2,FALSE()) &amp;"regs"&amp;Regs_Male!$A64&amp;"AllEth"&amp;"Male",Datatable,7,FALSE()))),"–")</f>
        <v>6</v>
      </c>
      <c r="H64" s="56" t="n">
        <f aca="false">IFERROR(VALUE(FIXED(VLOOKUP(VLOOKUP($H$4,Refcodes,2,FALSE()) &amp;"regs"&amp;Regs_Male!$A64&amp;"AllEth"&amp;"Male",Datatable,6,FALSE()))),"–")</f>
        <v>233</v>
      </c>
      <c r="I64" s="57" t="n">
        <f aca="false">IFERROR(VALUE(FIXED(VLOOKUP(VLOOKUP($H$4,Refcodes,2,FALSE()) &amp;"regs"&amp;Regs_Male!$A64&amp;"AllEth"&amp;"Male",Datatable,7,FALSE()))),"–")</f>
        <v>8.7</v>
      </c>
      <c r="J64" s="54" t="n">
        <f aca="false">IFERROR(VALUE(FIXED(VLOOKUP(VLOOKUP($J$4,Refcodes,2,FALSE()) &amp;"regs"&amp;Regs_Male!$A64&amp;"AllEth"&amp;"Male",Datatable,6,FALSE()))),"–")</f>
        <v>1487</v>
      </c>
      <c r="K64" s="57" t="n">
        <f aca="false">IFERROR(VALUE(FIXED(VLOOKUP(VLOOKUP($J$4,Refcodes,2,FALSE()) &amp;"regs"&amp;Regs_Male!$A64&amp;"AllEth"&amp;"Male",Datatable,7,FALSE()))),"–")</f>
        <v>55</v>
      </c>
      <c r="L64" s="56" t="n">
        <f aca="false">IFERROR(VALUE(FIXED(VLOOKUP(VLOOKUP($L$4,Refcodes,2,FALSE()) &amp;"regs"&amp;Regs_Male!$A64&amp;"AllEth"&amp;"Male",Datatable,6,FALSE()))),"–")</f>
        <v>160</v>
      </c>
      <c r="M64" s="57" t="n">
        <f aca="false">IFERROR(VALUE(FIXED(VLOOKUP(VLOOKUP($L$4,Refcodes,2,FALSE()) &amp;"regs"&amp;Regs_Male!$A64&amp;"AllEth"&amp;"Male",Datatable,7,FALSE()))),"–")</f>
        <v>6.1</v>
      </c>
      <c r="N64" s="56" t="n">
        <f aca="false">IFERROR(VALUE(FIXED(VLOOKUP(VLOOKUP($N$4,Refcodes,2,FALSE()) &amp;"regs"&amp;Regs_Male!$A64&amp;"AllEth"&amp;"Male",Datatable,6,FALSE()))),"–")</f>
        <v>180</v>
      </c>
      <c r="O64" s="57" t="n">
        <f aca="false">IFERROR(VALUE(FIXED(VLOOKUP(VLOOKUP($N$4,Refcodes,2,FALSE()) &amp;"regs"&amp;Regs_Male!$A64&amp;"AllEth"&amp;"Male",Datatable,7,FALSE()))),"–")</f>
        <v>6.6</v>
      </c>
      <c r="P64" s="56" t="n">
        <f aca="false">IFERROR(VALUE(FIXED(VLOOKUP(VLOOKUP($P$4,Refcodes,2,FALSE()) &amp;"regs"&amp;Regs_Male!$A64&amp;"AllEth"&amp;"Male",Datatable,6,FALSE()))),"–")</f>
        <v>942</v>
      </c>
      <c r="Q64" s="57" t="n">
        <f aca="false">IFERROR(VALUE(FIXED(VLOOKUP(VLOOKUP($P$4,Refcodes,2,FALSE()) &amp;"regs"&amp;Regs_Male!$A64&amp;"AllEth"&amp;"Male",Datatable,7,FALSE()))),"–")</f>
        <v>34.7</v>
      </c>
      <c r="R64" s="56" t="n">
        <f aca="false">IFERROR(VALUE(FIXED(VLOOKUP(VLOOKUP($R$4,Refcodes,2,FALSE()) &amp;"regs"&amp;Regs_Male!$A64&amp;"AllEth"&amp;"Male",Datatable,6,FALSE()))),"–")</f>
        <v>1069</v>
      </c>
      <c r="S64" s="57" t="n">
        <f aca="false">IFERROR(VALUE(FIXED(VLOOKUP(VLOOKUP($R$4,Refcodes,2,FALSE()) &amp;"regs"&amp;Regs_Male!$A64&amp;"AllEth"&amp;"Male",Datatable,7,FALSE()))),"–")</f>
        <v>41.5</v>
      </c>
      <c r="T64" s="38" t="n">
        <f aca="false">IFERROR(VALUE(FIXED(VLOOKUP(VLOOKUP($T$4,Refcodes,2,FALSE()) &amp;"regs"&amp;Regs_Male!$A64&amp;"AllEth"&amp;"Male",Datatable,6,FALSE()))),"–")</f>
        <v>2547</v>
      </c>
      <c r="U64" s="55" t="n">
        <f aca="false">IFERROR(VALUE(FIXED(VLOOKUP(VLOOKUP($T$4,Refcodes,2,FALSE()) &amp;"regs"&amp;Regs_Male!$A64&amp;"AllEth"&amp;"Male",Datatable,7,FALSE()))),"–")</f>
        <v>94.2</v>
      </c>
      <c r="V64" s="56" t="n">
        <f aca="false">IFERROR(VALUE(FIXED(VLOOKUP(VLOOKUP($V$4,Refcodes,2,FALSE()) &amp;"regs"&amp;Regs_Male!$A64&amp;"AllEth"&amp;"Male",Datatable,6,FALSE()))),"–")</f>
        <v>164</v>
      </c>
      <c r="W64" s="57" t="n">
        <f aca="false">IFERROR(VALUE(FIXED(VLOOKUP(VLOOKUP($V$4,Refcodes,2,FALSE()) &amp;"regs"&amp;Regs_Male!$A64&amp;"AllEth"&amp;"Male",Datatable,7,FALSE()))),"–")</f>
        <v>8.2</v>
      </c>
      <c r="X64" s="56" t="n">
        <f aca="false">IFERROR(VALUE(FIXED(VLOOKUP(VLOOKUP($X$4,Refcodes,2,FALSE()) &amp;"regs"&amp;Regs_Male!$A64&amp;"AllEth"&amp;"Male",Datatable,6,FALSE()))),"–")</f>
        <v>296</v>
      </c>
      <c r="Y64" s="57" t="n">
        <f aca="false">IFERROR(VALUE(FIXED(VLOOKUP(VLOOKUP($X$4,Refcodes,2,FALSE()) &amp;"regs"&amp;Regs_Male!$A64&amp;"AllEth"&amp;"Male",Datatable,7,FALSE()))),"–")</f>
        <v>11.3</v>
      </c>
      <c r="Z64" s="56" t="n">
        <f aca="false">IFERROR(VALUE(FIXED(VLOOKUP(VLOOKUP($Z$4,Refcodes,2,FALSE()) &amp;"regs"&amp;Regs_Male!$A64&amp;"AllEth"&amp;"Male",Datatable,6,FALSE()))),"–")</f>
        <v>239</v>
      </c>
      <c r="AA64" s="57" t="n">
        <f aca="false">IFERROR(VALUE(FIXED(VLOOKUP(VLOOKUP($Z$4,Refcodes,2,FALSE()) &amp;"regs"&amp;Regs_Male!$A64&amp;"AllEth"&amp;"Male",Datatable,7,FALSE()))),"–")</f>
        <v>8.6</v>
      </c>
      <c r="AB64" s="56" t="n">
        <f aca="false">IFERROR(VALUE(FIXED(VLOOKUP(VLOOKUP($AB$4,Refcodes,2,FALSE()) &amp;"regs"&amp;Regs_Male!$A64&amp;"AllEth"&amp;"Male",Datatable,6,FALSE()))),"–")</f>
        <v>162</v>
      </c>
      <c r="AC64" s="57" t="n">
        <f aca="false">IFERROR(VALUE(FIXED(VLOOKUP(VLOOKUP($AB$4,Refcodes,2,FALSE()) &amp;"regs"&amp;Regs_Male!$A64&amp;"AllEth"&amp;"Male",Datatable,7,FALSE()))),"–")</f>
        <v>6.7</v>
      </c>
      <c r="AD64" s="38" t="n">
        <f aca="false">IFERROR(VALUE(FIXED(VLOOKUP(VLOOKUP($AD$4,Refcodes,2,FALSE()) &amp;"regs"&amp;Regs_Male!$A64&amp;"AllEth"&amp;"Male",Datatable,6,FALSE()))),"–")</f>
        <v>63</v>
      </c>
      <c r="AE64" s="55" t="n">
        <f aca="false">IFERROR(VALUE(FIXED(VLOOKUP(VLOOKUP($AD$4,Refcodes,2,FALSE()) &amp;"regs"&amp;Regs_Male!$A64&amp;"AllEth"&amp;"Male",Datatable,7,FALSE()))),"–")</f>
        <v>2.7</v>
      </c>
      <c r="AF64" s="56" t="n">
        <f aca="false">IFERROR(VALUE(FIXED(VLOOKUP(VLOOKUP($AF$4,Refcodes,2,FALSE()) &amp;"regs"&amp;Regs_Male!$A64&amp;"AllEth"&amp;"Male",Datatable,6,FALSE()))),"–")</f>
        <v>52</v>
      </c>
      <c r="AG64" s="57" t="n">
        <f aca="false">IFERROR(VALUE(FIXED(VLOOKUP(VLOOKUP($AF$4,Refcodes,2,FALSE()) &amp;"regs"&amp;Regs_Male!$A64&amp;"AllEth"&amp;"Male",Datatable,7,FALSE()))),"–")</f>
        <v>2.5</v>
      </c>
      <c r="AH64" s="56" t="n">
        <f aca="false">IFERROR(VALUE(FIXED(VLOOKUP(VLOOKUP($AH$4,Refcodes,2,FALSE()) &amp;"regs"&amp;Regs_Male!$A64&amp;"AllEth"&amp;"Male",Datatable,6,FALSE()))),"–")</f>
        <v>398</v>
      </c>
      <c r="AI64" s="57" t="n">
        <f aca="false">IFERROR(VALUE(FIXED(VLOOKUP(VLOOKUP($AH$4,Refcodes,2,FALSE()) &amp;"regs"&amp;Regs_Male!$A64&amp;"AllEth"&amp;"Male",Datatable,7,FALSE()))),"–")</f>
        <v>15.7</v>
      </c>
      <c r="AJ64" s="56" t="n">
        <f aca="false">IFERROR(VALUE(FIXED(VLOOKUP(VLOOKUP($AJ$4,Refcodes,2,FALSE()) &amp;"regs"&amp;Regs_Male!$A64&amp;"AllEth"&amp;"Male",Datatable,6,FALSE()))),"–")</f>
        <v>147</v>
      </c>
      <c r="AK64" s="57" t="n">
        <f aca="false">IFERROR(VALUE(FIXED(VLOOKUP(VLOOKUP($AJ$4,Refcodes,2,FALSE()) &amp;"regs"&amp;Regs_Male!$A64&amp;"AllEth"&amp;"Male",Datatable,7,FALSE()))),"–")</f>
        <v>5.5</v>
      </c>
      <c r="AL64" s="56" t="n">
        <f aca="false">IFERROR(VALUE(FIXED(VLOOKUP(VLOOKUP($AL$4,Refcodes,2,FALSE()) &amp;"regs"&amp;Regs_Male!$A64&amp;"AllEth"&amp;"Male",Datatable,6,FALSE()))),"–")</f>
        <v>305</v>
      </c>
      <c r="AM64" s="57" t="n">
        <f aca="false">IFERROR(VALUE(FIXED(VLOOKUP(VLOOKUP($AL$4,Refcodes,2,FALSE()) &amp;"regs"&amp;Regs_Male!$A64&amp;"AllEth"&amp;"Male",Datatable,7,FALSE()))),"–")</f>
        <v>12.3</v>
      </c>
    </row>
    <row r="65" customFormat="false" ht="15" hidden="false" customHeight="true" outlineLevel="0" collapsed="false">
      <c r="A65" s="50" t="n">
        <v>2007</v>
      </c>
      <c r="B65" s="54" t="n">
        <f aca="false">IFERROR(VALUE(FIXED(VLOOKUP(VLOOKUP($B$4,Refcodes,2,FALSE()) &amp;"regs"&amp;Regs_Male!$A65&amp;"AllEth"&amp;"Male",Datatable,6,FALSE()))),"–")</f>
        <v>10526</v>
      </c>
      <c r="C65" s="55" t="n">
        <f aca="false">IFERROR(VALUE(FIXED(VLOOKUP(VLOOKUP($B$4,Refcodes,2,FALSE()) &amp;"regs"&amp;Regs_Male!$A65&amp;"AllEth"&amp;"Male",Datatable,7,FALSE()))),"–")</f>
        <v>385.4</v>
      </c>
      <c r="D65" s="38" t="n">
        <f aca="false">IFERROR(VALUE(FIXED(VLOOKUP(VLOOKUP($D$4,Refcodes,2,FALSE()) &amp;"regs"&amp;Regs_Male!$A65&amp;"AllEth"&amp;"Male",Datatable,6,FALSE()))),"–")</f>
        <v>225</v>
      </c>
      <c r="E65" s="55" t="n">
        <f aca="false">IFERROR(VALUE(FIXED(VLOOKUP(VLOOKUP($D$4,Refcodes,2,FALSE()) &amp;"regs"&amp;Regs_Male!$A65&amp;"AllEth"&amp;"Male",Datatable,7,FALSE()))),"–")</f>
        <v>8.6</v>
      </c>
      <c r="F65" s="38" t="n">
        <f aca="false">IFERROR(VALUE(FIXED(VLOOKUP(VLOOKUP($F$4,Refcodes,2,FALSE()) &amp;"regs"&amp;Regs_Male!$A65&amp;"AllEth"&amp;"Male",Datatable,6,FALSE()))),"–")</f>
        <v>198</v>
      </c>
      <c r="G65" s="55" t="n">
        <f aca="false">IFERROR(VALUE(FIXED(VLOOKUP(VLOOKUP($F$4,Refcodes,2,FALSE()) &amp;"regs"&amp;Regs_Male!$A65&amp;"AllEth"&amp;"Male",Datatable,7,FALSE()))),"–")</f>
        <v>6.9</v>
      </c>
      <c r="H65" s="56" t="n">
        <f aca="false">IFERROR(VALUE(FIXED(VLOOKUP(VLOOKUP($H$4,Refcodes,2,FALSE()) &amp;"regs"&amp;Regs_Male!$A65&amp;"AllEth"&amp;"Male",Datatable,6,FALSE()))),"–")</f>
        <v>235</v>
      </c>
      <c r="I65" s="57" t="n">
        <f aca="false">IFERROR(VALUE(FIXED(VLOOKUP(VLOOKUP($H$4,Refcodes,2,FALSE()) &amp;"regs"&amp;Regs_Male!$A65&amp;"AllEth"&amp;"Male",Datatable,7,FALSE()))),"–")</f>
        <v>8.5</v>
      </c>
      <c r="J65" s="54" t="n">
        <f aca="false">IFERROR(VALUE(FIXED(VLOOKUP(VLOOKUP($J$4,Refcodes,2,FALSE()) &amp;"regs"&amp;Regs_Male!$A65&amp;"AllEth"&amp;"Male",Datatable,6,FALSE()))),"–")</f>
        <v>1460</v>
      </c>
      <c r="K65" s="57" t="n">
        <f aca="false">IFERROR(VALUE(FIXED(VLOOKUP(VLOOKUP($J$4,Refcodes,2,FALSE()) &amp;"regs"&amp;Regs_Male!$A65&amp;"AllEth"&amp;"Male",Datatable,7,FALSE()))),"–")</f>
        <v>52.1</v>
      </c>
      <c r="L65" s="56" t="n">
        <f aca="false">IFERROR(VALUE(FIXED(VLOOKUP(VLOOKUP($L$4,Refcodes,2,FALSE()) &amp;"regs"&amp;Regs_Male!$A65&amp;"AllEth"&amp;"Male",Datatable,6,FALSE()))),"–")</f>
        <v>166</v>
      </c>
      <c r="M65" s="57" t="n">
        <f aca="false">IFERROR(VALUE(FIXED(VLOOKUP(VLOOKUP($L$4,Refcodes,2,FALSE()) &amp;"regs"&amp;Regs_Male!$A65&amp;"AllEth"&amp;"Male",Datatable,7,FALSE()))),"–")</f>
        <v>6.2</v>
      </c>
      <c r="N65" s="56" t="n">
        <f aca="false">IFERROR(VALUE(FIXED(VLOOKUP(VLOOKUP($N$4,Refcodes,2,FALSE()) &amp;"regs"&amp;Regs_Male!$A65&amp;"AllEth"&amp;"Male",Datatable,6,FALSE()))),"–")</f>
        <v>225</v>
      </c>
      <c r="O65" s="57" t="n">
        <f aca="false">IFERROR(VALUE(FIXED(VLOOKUP(VLOOKUP($N$4,Refcodes,2,FALSE()) &amp;"regs"&amp;Regs_Male!$A65&amp;"AllEth"&amp;"Male",Datatable,7,FALSE()))),"–")</f>
        <v>8</v>
      </c>
      <c r="P65" s="56" t="n">
        <f aca="false">IFERROR(VALUE(FIXED(VLOOKUP(VLOOKUP($P$4,Refcodes,2,FALSE()) &amp;"regs"&amp;Regs_Male!$A65&amp;"AllEth"&amp;"Male",Datatable,6,FALSE()))),"–")</f>
        <v>1042</v>
      </c>
      <c r="Q65" s="57" t="n">
        <f aca="false">IFERROR(VALUE(FIXED(VLOOKUP(VLOOKUP($P$4,Refcodes,2,FALSE()) &amp;"regs"&amp;Regs_Male!$A65&amp;"AllEth"&amp;"Male",Datatable,7,FALSE()))),"–")</f>
        <v>36.8</v>
      </c>
      <c r="R65" s="56" t="n">
        <f aca="false">IFERROR(VALUE(FIXED(VLOOKUP(VLOOKUP($R$4,Refcodes,2,FALSE()) &amp;"regs"&amp;Regs_Male!$A65&amp;"AllEth"&amp;"Male",Datatable,6,FALSE()))),"–")</f>
        <v>1126</v>
      </c>
      <c r="S65" s="57" t="n">
        <f aca="false">IFERROR(VALUE(FIXED(VLOOKUP(VLOOKUP($R$4,Refcodes,2,FALSE()) &amp;"regs"&amp;Regs_Male!$A65&amp;"AllEth"&amp;"Male",Datatable,7,FALSE()))),"–")</f>
        <v>42.5</v>
      </c>
      <c r="T65" s="38" t="n">
        <f aca="false">IFERROR(VALUE(FIXED(VLOOKUP(VLOOKUP($T$4,Refcodes,2,FALSE()) &amp;"regs"&amp;Regs_Male!$A65&amp;"AllEth"&amp;"Male",Datatable,6,FALSE()))),"–")</f>
        <v>2990</v>
      </c>
      <c r="U65" s="55" t="n">
        <f aca="false">IFERROR(VALUE(FIXED(VLOOKUP(VLOOKUP($T$4,Refcodes,2,FALSE()) &amp;"regs"&amp;Regs_Male!$A65&amp;"AllEth"&amp;"Male",Datatable,7,FALSE()))),"–")</f>
        <v>107.9</v>
      </c>
      <c r="V65" s="56" t="n">
        <f aca="false">IFERROR(VALUE(FIXED(VLOOKUP(VLOOKUP($V$4,Refcodes,2,FALSE()) &amp;"regs"&amp;Regs_Male!$A65&amp;"AllEth"&amp;"Male",Datatable,6,FALSE()))),"–")</f>
        <v>147</v>
      </c>
      <c r="W65" s="57" t="n">
        <f aca="false">IFERROR(VALUE(FIXED(VLOOKUP(VLOOKUP($V$4,Refcodes,2,FALSE()) &amp;"regs"&amp;Regs_Male!$A65&amp;"AllEth"&amp;"Male",Datatable,7,FALSE()))),"–")</f>
        <v>7.2</v>
      </c>
      <c r="X65" s="56" t="n">
        <f aca="false">IFERROR(VALUE(FIXED(VLOOKUP(VLOOKUP($X$4,Refcodes,2,FALSE()) &amp;"regs"&amp;Regs_Male!$A65&amp;"AllEth"&amp;"Male",Datatable,6,FALSE()))),"–")</f>
        <v>337</v>
      </c>
      <c r="Y65" s="57" t="n">
        <f aca="false">IFERROR(VALUE(FIXED(VLOOKUP(VLOOKUP($X$4,Refcodes,2,FALSE()) &amp;"regs"&amp;Regs_Male!$A65&amp;"AllEth"&amp;"Male",Datatable,7,FALSE()))),"–")</f>
        <v>12.5</v>
      </c>
      <c r="Z65" s="56" t="n">
        <f aca="false">IFERROR(VALUE(FIXED(VLOOKUP(VLOOKUP($Z$4,Refcodes,2,FALSE()) &amp;"regs"&amp;Regs_Male!$A65&amp;"AllEth"&amp;"Male",Datatable,6,FALSE()))),"–")</f>
        <v>275</v>
      </c>
      <c r="AA65" s="57" t="n">
        <f aca="false">IFERROR(VALUE(FIXED(VLOOKUP(VLOOKUP($Z$4,Refcodes,2,FALSE()) &amp;"regs"&amp;Regs_Male!$A65&amp;"AllEth"&amp;"Male",Datatable,7,FALSE()))),"–")</f>
        <v>9.5</v>
      </c>
      <c r="AB65" s="56" t="n">
        <f aca="false">IFERROR(VALUE(FIXED(VLOOKUP(VLOOKUP($AB$4,Refcodes,2,FALSE()) &amp;"regs"&amp;Regs_Male!$A65&amp;"AllEth"&amp;"Male",Datatable,6,FALSE()))),"–")</f>
        <v>137</v>
      </c>
      <c r="AC65" s="57" t="n">
        <f aca="false">IFERROR(VALUE(FIXED(VLOOKUP(VLOOKUP($AB$4,Refcodes,2,FALSE()) &amp;"regs"&amp;Regs_Male!$A65&amp;"AllEth"&amp;"Male",Datatable,7,FALSE()))),"–")</f>
        <v>5.5</v>
      </c>
      <c r="AD65" s="38" t="n">
        <f aca="false">IFERROR(VALUE(FIXED(VLOOKUP(VLOOKUP($AD$4,Refcodes,2,FALSE()) &amp;"regs"&amp;Regs_Male!$A65&amp;"AllEth"&amp;"Male",Datatable,6,FALSE()))),"–")</f>
        <v>64</v>
      </c>
      <c r="AE65" s="55" t="n">
        <f aca="false">IFERROR(VALUE(FIXED(VLOOKUP(VLOOKUP($AD$4,Refcodes,2,FALSE()) &amp;"regs"&amp;Regs_Male!$A65&amp;"AllEth"&amp;"Male",Datatable,7,FALSE()))),"–")</f>
        <v>2.7</v>
      </c>
      <c r="AF65" s="56" t="n">
        <f aca="false">IFERROR(VALUE(FIXED(VLOOKUP(VLOOKUP($AF$4,Refcodes,2,FALSE()) &amp;"regs"&amp;Regs_Male!$A65&amp;"AllEth"&amp;"Male",Datatable,6,FALSE()))),"–")</f>
        <v>48</v>
      </c>
      <c r="AG65" s="57" t="n">
        <f aca="false">IFERROR(VALUE(FIXED(VLOOKUP(VLOOKUP($AF$4,Refcodes,2,FALSE()) &amp;"regs"&amp;Regs_Male!$A65&amp;"AllEth"&amp;"Male",Datatable,7,FALSE()))),"–")</f>
        <v>2.2</v>
      </c>
      <c r="AH65" s="56" t="n">
        <f aca="false">IFERROR(VALUE(FIXED(VLOOKUP(VLOOKUP($AH$4,Refcodes,2,FALSE()) &amp;"regs"&amp;Regs_Male!$A65&amp;"AllEth"&amp;"Male",Datatable,6,FALSE()))),"–")</f>
        <v>375</v>
      </c>
      <c r="AI65" s="57" t="n">
        <f aca="false">IFERROR(VALUE(FIXED(VLOOKUP(VLOOKUP($AH$4,Refcodes,2,FALSE()) &amp;"regs"&amp;Regs_Male!$A65&amp;"AllEth"&amp;"Male",Datatable,7,FALSE()))),"–")</f>
        <v>14.1</v>
      </c>
      <c r="AJ65" s="56" t="n">
        <f aca="false">IFERROR(VALUE(FIXED(VLOOKUP(VLOOKUP($AJ$4,Refcodes,2,FALSE()) &amp;"regs"&amp;Regs_Male!$A65&amp;"AllEth"&amp;"Male",Datatable,6,FALSE()))),"–")</f>
        <v>153</v>
      </c>
      <c r="AK65" s="57" t="n">
        <f aca="false">IFERROR(VALUE(FIXED(VLOOKUP(VLOOKUP($AJ$4,Refcodes,2,FALSE()) &amp;"regs"&amp;Regs_Male!$A65&amp;"AllEth"&amp;"Male",Datatable,7,FALSE()))),"–")</f>
        <v>5.5</v>
      </c>
      <c r="AL65" s="56" t="n">
        <f aca="false">IFERROR(VALUE(FIXED(VLOOKUP(VLOOKUP($AL$4,Refcodes,2,FALSE()) &amp;"regs"&amp;Regs_Male!$A65&amp;"AllEth"&amp;"Male",Datatable,6,FALSE()))),"–")</f>
        <v>318</v>
      </c>
      <c r="AM65" s="57" t="n">
        <f aca="false">IFERROR(VALUE(FIXED(VLOOKUP(VLOOKUP($AL$4,Refcodes,2,FALSE()) &amp;"regs"&amp;Regs_Male!$A65&amp;"AllEth"&amp;"Male",Datatable,7,FALSE()))),"–")</f>
        <v>12.2</v>
      </c>
    </row>
    <row r="66" customFormat="false" ht="15" hidden="false" customHeight="true" outlineLevel="0" collapsed="false">
      <c r="A66" s="50" t="n">
        <v>2008</v>
      </c>
      <c r="B66" s="54" t="n">
        <f aca="false">IFERROR(VALUE(FIXED(VLOOKUP(VLOOKUP($B$4,Refcodes,2,FALSE()) &amp;"regs"&amp;Regs_Male!$A66&amp;"AllEth"&amp;"Male",Datatable,6,FALSE()))),"–")</f>
        <v>10599</v>
      </c>
      <c r="C66" s="55" t="n">
        <f aca="false">IFERROR(VALUE(FIXED(VLOOKUP(VLOOKUP($B$4,Refcodes,2,FALSE()) &amp;"regs"&amp;Regs_Male!$A66&amp;"AllEth"&amp;"Male",Datatable,7,FALSE()))),"–")</f>
        <v>379.3</v>
      </c>
      <c r="D66" s="38" t="n">
        <f aca="false">IFERROR(VALUE(FIXED(VLOOKUP(VLOOKUP($D$4,Refcodes,2,FALSE()) &amp;"regs"&amp;Regs_Male!$A66&amp;"AllEth"&amp;"Male",Datatable,6,FALSE()))),"–")</f>
        <v>238</v>
      </c>
      <c r="E66" s="55" t="n">
        <f aca="false">IFERROR(VALUE(FIXED(VLOOKUP(VLOOKUP($D$4,Refcodes,2,FALSE()) &amp;"regs"&amp;Regs_Male!$A66&amp;"AllEth"&amp;"Male",Datatable,7,FALSE()))),"–")</f>
        <v>8.9</v>
      </c>
      <c r="F66" s="38" t="n">
        <f aca="false">IFERROR(VALUE(FIXED(VLOOKUP(VLOOKUP($F$4,Refcodes,2,FALSE()) &amp;"regs"&amp;Regs_Male!$A66&amp;"AllEth"&amp;"Male",Datatable,6,FALSE()))),"–")</f>
        <v>194</v>
      </c>
      <c r="G66" s="55" t="n">
        <f aca="false">IFERROR(VALUE(FIXED(VLOOKUP(VLOOKUP($F$4,Refcodes,2,FALSE()) &amp;"regs"&amp;Regs_Male!$A66&amp;"AllEth"&amp;"Male",Datatable,7,FALSE()))),"–")</f>
        <v>6.6</v>
      </c>
      <c r="H66" s="56" t="n">
        <f aca="false">IFERROR(VALUE(FIXED(VLOOKUP(VLOOKUP($H$4,Refcodes,2,FALSE()) &amp;"regs"&amp;Regs_Male!$A66&amp;"AllEth"&amp;"Male",Datatable,6,FALSE()))),"–")</f>
        <v>243</v>
      </c>
      <c r="I66" s="57" t="n">
        <f aca="false">IFERROR(VALUE(FIXED(VLOOKUP(VLOOKUP($H$4,Refcodes,2,FALSE()) &amp;"regs"&amp;Regs_Male!$A66&amp;"AllEth"&amp;"Male",Datatable,7,FALSE()))),"–")</f>
        <v>8.7</v>
      </c>
      <c r="J66" s="54" t="n">
        <f aca="false">IFERROR(VALUE(FIXED(VLOOKUP(VLOOKUP($J$4,Refcodes,2,FALSE()) &amp;"regs"&amp;Regs_Male!$A66&amp;"AllEth"&amp;"Male",Datatable,6,FALSE()))),"–")</f>
        <v>1449</v>
      </c>
      <c r="K66" s="57" t="n">
        <f aca="false">IFERROR(VALUE(FIXED(VLOOKUP(VLOOKUP($J$4,Refcodes,2,FALSE()) &amp;"regs"&amp;Regs_Male!$A66&amp;"AllEth"&amp;"Male",Datatable,7,FALSE()))),"–")</f>
        <v>50.3</v>
      </c>
      <c r="L66" s="56" t="n">
        <f aca="false">IFERROR(VALUE(FIXED(VLOOKUP(VLOOKUP($L$4,Refcodes,2,FALSE()) &amp;"regs"&amp;Regs_Male!$A66&amp;"AllEth"&amp;"Male",Datatable,6,FALSE()))),"–")</f>
        <v>161</v>
      </c>
      <c r="M66" s="57" t="n">
        <f aca="false">IFERROR(VALUE(FIXED(VLOOKUP(VLOOKUP($L$4,Refcodes,2,FALSE()) &amp;"regs"&amp;Regs_Male!$A66&amp;"AllEth"&amp;"Male",Datatable,7,FALSE()))),"–")</f>
        <v>5.8</v>
      </c>
      <c r="N66" s="56" t="n">
        <f aca="false">IFERROR(VALUE(FIXED(VLOOKUP(VLOOKUP($N$4,Refcodes,2,FALSE()) &amp;"regs"&amp;Regs_Male!$A66&amp;"AllEth"&amp;"Male",Datatable,6,FALSE()))),"–")</f>
        <v>207</v>
      </c>
      <c r="O66" s="57" t="n">
        <f aca="false">IFERROR(VALUE(FIXED(VLOOKUP(VLOOKUP($N$4,Refcodes,2,FALSE()) &amp;"regs"&amp;Regs_Male!$A66&amp;"AllEth"&amp;"Male",Datatable,7,FALSE()))),"–")</f>
        <v>7.3</v>
      </c>
      <c r="P66" s="56" t="n">
        <f aca="false">IFERROR(VALUE(FIXED(VLOOKUP(VLOOKUP($P$4,Refcodes,2,FALSE()) &amp;"regs"&amp;Regs_Male!$A66&amp;"AllEth"&amp;"Male",Datatable,6,FALSE()))),"–")</f>
        <v>1006</v>
      </c>
      <c r="Q66" s="57" t="n">
        <f aca="false">IFERROR(VALUE(FIXED(VLOOKUP(VLOOKUP($P$4,Refcodes,2,FALSE()) &amp;"regs"&amp;Regs_Male!$A66&amp;"AllEth"&amp;"Male",Datatable,7,FALSE()))),"–")</f>
        <v>34.5</v>
      </c>
      <c r="R66" s="56" t="n">
        <f aca="false">IFERROR(VALUE(FIXED(VLOOKUP(VLOOKUP($R$4,Refcodes,2,FALSE()) &amp;"regs"&amp;Regs_Male!$A66&amp;"AllEth"&amp;"Male",Datatable,6,FALSE()))),"–")</f>
        <v>1185</v>
      </c>
      <c r="S66" s="57" t="n">
        <f aca="false">IFERROR(VALUE(FIXED(VLOOKUP(VLOOKUP($R$4,Refcodes,2,FALSE()) &amp;"regs"&amp;Regs_Male!$A66&amp;"AllEth"&amp;"Male",Datatable,7,FALSE()))),"–")</f>
        <v>43.3</v>
      </c>
      <c r="T66" s="38" t="n">
        <f aca="false">IFERROR(VALUE(FIXED(VLOOKUP(VLOOKUP($T$4,Refcodes,2,FALSE()) &amp;"regs"&amp;Regs_Male!$A66&amp;"AllEth"&amp;"Male",Datatable,6,FALSE()))),"–")</f>
        <v>2984</v>
      </c>
      <c r="U66" s="55" t="n">
        <f aca="false">IFERROR(VALUE(FIXED(VLOOKUP(VLOOKUP($T$4,Refcodes,2,FALSE()) &amp;"regs"&amp;Regs_Male!$A66&amp;"AllEth"&amp;"Male",Datatable,7,FALSE()))),"–")</f>
        <v>105</v>
      </c>
      <c r="V66" s="56" t="n">
        <f aca="false">IFERROR(VALUE(FIXED(VLOOKUP(VLOOKUP($V$4,Refcodes,2,FALSE()) &amp;"regs"&amp;Regs_Male!$A66&amp;"AllEth"&amp;"Male",Datatable,6,FALSE()))),"–")</f>
        <v>148</v>
      </c>
      <c r="W66" s="57" t="n">
        <f aca="false">IFERROR(VALUE(FIXED(VLOOKUP(VLOOKUP($V$4,Refcodes,2,FALSE()) &amp;"regs"&amp;Regs_Male!$A66&amp;"AllEth"&amp;"Male",Datatable,7,FALSE()))),"–")</f>
        <v>7.2</v>
      </c>
      <c r="X66" s="56" t="n">
        <f aca="false">IFERROR(VALUE(FIXED(VLOOKUP(VLOOKUP($X$4,Refcodes,2,FALSE()) &amp;"regs"&amp;Regs_Male!$A66&amp;"AllEth"&amp;"Male",Datatable,6,FALSE()))),"–")</f>
        <v>360</v>
      </c>
      <c r="Y66" s="57" t="n">
        <f aca="false">IFERROR(VALUE(FIXED(VLOOKUP(VLOOKUP($X$4,Refcodes,2,FALSE()) &amp;"regs"&amp;Regs_Male!$A66&amp;"AllEth"&amp;"Male",Datatable,7,FALSE()))),"–")</f>
        <v>13</v>
      </c>
      <c r="Z66" s="56" t="n">
        <f aca="false">IFERROR(VALUE(FIXED(VLOOKUP(VLOOKUP($Z$4,Refcodes,2,FALSE()) &amp;"regs"&amp;Regs_Male!$A66&amp;"AllEth"&amp;"Male",Datatable,6,FALSE()))),"–")</f>
        <v>242</v>
      </c>
      <c r="AA66" s="57" t="n">
        <f aca="false">IFERROR(VALUE(FIXED(VLOOKUP(VLOOKUP($Z$4,Refcodes,2,FALSE()) &amp;"regs"&amp;Regs_Male!$A66&amp;"AllEth"&amp;"Male",Datatable,7,FALSE()))),"–")</f>
        <v>8.2</v>
      </c>
      <c r="AB66" s="56" t="n">
        <f aca="false">IFERROR(VALUE(FIXED(VLOOKUP(VLOOKUP($AB$4,Refcodes,2,FALSE()) &amp;"regs"&amp;Regs_Male!$A66&amp;"AllEth"&amp;"Male",Datatable,6,FALSE()))),"–")</f>
        <v>137</v>
      </c>
      <c r="AC66" s="57" t="n">
        <f aca="false">IFERROR(VALUE(FIXED(VLOOKUP(VLOOKUP($AB$4,Refcodes,2,FALSE()) &amp;"regs"&amp;Regs_Male!$A66&amp;"AllEth"&amp;"Male",Datatable,7,FALSE()))),"–")</f>
        <v>5.5</v>
      </c>
      <c r="AD66" s="38" t="n">
        <f aca="false">IFERROR(VALUE(FIXED(VLOOKUP(VLOOKUP($AD$4,Refcodes,2,FALSE()) &amp;"regs"&amp;Regs_Male!$A66&amp;"AllEth"&amp;"Male",Datatable,6,FALSE()))),"–")</f>
        <v>51</v>
      </c>
      <c r="AE66" s="55" t="n">
        <f aca="false">IFERROR(VALUE(FIXED(VLOOKUP(VLOOKUP($AD$4,Refcodes,2,FALSE()) &amp;"regs"&amp;Regs_Male!$A66&amp;"AllEth"&amp;"Male",Datatable,7,FALSE()))),"–")</f>
        <v>2</v>
      </c>
      <c r="AF66" s="56" t="n">
        <f aca="false">IFERROR(VALUE(FIXED(VLOOKUP(VLOOKUP($AF$4,Refcodes,2,FALSE()) &amp;"regs"&amp;Regs_Male!$A66&amp;"AllEth"&amp;"Male",Datatable,6,FALSE()))),"–")</f>
        <v>65</v>
      </c>
      <c r="AG66" s="57" t="n">
        <f aca="false">IFERROR(VALUE(FIXED(VLOOKUP(VLOOKUP($AF$4,Refcodes,2,FALSE()) &amp;"regs"&amp;Regs_Male!$A66&amp;"AllEth"&amp;"Male",Datatable,7,FALSE()))),"–")</f>
        <v>3.1</v>
      </c>
      <c r="AH66" s="56" t="n">
        <f aca="false">IFERROR(VALUE(FIXED(VLOOKUP(VLOOKUP($AH$4,Refcodes,2,FALSE()) &amp;"regs"&amp;Regs_Male!$A66&amp;"AllEth"&amp;"Male",Datatable,6,FALSE()))),"–")</f>
        <v>420</v>
      </c>
      <c r="AI66" s="57" t="n">
        <f aca="false">IFERROR(VALUE(FIXED(VLOOKUP(VLOOKUP($AH$4,Refcodes,2,FALSE()) &amp;"regs"&amp;Regs_Male!$A66&amp;"AllEth"&amp;"Male",Datatable,7,FALSE()))),"–")</f>
        <v>15.6</v>
      </c>
      <c r="AJ66" s="56" t="n">
        <f aca="false">IFERROR(VALUE(FIXED(VLOOKUP(VLOOKUP($AJ$4,Refcodes,2,FALSE()) &amp;"regs"&amp;Regs_Male!$A66&amp;"AllEth"&amp;"Male",Datatable,6,FALSE()))),"–")</f>
        <v>148</v>
      </c>
      <c r="AK66" s="57" t="n">
        <f aca="false">IFERROR(VALUE(FIXED(VLOOKUP(VLOOKUP($AJ$4,Refcodes,2,FALSE()) &amp;"regs"&amp;Regs_Male!$A66&amp;"AllEth"&amp;"Male",Datatable,7,FALSE()))),"–")</f>
        <v>5.2</v>
      </c>
      <c r="AL66" s="56" t="n">
        <f aca="false">IFERROR(VALUE(FIXED(VLOOKUP(VLOOKUP($AL$4,Refcodes,2,FALSE()) &amp;"regs"&amp;Regs_Male!$A66&amp;"AllEth"&amp;"Male",Datatable,6,FALSE()))),"–")</f>
        <v>349</v>
      </c>
      <c r="AM66" s="57" t="n">
        <f aca="false">IFERROR(VALUE(FIXED(VLOOKUP(VLOOKUP($AL$4,Refcodes,2,FALSE()) &amp;"regs"&amp;Regs_Male!$A66&amp;"AllEth"&amp;"Male",Datatable,7,FALSE()))),"–")</f>
        <v>13.3</v>
      </c>
    </row>
    <row r="67" customFormat="false" ht="15" hidden="false" customHeight="true" outlineLevel="0" collapsed="false">
      <c r="A67" s="50" t="n">
        <v>2009</v>
      </c>
      <c r="B67" s="54" t="n">
        <f aca="false">IFERROR(VALUE(FIXED(VLOOKUP(VLOOKUP($B$4,Refcodes,2,FALSE()) &amp;"regs"&amp;Regs_Male!$A67&amp;"AllEth"&amp;"Male",Datatable,6,FALSE()))),"–")</f>
        <v>11259</v>
      </c>
      <c r="C67" s="55" t="n">
        <f aca="false">IFERROR(VALUE(FIXED(VLOOKUP(VLOOKUP($B$4,Refcodes,2,FALSE()) &amp;"regs"&amp;Regs_Male!$A67&amp;"AllEth"&amp;"Male",Datatable,7,FALSE()))),"–")</f>
        <v>393.5</v>
      </c>
      <c r="D67" s="38" t="n">
        <f aca="false">IFERROR(VALUE(FIXED(VLOOKUP(VLOOKUP($D$4,Refcodes,2,FALSE()) &amp;"regs"&amp;Regs_Male!$A67&amp;"AllEth"&amp;"Male",Datatable,6,FALSE()))),"–")</f>
        <v>239</v>
      </c>
      <c r="E67" s="55" t="n">
        <f aca="false">IFERROR(VALUE(FIXED(VLOOKUP(VLOOKUP($D$4,Refcodes,2,FALSE()) &amp;"regs"&amp;Regs_Male!$A67&amp;"AllEth"&amp;"Male",Datatable,7,FALSE()))),"–")</f>
        <v>8.7</v>
      </c>
      <c r="F67" s="38" t="n">
        <f aca="false">IFERROR(VALUE(FIXED(VLOOKUP(VLOOKUP($F$4,Refcodes,2,FALSE()) &amp;"regs"&amp;Regs_Male!$A67&amp;"AllEth"&amp;"Male",Datatable,6,FALSE()))),"–")</f>
        <v>174</v>
      </c>
      <c r="G67" s="55" t="n">
        <f aca="false">IFERROR(VALUE(FIXED(VLOOKUP(VLOOKUP($F$4,Refcodes,2,FALSE()) &amp;"regs"&amp;Regs_Male!$A67&amp;"AllEth"&amp;"Male",Datatable,7,FALSE()))),"–")</f>
        <v>5.8</v>
      </c>
      <c r="H67" s="56" t="n">
        <f aca="false">IFERROR(VALUE(FIXED(VLOOKUP(VLOOKUP($H$4,Refcodes,2,FALSE()) &amp;"regs"&amp;Regs_Male!$A67&amp;"AllEth"&amp;"Male",Datatable,6,FALSE()))),"–")</f>
        <v>242</v>
      </c>
      <c r="I67" s="57" t="n">
        <f aca="false">IFERROR(VALUE(FIXED(VLOOKUP(VLOOKUP($H$4,Refcodes,2,FALSE()) &amp;"regs"&amp;Regs_Male!$A67&amp;"AllEth"&amp;"Male",Datatable,7,FALSE()))),"–")</f>
        <v>8.3</v>
      </c>
      <c r="J67" s="54" t="n">
        <f aca="false">IFERROR(VALUE(FIXED(VLOOKUP(VLOOKUP($J$4,Refcodes,2,FALSE()) &amp;"regs"&amp;Regs_Male!$A67&amp;"AllEth"&amp;"Male",Datatable,6,FALSE()))),"–")</f>
        <v>1473</v>
      </c>
      <c r="K67" s="57" t="n">
        <f aca="false">IFERROR(VALUE(FIXED(VLOOKUP(VLOOKUP($J$4,Refcodes,2,FALSE()) &amp;"regs"&amp;Regs_Male!$A67&amp;"AllEth"&amp;"Male",Datatable,7,FALSE()))),"–")</f>
        <v>50.2</v>
      </c>
      <c r="L67" s="56" t="n">
        <f aca="false">IFERROR(VALUE(FIXED(VLOOKUP(VLOOKUP($L$4,Refcodes,2,FALSE()) &amp;"regs"&amp;Regs_Male!$A67&amp;"AllEth"&amp;"Male",Datatable,6,FALSE()))),"–")</f>
        <v>177</v>
      </c>
      <c r="M67" s="57" t="n">
        <f aca="false">IFERROR(VALUE(FIXED(VLOOKUP(VLOOKUP($L$4,Refcodes,2,FALSE()) &amp;"regs"&amp;Regs_Male!$A67&amp;"AllEth"&amp;"Male",Datatable,7,FALSE()))),"–")</f>
        <v>6.3</v>
      </c>
      <c r="N67" s="56" t="n">
        <f aca="false">IFERROR(VALUE(FIXED(VLOOKUP(VLOOKUP($N$4,Refcodes,2,FALSE()) &amp;"regs"&amp;Regs_Male!$A67&amp;"AllEth"&amp;"Male",Datatable,6,FALSE()))),"–")</f>
        <v>234</v>
      </c>
      <c r="O67" s="57" t="n">
        <f aca="false">IFERROR(VALUE(FIXED(VLOOKUP(VLOOKUP($N$4,Refcodes,2,FALSE()) &amp;"regs"&amp;Regs_Male!$A67&amp;"AllEth"&amp;"Male",Datatable,7,FALSE()))),"–")</f>
        <v>7.8</v>
      </c>
      <c r="P67" s="56" t="n">
        <f aca="false">IFERROR(VALUE(FIXED(VLOOKUP(VLOOKUP($P$4,Refcodes,2,FALSE()) &amp;"regs"&amp;Regs_Male!$A67&amp;"AllEth"&amp;"Male",Datatable,6,FALSE()))),"–")</f>
        <v>1114</v>
      </c>
      <c r="Q67" s="57" t="n">
        <f aca="false">IFERROR(VALUE(FIXED(VLOOKUP(VLOOKUP($P$4,Refcodes,2,FALSE()) &amp;"regs"&amp;Regs_Male!$A67&amp;"AllEth"&amp;"Male",Datatable,7,FALSE()))),"–")</f>
        <v>37.2</v>
      </c>
      <c r="R67" s="56" t="n">
        <f aca="false">IFERROR(VALUE(FIXED(VLOOKUP(VLOOKUP($R$4,Refcodes,2,FALSE()) &amp;"regs"&amp;Regs_Male!$A67&amp;"AllEth"&amp;"Male",Datatable,6,FALSE()))),"–")</f>
        <v>1198</v>
      </c>
      <c r="S67" s="57" t="n">
        <f aca="false">IFERROR(VALUE(FIXED(VLOOKUP(VLOOKUP($R$4,Refcodes,2,FALSE()) &amp;"regs"&amp;Regs_Male!$A67&amp;"AllEth"&amp;"Male",Datatable,7,FALSE()))),"–")</f>
        <v>43</v>
      </c>
      <c r="T67" s="38" t="n">
        <f aca="false">IFERROR(VALUE(FIXED(VLOOKUP(VLOOKUP($T$4,Refcodes,2,FALSE()) &amp;"regs"&amp;Regs_Male!$A67&amp;"AllEth"&amp;"Male",Datatable,6,FALSE()))),"–")</f>
        <v>3417</v>
      </c>
      <c r="U67" s="55" t="n">
        <f aca="false">IFERROR(VALUE(FIXED(VLOOKUP(VLOOKUP($T$4,Refcodes,2,FALSE()) &amp;"regs"&amp;Regs_Male!$A67&amp;"AllEth"&amp;"Male",Datatable,7,FALSE()))),"–")</f>
        <v>117.3</v>
      </c>
      <c r="V67" s="56" t="n">
        <f aca="false">IFERROR(VALUE(FIXED(VLOOKUP(VLOOKUP($V$4,Refcodes,2,FALSE()) &amp;"regs"&amp;Regs_Male!$A67&amp;"AllEth"&amp;"Male",Datatable,6,FALSE()))),"–")</f>
        <v>167</v>
      </c>
      <c r="W67" s="57" t="n">
        <f aca="false">IFERROR(VALUE(FIXED(VLOOKUP(VLOOKUP($V$4,Refcodes,2,FALSE()) &amp;"regs"&amp;Regs_Male!$A67&amp;"AllEth"&amp;"Male",Datatable,7,FALSE()))),"–")</f>
        <v>8.2</v>
      </c>
      <c r="X67" s="56" t="n">
        <f aca="false">IFERROR(VALUE(FIXED(VLOOKUP(VLOOKUP($X$4,Refcodes,2,FALSE()) &amp;"regs"&amp;Regs_Male!$A67&amp;"AllEth"&amp;"Male",Datatable,6,FALSE()))),"–")</f>
        <v>335</v>
      </c>
      <c r="Y67" s="57" t="n">
        <f aca="false">IFERROR(VALUE(FIXED(VLOOKUP(VLOOKUP($X$4,Refcodes,2,FALSE()) &amp;"regs"&amp;Regs_Male!$A67&amp;"AllEth"&amp;"Male",Datatable,7,FALSE()))),"–")</f>
        <v>11.9</v>
      </c>
      <c r="Z67" s="56" t="n">
        <f aca="false">IFERROR(VALUE(FIXED(VLOOKUP(VLOOKUP($Z$4,Refcodes,2,FALSE()) &amp;"regs"&amp;Regs_Male!$A67&amp;"AllEth"&amp;"Male",Datatable,6,FALSE()))),"–")</f>
        <v>253</v>
      </c>
      <c r="AA67" s="57" t="n">
        <f aca="false">IFERROR(VALUE(FIXED(VLOOKUP(VLOOKUP($Z$4,Refcodes,2,FALSE()) &amp;"regs"&amp;Regs_Male!$A67&amp;"AllEth"&amp;"Male",Datatable,7,FALSE()))),"–")</f>
        <v>8.2</v>
      </c>
      <c r="AB67" s="56" t="n">
        <f aca="false">IFERROR(VALUE(FIXED(VLOOKUP(VLOOKUP($AB$4,Refcodes,2,FALSE()) &amp;"regs"&amp;Regs_Male!$A67&amp;"AllEth"&amp;"Male",Datatable,6,FALSE()))),"–")</f>
        <v>162</v>
      </c>
      <c r="AC67" s="57" t="n">
        <f aca="false">IFERROR(VALUE(FIXED(VLOOKUP(VLOOKUP($AB$4,Refcodes,2,FALSE()) &amp;"regs"&amp;Regs_Male!$A67&amp;"AllEth"&amp;"Male",Datatable,7,FALSE()))),"–")</f>
        <v>6.4</v>
      </c>
      <c r="AD67" s="38" t="n">
        <f aca="false">IFERROR(VALUE(FIXED(VLOOKUP(VLOOKUP($AD$4,Refcodes,2,FALSE()) &amp;"regs"&amp;Regs_Male!$A67&amp;"AllEth"&amp;"Male",Datatable,6,FALSE()))),"–")</f>
        <v>73</v>
      </c>
      <c r="AE67" s="55" t="n">
        <f aca="false">IFERROR(VALUE(FIXED(VLOOKUP(VLOOKUP($AD$4,Refcodes,2,FALSE()) &amp;"regs"&amp;Regs_Male!$A67&amp;"AllEth"&amp;"Male",Datatable,7,FALSE()))),"–")</f>
        <v>2.9</v>
      </c>
      <c r="AF67" s="56" t="n">
        <f aca="false">IFERROR(VALUE(FIXED(VLOOKUP(VLOOKUP($AF$4,Refcodes,2,FALSE()) &amp;"regs"&amp;Regs_Male!$A67&amp;"AllEth"&amp;"Male",Datatable,6,FALSE()))),"–")</f>
        <v>56</v>
      </c>
      <c r="AG67" s="57" t="n">
        <f aca="false">IFERROR(VALUE(FIXED(VLOOKUP(VLOOKUP($AF$4,Refcodes,2,FALSE()) &amp;"regs"&amp;Regs_Male!$A67&amp;"AllEth"&amp;"Male",Datatable,7,FALSE()))),"–")</f>
        <v>2.5</v>
      </c>
      <c r="AH67" s="56" t="n">
        <f aca="false">IFERROR(VALUE(FIXED(VLOOKUP(VLOOKUP($AH$4,Refcodes,2,FALSE()) &amp;"regs"&amp;Regs_Male!$A67&amp;"AllEth"&amp;"Male",Datatable,6,FALSE()))),"–")</f>
        <v>435</v>
      </c>
      <c r="AI67" s="57" t="n">
        <f aca="false">IFERROR(VALUE(FIXED(VLOOKUP(VLOOKUP($AH$4,Refcodes,2,FALSE()) &amp;"regs"&amp;Regs_Male!$A67&amp;"AllEth"&amp;"Male",Datatable,7,FALSE()))),"–")</f>
        <v>15.8</v>
      </c>
      <c r="AJ67" s="56" t="n">
        <f aca="false">IFERROR(VALUE(FIXED(VLOOKUP(VLOOKUP($AJ$4,Refcodes,2,FALSE()) &amp;"regs"&amp;Regs_Male!$A67&amp;"AllEth"&amp;"Male",Datatable,6,FALSE()))),"–")</f>
        <v>163</v>
      </c>
      <c r="AK67" s="57" t="n">
        <f aca="false">IFERROR(VALUE(FIXED(VLOOKUP(VLOOKUP($AJ$4,Refcodes,2,FALSE()) &amp;"regs"&amp;Regs_Male!$A67&amp;"AllEth"&amp;"Male",Datatable,7,FALSE()))),"–")</f>
        <v>5.6</v>
      </c>
      <c r="AL67" s="56" t="n">
        <f aca="false">IFERROR(VALUE(FIXED(VLOOKUP(VLOOKUP($AL$4,Refcodes,2,FALSE()) &amp;"regs"&amp;Regs_Male!$A67&amp;"AllEth"&amp;"Male",Datatable,6,FALSE()))),"–")</f>
        <v>339</v>
      </c>
      <c r="AM67" s="57" t="n">
        <f aca="false">IFERROR(VALUE(FIXED(VLOOKUP(VLOOKUP($AL$4,Refcodes,2,FALSE()) &amp;"regs"&amp;Regs_Male!$A67&amp;"AllEth"&amp;"Male",Datatable,7,FALSE()))),"–")</f>
        <v>12.9</v>
      </c>
    </row>
    <row r="68" customFormat="false" ht="15" hidden="false" customHeight="true" outlineLevel="0" collapsed="false">
      <c r="A68" s="50" t="n">
        <v>2010</v>
      </c>
      <c r="B68" s="54" t="n">
        <f aca="false">IFERROR(VALUE(FIXED(VLOOKUP(VLOOKUP($B$4,Refcodes,2,FALSE()) &amp;"regs"&amp;Regs_Male!$A68&amp;"AllEth"&amp;"Male",Datatable,6,FALSE()))),"–")</f>
        <v>11221</v>
      </c>
      <c r="C68" s="55" t="n">
        <f aca="false">IFERROR(VALUE(FIXED(VLOOKUP(VLOOKUP($B$4,Refcodes,2,FALSE()) &amp;"regs"&amp;Regs_Male!$A68&amp;"AllEth"&amp;"Male",Datatable,7,FALSE()))),"–")</f>
        <v>382.2</v>
      </c>
      <c r="D68" s="38" t="n">
        <f aca="false">IFERROR(VALUE(FIXED(VLOOKUP(VLOOKUP($D$4,Refcodes,2,FALSE()) &amp;"regs"&amp;Regs_Male!$A68&amp;"AllEth"&amp;"Male",Datatable,6,FALSE()))),"–")</f>
        <v>299</v>
      </c>
      <c r="E68" s="55" t="n">
        <f aca="false">IFERROR(VALUE(FIXED(VLOOKUP(VLOOKUP($D$4,Refcodes,2,FALSE()) &amp;"regs"&amp;Regs_Male!$A68&amp;"AllEth"&amp;"Male",Datatable,7,FALSE()))),"–")</f>
        <v>10.7</v>
      </c>
      <c r="F68" s="38" t="n">
        <f aca="false">IFERROR(VALUE(FIXED(VLOOKUP(VLOOKUP($F$4,Refcodes,2,FALSE()) &amp;"regs"&amp;Regs_Male!$A68&amp;"AllEth"&amp;"Male",Datatable,6,FALSE()))),"–")</f>
        <v>204</v>
      </c>
      <c r="G68" s="55" t="n">
        <f aca="false">IFERROR(VALUE(FIXED(VLOOKUP(VLOOKUP($F$4,Refcodes,2,FALSE()) &amp;"regs"&amp;Regs_Male!$A68&amp;"AllEth"&amp;"Male",Datatable,7,FALSE()))),"–")</f>
        <v>6.7</v>
      </c>
      <c r="H68" s="56" t="n">
        <f aca="false">IFERROR(VALUE(FIXED(VLOOKUP(VLOOKUP($H$4,Refcodes,2,FALSE()) &amp;"regs"&amp;Regs_Male!$A68&amp;"AllEth"&amp;"Male",Datatable,6,FALSE()))),"–")</f>
        <v>234</v>
      </c>
      <c r="I68" s="57" t="n">
        <f aca="false">IFERROR(VALUE(FIXED(VLOOKUP(VLOOKUP($H$4,Refcodes,2,FALSE()) &amp;"regs"&amp;Regs_Male!$A68&amp;"AllEth"&amp;"Male",Datatable,7,FALSE()))),"–")</f>
        <v>8</v>
      </c>
      <c r="J68" s="54" t="n">
        <f aca="false">IFERROR(VALUE(FIXED(VLOOKUP(VLOOKUP($J$4,Refcodes,2,FALSE()) &amp;"regs"&amp;Regs_Male!$A68&amp;"AllEth"&amp;"Male",Datatable,6,FALSE()))),"–")</f>
        <v>1514</v>
      </c>
      <c r="K68" s="57" t="n">
        <f aca="false">IFERROR(VALUE(FIXED(VLOOKUP(VLOOKUP($J$4,Refcodes,2,FALSE()) &amp;"regs"&amp;Regs_Male!$A68&amp;"AllEth"&amp;"Male",Datatable,7,FALSE()))),"–")</f>
        <v>50</v>
      </c>
      <c r="L68" s="56" t="n">
        <f aca="false">IFERROR(VALUE(FIXED(VLOOKUP(VLOOKUP($L$4,Refcodes,2,FALSE()) &amp;"regs"&amp;Regs_Male!$A68&amp;"AllEth"&amp;"Male",Datatable,6,FALSE()))),"–")</f>
        <v>193</v>
      </c>
      <c r="M68" s="57" t="n">
        <f aca="false">IFERROR(VALUE(FIXED(VLOOKUP(VLOOKUP($L$4,Refcodes,2,FALSE()) &amp;"regs"&amp;Regs_Male!$A68&amp;"AllEth"&amp;"Male",Datatable,7,FALSE()))),"–")</f>
        <v>6.7</v>
      </c>
      <c r="N68" s="56" t="n">
        <f aca="false">IFERROR(VALUE(FIXED(VLOOKUP(VLOOKUP($N$4,Refcodes,2,FALSE()) &amp;"regs"&amp;Regs_Male!$A68&amp;"AllEth"&amp;"Male",Datatable,6,FALSE()))),"–")</f>
        <v>261</v>
      </c>
      <c r="O68" s="57" t="n">
        <f aca="false">IFERROR(VALUE(FIXED(VLOOKUP(VLOOKUP($N$4,Refcodes,2,FALSE()) &amp;"regs"&amp;Regs_Male!$A68&amp;"AllEth"&amp;"Male",Datatable,7,FALSE()))),"–")</f>
        <v>8.6</v>
      </c>
      <c r="P68" s="56" t="n">
        <f aca="false">IFERROR(VALUE(FIXED(VLOOKUP(VLOOKUP($P$4,Refcodes,2,FALSE()) &amp;"regs"&amp;Regs_Male!$A68&amp;"AllEth"&amp;"Male",Datatable,6,FALSE()))),"–")</f>
        <v>1055</v>
      </c>
      <c r="Q68" s="57" t="n">
        <f aca="false">IFERROR(VALUE(FIXED(VLOOKUP(VLOOKUP($P$4,Refcodes,2,FALSE()) &amp;"regs"&amp;Regs_Male!$A68&amp;"AllEth"&amp;"Male",Datatable,7,FALSE()))),"–")</f>
        <v>34.4</v>
      </c>
      <c r="R68" s="56" t="n">
        <f aca="false">IFERROR(VALUE(FIXED(VLOOKUP(VLOOKUP($R$4,Refcodes,2,FALSE()) &amp;"regs"&amp;Regs_Male!$A68&amp;"AllEth"&amp;"Male",Datatable,6,FALSE()))),"–")</f>
        <v>1245</v>
      </c>
      <c r="S68" s="57" t="n">
        <f aca="false">IFERROR(VALUE(FIXED(VLOOKUP(VLOOKUP($R$4,Refcodes,2,FALSE()) &amp;"regs"&amp;Regs_Male!$A68&amp;"AllEth"&amp;"Male",Datatable,7,FALSE()))),"–")</f>
        <v>43.8</v>
      </c>
      <c r="T68" s="38" t="n">
        <f aca="false">IFERROR(VALUE(FIXED(VLOOKUP(VLOOKUP($T$4,Refcodes,2,FALSE()) &amp;"regs"&amp;Regs_Male!$A68&amp;"AllEth"&amp;"Male",Datatable,6,FALSE()))),"–")</f>
        <v>3045</v>
      </c>
      <c r="U68" s="55" t="n">
        <f aca="false">IFERROR(VALUE(FIXED(VLOOKUP(VLOOKUP($T$4,Refcodes,2,FALSE()) &amp;"regs"&amp;Regs_Male!$A68&amp;"AllEth"&amp;"Male",Datatable,7,FALSE()))),"–")</f>
        <v>101</v>
      </c>
      <c r="V68" s="56" t="n">
        <f aca="false">IFERROR(VALUE(FIXED(VLOOKUP(VLOOKUP($V$4,Refcodes,2,FALSE()) &amp;"regs"&amp;Regs_Male!$A68&amp;"AllEth"&amp;"Male",Datatable,6,FALSE()))),"–")</f>
        <v>164</v>
      </c>
      <c r="W68" s="57" t="n">
        <f aca="false">IFERROR(VALUE(FIXED(VLOOKUP(VLOOKUP($V$4,Refcodes,2,FALSE()) &amp;"regs"&amp;Regs_Male!$A68&amp;"AllEth"&amp;"Male",Datatable,7,FALSE()))),"–")</f>
        <v>8.2</v>
      </c>
      <c r="X68" s="56" t="n">
        <f aca="false">IFERROR(VALUE(FIXED(VLOOKUP(VLOOKUP($X$4,Refcodes,2,FALSE()) &amp;"regs"&amp;Regs_Male!$A68&amp;"AllEth"&amp;"Male",Datatable,6,FALSE()))),"–")</f>
        <v>392</v>
      </c>
      <c r="Y68" s="57" t="n">
        <f aca="false">IFERROR(VALUE(FIXED(VLOOKUP(VLOOKUP($X$4,Refcodes,2,FALSE()) &amp;"regs"&amp;Regs_Male!$A68&amp;"AllEth"&amp;"Male",Datatable,7,FALSE()))),"–")</f>
        <v>13.5</v>
      </c>
      <c r="Z68" s="56" t="n">
        <f aca="false">IFERROR(VALUE(FIXED(VLOOKUP(VLOOKUP($Z$4,Refcodes,2,FALSE()) &amp;"regs"&amp;Regs_Male!$A68&amp;"AllEth"&amp;"Male",Datatable,6,FALSE()))),"–")</f>
        <v>285</v>
      </c>
      <c r="AA68" s="57" t="n">
        <f aca="false">IFERROR(VALUE(FIXED(VLOOKUP(VLOOKUP($Z$4,Refcodes,2,FALSE()) &amp;"regs"&amp;Regs_Male!$A68&amp;"AllEth"&amp;"Male",Datatable,7,FALSE()))),"–")</f>
        <v>8.9</v>
      </c>
      <c r="AB68" s="56" t="n">
        <f aca="false">IFERROR(VALUE(FIXED(VLOOKUP(VLOOKUP($AB$4,Refcodes,2,FALSE()) &amp;"regs"&amp;Regs_Male!$A68&amp;"AllEth"&amp;"Male",Datatable,6,FALSE()))),"–")</f>
        <v>188</v>
      </c>
      <c r="AC68" s="57" t="n">
        <f aca="false">IFERROR(VALUE(FIXED(VLOOKUP(VLOOKUP($AB$4,Refcodes,2,FALSE()) &amp;"regs"&amp;Regs_Male!$A68&amp;"AllEth"&amp;"Male",Datatable,7,FALSE()))),"–")</f>
        <v>7.2</v>
      </c>
      <c r="AD68" s="38" t="n">
        <f aca="false">IFERROR(VALUE(FIXED(VLOOKUP(VLOOKUP($AD$4,Refcodes,2,FALSE()) &amp;"regs"&amp;Regs_Male!$A68&amp;"AllEth"&amp;"Male",Datatable,6,FALSE()))),"–")</f>
        <v>71</v>
      </c>
      <c r="AE68" s="55" t="n">
        <f aca="false">IFERROR(VALUE(FIXED(VLOOKUP(VLOOKUP($AD$4,Refcodes,2,FALSE()) &amp;"regs"&amp;Regs_Male!$A68&amp;"AllEth"&amp;"Male",Datatable,7,FALSE()))),"–")</f>
        <v>2.9</v>
      </c>
      <c r="AF68" s="56" t="n">
        <f aca="false">IFERROR(VALUE(FIXED(VLOOKUP(VLOOKUP($AF$4,Refcodes,2,FALSE()) &amp;"regs"&amp;Regs_Male!$A68&amp;"AllEth"&amp;"Male",Datatable,6,FALSE()))),"–")</f>
        <v>54</v>
      </c>
      <c r="AG68" s="57" t="n">
        <f aca="false">IFERROR(VALUE(FIXED(VLOOKUP(VLOOKUP($AF$4,Refcodes,2,FALSE()) &amp;"regs"&amp;Regs_Male!$A68&amp;"AllEth"&amp;"Male",Datatable,7,FALSE()))),"–")</f>
        <v>2.5</v>
      </c>
      <c r="AH68" s="56" t="n">
        <f aca="false">IFERROR(VALUE(FIXED(VLOOKUP(VLOOKUP($AH$4,Refcodes,2,FALSE()) &amp;"regs"&amp;Regs_Male!$A68&amp;"AllEth"&amp;"Male",Datatable,6,FALSE()))),"–")</f>
        <v>444</v>
      </c>
      <c r="AI68" s="57" t="n">
        <f aca="false">IFERROR(VALUE(FIXED(VLOOKUP(VLOOKUP($AH$4,Refcodes,2,FALSE()) &amp;"regs"&amp;Regs_Male!$A68&amp;"AllEth"&amp;"Male",Datatable,7,FALSE()))),"–")</f>
        <v>15.6</v>
      </c>
      <c r="AJ68" s="56" t="n">
        <f aca="false">IFERROR(VALUE(FIXED(VLOOKUP(VLOOKUP($AJ$4,Refcodes,2,FALSE()) &amp;"regs"&amp;Regs_Male!$A68&amp;"AllEth"&amp;"Male",Datatable,6,FALSE()))),"–")</f>
        <v>176</v>
      </c>
      <c r="AK68" s="57" t="n">
        <f aca="false">IFERROR(VALUE(FIXED(VLOOKUP(VLOOKUP($AJ$4,Refcodes,2,FALSE()) &amp;"regs"&amp;Regs_Male!$A68&amp;"AllEth"&amp;"Male",Datatable,7,FALSE()))),"–")</f>
        <v>5.8</v>
      </c>
      <c r="AL68" s="56" t="n">
        <f aca="false">IFERROR(VALUE(FIXED(VLOOKUP(VLOOKUP($AL$4,Refcodes,2,FALSE()) &amp;"regs"&amp;Regs_Male!$A68&amp;"AllEth"&amp;"Male",Datatable,6,FALSE()))),"–")</f>
        <v>370</v>
      </c>
      <c r="AM68" s="57" t="n">
        <f aca="false">IFERROR(VALUE(FIXED(VLOOKUP(VLOOKUP($AL$4,Refcodes,2,FALSE()) &amp;"regs"&amp;Regs_Male!$A68&amp;"AllEth"&amp;"Male",Datatable,7,FALSE()))),"–")</f>
        <v>13.5</v>
      </c>
    </row>
    <row r="69" customFormat="false" ht="15" hidden="false" customHeight="true" outlineLevel="0" collapsed="false">
      <c r="A69" s="50" t="n">
        <v>2011</v>
      </c>
      <c r="B69" s="54" t="n">
        <f aca="false">IFERROR(VALUE(FIXED(VLOOKUP(VLOOKUP($B$4,Refcodes,2,FALSE()) &amp;"regs"&amp;Regs_Male!$A69&amp;"AllEth"&amp;"Male",Datatable,6,FALSE()))),"–")</f>
        <v>11212</v>
      </c>
      <c r="C69" s="55" t="n">
        <f aca="false">IFERROR(VALUE(FIXED(VLOOKUP(VLOOKUP($B$4,Refcodes,2,FALSE()) &amp;"regs"&amp;Regs_Male!$A69&amp;"AllEth"&amp;"Male",Datatable,7,FALSE()))),"–")</f>
        <v>370</v>
      </c>
      <c r="D69" s="38" t="n">
        <f aca="false">IFERROR(VALUE(FIXED(VLOOKUP(VLOOKUP($D$4,Refcodes,2,FALSE()) &amp;"regs"&amp;Regs_Male!$A69&amp;"AllEth"&amp;"Male",Datatable,6,FALSE()))),"–")</f>
        <v>259</v>
      </c>
      <c r="E69" s="55" t="n">
        <f aca="false">IFERROR(VALUE(FIXED(VLOOKUP(VLOOKUP($D$4,Refcodes,2,FALSE()) &amp;"regs"&amp;Regs_Male!$A69&amp;"AllEth"&amp;"Male",Datatable,7,FALSE()))),"–")</f>
        <v>9</v>
      </c>
      <c r="F69" s="38" t="n">
        <f aca="false">IFERROR(VALUE(FIXED(VLOOKUP(VLOOKUP($F$4,Refcodes,2,FALSE()) &amp;"regs"&amp;Regs_Male!$A69&amp;"AllEth"&amp;"Male",Datatable,6,FALSE()))),"–")</f>
        <v>187</v>
      </c>
      <c r="G69" s="55" t="n">
        <f aca="false">IFERROR(VALUE(FIXED(VLOOKUP(VLOOKUP($F$4,Refcodes,2,FALSE()) &amp;"regs"&amp;Regs_Male!$A69&amp;"AllEth"&amp;"Male",Datatable,7,FALSE()))),"–")</f>
        <v>5.9</v>
      </c>
      <c r="H69" s="56" t="n">
        <f aca="false">IFERROR(VALUE(FIXED(VLOOKUP(VLOOKUP($H$4,Refcodes,2,FALSE()) &amp;"regs"&amp;Regs_Male!$A69&amp;"AllEth"&amp;"Male",Datatable,6,FALSE()))),"–")</f>
        <v>250</v>
      </c>
      <c r="I69" s="57" t="n">
        <f aca="false">IFERROR(VALUE(FIXED(VLOOKUP(VLOOKUP($H$4,Refcodes,2,FALSE()) &amp;"regs"&amp;Regs_Male!$A69&amp;"AllEth"&amp;"Male",Datatable,7,FALSE()))),"–")</f>
        <v>8.1</v>
      </c>
      <c r="J69" s="54" t="n">
        <f aca="false">IFERROR(VALUE(FIXED(VLOOKUP(VLOOKUP($J$4,Refcodes,2,FALSE()) &amp;"regs"&amp;Regs_Male!$A69&amp;"AllEth"&amp;"Male",Datatable,6,FALSE()))),"–")</f>
        <v>1642</v>
      </c>
      <c r="K69" s="57" t="n">
        <f aca="false">IFERROR(VALUE(FIXED(VLOOKUP(VLOOKUP($J$4,Refcodes,2,FALSE()) &amp;"regs"&amp;Regs_Male!$A69&amp;"AllEth"&amp;"Male",Datatable,7,FALSE()))),"–")</f>
        <v>52.6</v>
      </c>
      <c r="L69" s="56" t="n">
        <f aca="false">IFERROR(VALUE(FIXED(VLOOKUP(VLOOKUP($L$4,Refcodes,2,FALSE()) &amp;"regs"&amp;Regs_Male!$A69&amp;"AllEth"&amp;"Male",Datatable,6,FALSE()))),"–")</f>
        <v>233</v>
      </c>
      <c r="M69" s="57" t="n">
        <f aca="false">IFERROR(VALUE(FIXED(VLOOKUP(VLOOKUP($L$4,Refcodes,2,FALSE()) &amp;"regs"&amp;Regs_Male!$A69&amp;"AllEth"&amp;"Male",Datatable,7,FALSE()))),"–")</f>
        <v>7.8</v>
      </c>
      <c r="N69" s="56" t="n">
        <f aca="false">IFERROR(VALUE(FIXED(VLOOKUP(VLOOKUP($N$4,Refcodes,2,FALSE()) &amp;"regs"&amp;Regs_Male!$A69&amp;"AllEth"&amp;"Male",Datatable,6,FALSE()))),"–")</f>
        <v>227</v>
      </c>
      <c r="O69" s="57" t="n">
        <f aca="false">IFERROR(VALUE(FIXED(VLOOKUP(VLOOKUP($N$4,Refcodes,2,FALSE()) &amp;"regs"&amp;Regs_Male!$A69&amp;"AllEth"&amp;"Male",Datatable,7,FALSE()))),"–")</f>
        <v>7.1</v>
      </c>
      <c r="P69" s="56" t="n">
        <f aca="false">IFERROR(VALUE(FIXED(VLOOKUP(VLOOKUP($P$4,Refcodes,2,FALSE()) &amp;"regs"&amp;Regs_Male!$A69&amp;"AllEth"&amp;"Male",Datatable,6,FALSE()))),"–")</f>
        <v>1063</v>
      </c>
      <c r="Q69" s="57" t="n">
        <f aca="false">IFERROR(VALUE(FIXED(VLOOKUP(VLOOKUP($P$4,Refcodes,2,FALSE()) &amp;"regs"&amp;Regs_Male!$A69&amp;"AllEth"&amp;"Male",Datatable,7,FALSE()))),"–")</f>
        <v>33.6</v>
      </c>
      <c r="R69" s="56" t="n">
        <f aca="false">IFERROR(VALUE(FIXED(VLOOKUP(VLOOKUP($R$4,Refcodes,2,FALSE()) &amp;"regs"&amp;Regs_Male!$A69&amp;"AllEth"&amp;"Male",Datatable,6,FALSE()))),"–")</f>
        <v>1205</v>
      </c>
      <c r="S69" s="57" t="n">
        <f aca="false">IFERROR(VALUE(FIXED(VLOOKUP(VLOOKUP($R$4,Refcodes,2,FALSE()) &amp;"regs"&amp;Regs_Male!$A69&amp;"AllEth"&amp;"Male",Datatable,7,FALSE()))),"–")</f>
        <v>40.6</v>
      </c>
      <c r="T69" s="38" t="n">
        <f aca="false">IFERROR(VALUE(FIXED(VLOOKUP(VLOOKUP($T$4,Refcodes,2,FALSE()) &amp;"regs"&amp;Regs_Male!$A69&amp;"AllEth"&amp;"Male",Datatable,6,FALSE()))),"–")</f>
        <v>3092</v>
      </c>
      <c r="U69" s="55" t="n">
        <f aca="false">IFERROR(VALUE(FIXED(VLOOKUP(VLOOKUP($T$4,Refcodes,2,FALSE()) &amp;"regs"&amp;Regs_Male!$A69&amp;"AllEth"&amp;"Male",Datatable,7,FALSE()))),"–")</f>
        <v>99.8</v>
      </c>
      <c r="V69" s="56" t="n">
        <f aca="false">IFERROR(VALUE(FIXED(VLOOKUP(VLOOKUP($V$4,Refcodes,2,FALSE()) &amp;"regs"&amp;Regs_Male!$A69&amp;"AllEth"&amp;"Male",Datatable,6,FALSE()))),"–")</f>
        <v>151</v>
      </c>
      <c r="W69" s="57" t="n">
        <f aca="false">IFERROR(VALUE(FIXED(VLOOKUP(VLOOKUP($V$4,Refcodes,2,FALSE()) &amp;"regs"&amp;Regs_Male!$A69&amp;"AllEth"&amp;"Male",Datatable,7,FALSE()))),"–")</f>
        <v>7.5</v>
      </c>
      <c r="X69" s="56" t="n">
        <f aca="false">IFERROR(VALUE(FIXED(VLOOKUP(VLOOKUP($X$4,Refcodes,2,FALSE()) &amp;"regs"&amp;Regs_Male!$A69&amp;"AllEth"&amp;"Male",Datatable,6,FALSE()))),"–")</f>
        <v>377</v>
      </c>
      <c r="Y69" s="57" t="n">
        <f aca="false">IFERROR(VALUE(FIXED(VLOOKUP(VLOOKUP($X$4,Refcodes,2,FALSE()) &amp;"regs"&amp;Regs_Male!$A69&amp;"AllEth"&amp;"Male",Datatable,7,FALSE()))),"–")</f>
        <v>12.7</v>
      </c>
      <c r="Z69" s="56" t="n">
        <f aca="false">IFERROR(VALUE(FIXED(VLOOKUP(VLOOKUP($Z$4,Refcodes,2,FALSE()) &amp;"regs"&amp;Regs_Male!$A69&amp;"AllEth"&amp;"Male",Datatable,6,FALSE()))),"–")</f>
        <v>234</v>
      </c>
      <c r="AA69" s="57" t="n">
        <f aca="false">IFERROR(VALUE(FIXED(VLOOKUP(VLOOKUP($Z$4,Refcodes,2,FALSE()) &amp;"regs"&amp;Regs_Male!$A69&amp;"AllEth"&amp;"Male",Datatable,7,FALSE()))),"–")</f>
        <v>7.3</v>
      </c>
      <c r="AB69" s="56" t="n">
        <f aca="false">IFERROR(VALUE(FIXED(VLOOKUP(VLOOKUP($AB$4,Refcodes,2,FALSE()) &amp;"regs"&amp;Regs_Male!$A69&amp;"AllEth"&amp;"Male",Datatable,6,FALSE()))),"–")</f>
        <v>184</v>
      </c>
      <c r="AC69" s="57" t="n">
        <f aca="false">IFERROR(VALUE(FIXED(VLOOKUP(VLOOKUP($AB$4,Refcodes,2,FALSE()) &amp;"regs"&amp;Regs_Male!$A69&amp;"AllEth"&amp;"Male",Datatable,7,FALSE()))),"–")</f>
        <v>6.9</v>
      </c>
      <c r="AD69" s="38" t="n">
        <f aca="false">IFERROR(VALUE(FIXED(VLOOKUP(VLOOKUP($AD$4,Refcodes,2,FALSE()) &amp;"regs"&amp;Regs_Male!$A69&amp;"AllEth"&amp;"Male",Datatable,6,FALSE()))),"–")</f>
        <v>74</v>
      </c>
      <c r="AE69" s="55" t="n">
        <f aca="false">IFERROR(VALUE(FIXED(VLOOKUP(VLOOKUP($AD$4,Refcodes,2,FALSE()) &amp;"regs"&amp;Regs_Male!$A69&amp;"AllEth"&amp;"Male",Datatable,7,FALSE()))),"–")</f>
        <v>2.9</v>
      </c>
      <c r="AF69" s="56" t="n">
        <f aca="false">IFERROR(VALUE(FIXED(VLOOKUP(VLOOKUP($AF$4,Refcodes,2,FALSE()) &amp;"regs"&amp;Regs_Male!$A69&amp;"AllEth"&amp;"Male",Datatable,6,FALSE()))),"–")</f>
        <v>59</v>
      </c>
      <c r="AG69" s="57" t="n">
        <f aca="false">IFERROR(VALUE(FIXED(VLOOKUP(VLOOKUP($AF$4,Refcodes,2,FALSE()) &amp;"regs"&amp;Regs_Male!$A69&amp;"AllEth"&amp;"Male",Datatable,7,FALSE()))),"–")</f>
        <v>2.6</v>
      </c>
      <c r="AH69" s="56" t="n">
        <f aca="false">IFERROR(VALUE(FIXED(VLOOKUP(VLOOKUP($AH$4,Refcodes,2,FALSE()) &amp;"regs"&amp;Regs_Male!$A69&amp;"AllEth"&amp;"Male",Datatable,6,FALSE()))),"–")</f>
        <v>383</v>
      </c>
      <c r="AI69" s="57" t="n">
        <f aca="false">IFERROR(VALUE(FIXED(VLOOKUP(VLOOKUP($AH$4,Refcodes,2,FALSE()) &amp;"regs"&amp;Regs_Male!$A69&amp;"AllEth"&amp;"Male",Datatable,7,FALSE()))),"–")</f>
        <v>13.1</v>
      </c>
      <c r="AJ69" s="56" t="n">
        <f aca="false">IFERROR(VALUE(FIXED(VLOOKUP(VLOOKUP($AJ$4,Refcodes,2,FALSE()) &amp;"regs"&amp;Regs_Male!$A69&amp;"AllEth"&amp;"Male",Datatable,6,FALSE()))),"–")</f>
        <v>181</v>
      </c>
      <c r="AK69" s="57" t="n">
        <f aca="false">IFERROR(VALUE(FIXED(VLOOKUP(VLOOKUP($AJ$4,Refcodes,2,FALSE()) &amp;"regs"&amp;Regs_Male!$A69&amp;"AllEth"&amp;"Male",Datatable,7,FALSE()))),"–")</f>
        <v>5.7</v>
      </c>
      <c r="AL69" s="56" t="n">
        <f aca="false">IFERROR(VALUE(FIXED(VLOOKUP(VLOOKUP($AL$4,Refcodes,2,FALSE()) &amp;"regs"&amp;Regs_Male!$A69&amp;"AllEth"&amp;"Male",Datatable,6,FALSE()))),"–")</f>
        <v>344</v>
      </c>
      <c r="AM69" s="57" t="n">
        <f aca="false">IFERROR(VALUE(FIXED(VLOOKUP(VLOOKUP($AL$4,Refcodes,2,FALSE()) &amp;"regs"&amp;Regs_Male!$A69&amp;"AllEth"&amp;"Male",Datatable,7,FALSE()))),"–")</f>
        <v>12.2</v>
      </c>
    </row>
    <row r="70" s="56" customFormat="true" ht="15" hidden="false" customHeight="true" outlineLevel="0" collapsed="false">
      <c r="A70" s="50" t="n">
        <v>2012</v>
      </c>
      <c r="B70" s="54" t="n">
        <f aca="false">IFERROR(VALUE(FIXED(VLOOKUP(VLOOKUP($B$4,Refcodes,2,FALSE()) &amp;"regs"&amp;Regs_Male!$A70&amp;"AllEth"&amp;"Male",Datatable,6,FALSE()))),"–")</f>
        <v>11529</v>
      </c>
      <c r="C70" s="55" t="n">
        <f aca="false">IFERROR(VALUE(FIXED(VLOOKUP(VLOOKUP($B$4,Refcodes,2,FALSE()) &amp;"regs"&amp;Regs_Male!$A70&amp;"AllEth"&amp;"Male",Datatable,7,FALSE()))),"–")</f>
        <v>371</v>
      </c>
      <c r="D70" s="38" t="n">
        <f aca="false">IFERROR(VALUE(FIXED(VLOOKUP(VLOOKUP($D$4,Refcodes,2,FALSE()) &amp;"regs"&amp;Regs_Male!$A70&amp;"AllEth"&amp;"Male",Datatable,6,FALSE()))),"–")</f>
        <v>276</v>
      </c>
      <c r="E70" s="55" t="n">
        <f aca="false">IFERROR(VALUE(FIXED(VLOOKUP(VLOOKUP($D$4,Refcodes,2,FALSE()) &amp;"regs"&amp;Regs_Male!$A70&amp;"AllEth"&amp;"Male",Datatable,7,FALSE()))),"–")</f>
        <v>9.4</v>
      </c>
      <c r="F70" s="38" t="n">
        <f aca="false">IFERROR(VALUE(FIXED(VLOOKUP(VLOOKUP($F$4,Refcodes,2,FALSE()) &amp;"regs"&amp;Regs_Male!$A70&amp;"AllEth"&amp;"Male",Datatable,6,FALSE()))),"–")</f>
        <v>212</v>
      </c>
      <c r="G70" s="55" t="n">
        <f aca="false">IFERROR(VALUE(FIXED(VLOOKUP(VLOOKUP($F$4,Refcodes,2,FALSE()) &amp;"regs"&amp;Regs_Male!$A70&amp;"AllEth"&amp;"Male",Datatable,7,FALSE()))),"–")</f>
        <v>6.6</v>
      </c>
      <c r="H70" s="56" t="n">
        <f aca="false">IFERROR(VALUE(FIXED(VLOOKUP(VLOOKUP($H$4,Refcodes,2,FALSE()) &amp;"regs"&amp;Regs_Male!$A70&amp;"AllEth"&amp;"Male",Datatable,6,FALSE()))),"–")</f>
        <v>239</v>
      </c>
      <c r="I70" s="57" t="n">
        <f aca="false">IFERROR(VALUE(FIXED(VLOOKUP(VLOOKUP($H$4,Refcodes,2,FALSE()) &amp;"regs"&amp;Regs_Male!$A70&amp;"AllEth"&amp;"Male",Datatable,7,FALSE()))),"–")</f>
        <v>7.5</v>
      </c>
      <c r="J70" s="54" t="n">
        <f aca="false">IFERROR(VALUE(FIXED(VLOOKUP(VLOOKUP($J$4,Refcodes,2,FALSE()) &amp;"regs"&amp;Regs_Male!$A70&amp;"AllEth"&amp;"Male",Datatable,6,FALSE()))),"–")</f>
        <v>1579</v>
      </c>
      <c r="K70" s="57" t="n">
        <f aca="false">IFERROR(VALUE(FIXED(VLOOKUP(VLOOKUP($J$4,Refcodes,2,FALSE()) &amp;"regs"&amp;Regs_Male!$A70&amp;"AllEth"&amp;"Male",Datatable,7,FALSE()))),"–")</f>
        <v>49.4</v>
      </c>
      <c r="L70" s="56" t="n">
        <f aca="false">IFERROR(VALUE(FIXED(VLOOKUP(VLOOKUP($L$4,Refcodes,2,FALSE()) &amp;"regs"&amp;Regs_Male!$A70&amp;"AllEth"&amp;"Male",Datatable,6,FALSE()))),"–")</f>
        <v>230</v>
      </c>
      <c r="M70" s="57" t="n">
        <f aca="false">IFERROR(VALUE(FIXED(VLOOKUP(VLOOKUP($L$4,Refcodes,2,FALSE()) &amp;"regs"&amp;Regs_Male!$A70&amp;"AllEth"&amp;"Male",Datatable,7,FALSE()))),"–")</f>
        <v>7.5</v>
      </c>
      <c r="N70" s="56" t="n">
        <f aca="false">IFERROR(VALUE(FIXED(VLOOKUP(VLOOKUP($N$4,Refcodes,2,FALSE()) &amp;"regs"&amp;Regs_Male!$A70&amp;"AllEth"&amp;"Male",Datatable,6,FALSE()))),"–")</f>
        <v>270</v>
      </c>
      <c r="O70" s="57" t="n">
        <f aca="false">IFERROR(VALUE(FIXED(VLOOKUP(VLOOKUP($N$4,Refcodes,2,FALSE()) &amp;"regs"&amp;Regs_Male!$A70&amp;"AllEth"&amp;"Male",Datatable,7,FALSE()))),"–")</f>
        <v>8.3</v>
      </c>
      <c r="P70" s="56" t="n">
        <f aca="false">IFERROR(VALUE(FIXED(VLOOKUP(VLOOKUP($P$4,Refcodes,2,FALSE()) &amp;"regs"&amp;Regs_Male!$A70&amp;"AllEth"&amp;"Male",Datatable,6,FALSE()))),"–")</f>
        <v>1083</v>
      </c>
      <c r="Q70" s="57" t="n">
        <f aca="false">IFERROR(VALUE(FIXED(VLOOKUP(VLOOKUP($P$4,Refcodes,2,FALSE()) &amp;"regs"&amp;Regs_Male!$A70&amp;"AllEth"&amp;"Male",Datatable,7,FALSE()))),"–")</f>
        <v>33.2</v>
      </c>
      <c r="R70" s="56" t="n">
        <f aca="false">IFERROR(VALUE(FIXED(VLOOKUP(VLOOKUP($R$4,Refcodes,2,FALSE()) &amp;"regs"&amp;Regs_Male!$A70&amp;"AllEth"&amp;"Male",Datatable,6,FALSE()))),"–")</f>
        <v>1230</v>
      </c>
      <c r="S70" s="57" t="n">
        <f aca="false">IFERROR(VALUE(FIXED(VLOOKUP(VLOOKUP($R$4,Refcodes,2,FALSE()) &amp;"regs"&amp;Regs_Male!$A70&amp;"AllEth"&amp;"Male",Datatable,7,FALSE()))),"–")</f>
        <v>40.5</v>
      </c>
      <c r="T70" s="38" t="n">
        <f aca="false">IFERROR(VALUE(FIXED(VLOOKUP(VLOOKUP($T$4,Refcodes,2,FALSE()) &amp;"regs"&amp;Regs_Male!$A70&amp;"AllEth"&amp;"Male",Datatable,6,FALSE()))),"–")</f>
        <v>3193</v>
      </c>
      <c r="U70" s="55" t="n">
        <f aca="false">IFERROR(VALUE(FIXED(VLOOKUP(VLOOKUP($T$4,Refcodes,2,FALSE()) &amp;"regs"&amp;Regs_Male!$A70&amp;"AllEth"&amp;"Male",Datatable,7,FALSE()))),"–")</f>
        <v>100</v>
      </c>
      <c r="V70" s="56" t="n">
        <f aca="false">IFERROR(VALUE(FIXED(VLOOKUP(VLOOKUP($V$4,Refcodes,2,FALSE()) &amp;"regs"&amp;Regs_Male!$A70&amp;"AllEth"&amp;"Male",Datatable,6,FALSE()))),"–")</f>
        <v>145</v>
      </c>
      <c r="W70" s="57" t="n">
        <f aca="false">IFERROR(VALUE(FIXED(VLOOKUP(VLOOKUP($V$4,Refcodes,2,FALSE()) &amp;"regs"&amp;Regs_Male!$A70&amp;"AllEth"&amp;"Male",Datatable,7,FALSE()))),"–")</f>
        <v>7.3</v>
      </c>
      <c r="X70" s="56" t="n">
        <f aca="false">IFERROR(VALUE(FIXED(VLOOKUP(VLOOKUP($X$4,Refcodes,2,FALSE()) &amp;"regs"&amp;Regs_Male!$A70&amp;"AllEth"&amp;"Male",Datatable,6,FALSE()))),"–")</f>
        <v>394</v>
      </c>
      <c r="Y70" s="57" t="n">
        <f aca="false">IFERROR(VALUE(FIXED(VLOOKUP(VLOOKUP($X$4,Refcodes,2,FALSE()) &amp;"regs"&amp;Regs_Male!$A70&amp;"AllEth"&amp;"Male",Datatable,7,FALSE()))),"–")</f>
        <v>13</v>
      </c>
      <c r="Z70" s="56" t="n">
        <f aca="false">IFERROR(VALUE(FIXED(VLOOKUP(VLOOKUP($Z$4,Refcodes,2,FALSE()) &amp;"regs"&amp;Regs_Male!$A70&amp;"AllEth"&amp;"Male",Datatable,6,FALSE()))),"–")</f>
        <v>237</v>
      </c>
      <c r="AA70" s="57" t="n">
        <f aca="false">IFERROR(VALUE(FIXED(VLOOKUP(VLOOKUP($Z$4,Refcodes,2,FALSE()) &amp;"regs"&amp;Regs_Male!$A70&amp;"AllEth"&amp;"Male",Datatable,7,FALSE()))),"–")</f>
        <v>7.1</v>
      </c>
      <c r="AB70" s="56" t="n">
        <f aca="false">IFERROR(VALUE(FIXED(VLOOKUP(VLOOKUP($AB$4,Refcodes,2,FALSE()) &amp;"regs"&amp;Regs_Male!$A70&amp;"AllEth"&amp;"Male",Datatable,6,FALSE()))),"–")</f>
        <v>181</v>
      </c>
      <c r="AC70" s="57" t="n">
        <f aca="false">IFERROR(VALUE(FIXED(VLOOKUP(VLOOKUP($AB$4,Refcodes,2,FALSE()) &amp;"regs"&amp;Regs_Male!$A70&amp;"AllEth"&amp;"Male",Datatable,7,FALSE()))),"–")</f>
        <v>6.8</v>
      </c>
      <c r="AD70" s="38" t="n">
        <f aca="false">IFERROR(VALUE(FIXED(VLOOKUP(VLOOKUP($AD$4,Refcodes,2,FALSE()) &amp;"regs"&amp;Regs_Male!$A70&amp;"AllEth"&amp;"Male",Datatable,6,FALSE()))),"–")</f>
        <v>67</v>
      </c>
      <c r="AE70" s="55" t="n">
        <f aca="false">IFERROR(VALUE(FIXED(VLOOKUP(VLOOKUP($AD$4,Refcodes,2,FALSE()) &amp;"regs"&amp;Regs_Male!$A70&amp;"AllEth"&amp;"Male",Datatable,7,FALSE()))),"–")</f>
        <v>2.5</v>
      </c>
      <c r="AF70" s="56" t="n">
        <f aca="false">IFERROR(VALUE(FIXED(VLOOKUP(VLOOKUP($AF$4,Refcodes,2,FALSE()) &amp;"regs"&amp;Regs_Male!$A70&amp;"AllEth"&amp;"Male",Datatable,6,FALSE()))),"–")</f>
        <v>48</v>
      </c>
      <c r="AG70" s="57" t="n">
        <f aca="false">IFERROR(VALUE(FIXED(VLOOKUP(VLOOKUP($AF$4,Refcodes,2,FALSE()) &amp;"regs"&amp;Regs_Male!$A70&amp;"AllEth"&amp;"Male",Datatable,7,FALSE()))),"–")</f>
        <v>2</v>
      </c>
      <c r="AH70" s="56" t="n">
        <f aca="false">IFERROR(VALUE(FIXED(VLOOKUP(VLOOKUP($AH$4,Refcodes,2,FALSE()) &amp;"regs"&amp;Regs_Male!$A70&amp;"AllEth"&amp;"Male",Datatable,6,FALSE()))),"–")</f>
        <v>439</v>
      </c>
      <c r="AI70" s="57" t="n">
        <f aca="false">IFERROR(VALUE(FIXED(VLOOKUP(VLOOKUP($AH$4,Refcodes,2,FALSE()) &amp;"regs"&amp;Regs_Male!$A70&amp;"AllEth"&amp;"Male",Datatable,7,FALSE()))),"–")</f>
        <v>14.3</v>
      </c>
      <c r="AJ70" s="56" t="n">
        <f aca="false">IFERROR(VALUE(FIXED(VLOOKUP(VLOOKUP($AJ$4,Refcodes,2,FALSE()) &amp;"regs"&amp;Regs_Male!$A70&amp;"AllEth"&amp;"Male",Datatable,6,FALSE()))),"–")</f>
        <v>228</v>
      </c>
      <c r="AK70" s="57" t="n">
        <f aca="false">IFERROR(VALUE(FIXED(VLOOKUP(VLOOKUP($AJ$4,Refcodes,2,FALSE()) &amp;"regs"&amp;Regs_Male!$A70&amp;"AllEth"&amp;"Male",Datatable,7,FALSE()))),"–")</f>
        <v>7.2</v>
      </c>
      <c r="AL70" s="56" t="n">
        <f aca="false">IFERROR(VALUE(FIXED(VLOOKUP(VLOOKUP($AL$4,Refcodes,2,FALSE()) &amp;"regs"&amp;Regs_Male!$A70&amp;"AllEth"&amp;"Male",Datatable,6,FALSE()))),"–")</f>
        <v>366</v>
      </c>
      <c r="AM70" s="57" t="n">
        <f aca="false">IFERROR(VALUE(FIXED(VLOOKUP(VLOOKUP($AL$4,Refcodes,2,FALSE()) &amp;"regs"&amp;Regs_Male!$A70&amp;"AllEth"&amp;"Male",Datatable,7,FALSE()))),"–")</f>
        <v>12.6</v>
      </c>
    </row>
    <row r="71" s="56" customFormat="true" ht="15" hidden="false" customHeight="true" outlineLevel="0" collapsed="false">
      <c r="A71" s="50" t="n">
        <v>2013</v>
      </c>
      <c r="B71" s="54" t="n">
        <f aca="false">IFERROR(VALUE(FIXED(VLOOKUP(VLOOKUP($B$4,Refcodes,2,FALSE()) &amp;"regs"&amp;Regs_Male!$A71&amp;"AllEth"&amp;"Male",Datatable,6,FALSE()))),"–")</f>
        <v>11668</v>
      </c>
      <c r="C71" s="55" t="n">
        <f aca="false">IFERROR(VALUE(FIXED(VLOOKUP(VLOOKUP($B$4,Refcodes,2,FALSE()) &amp;"regs"&amp;Regs_Male!$A71&amp;"AllEth"&amp;"Male",Datatable,7,FALSE()))),"–")</f>
        <v>364.6</v>
      </c>
      <c r="D71" s="38" t="n">
        <f aca="false">IFERROR(VALUE(FIXED(VLOOKUP(VLOOKUP($D$4,Refcodes,2,FALSE()) &amp;"regs"&amp;Regs_Male!$A71&amp;"AllEth"&amp;"Male",Datatable,6,FALSE()))),"–")</f>
        <v>273</v>
      </c>
      <c r="E71" s="55" t="n">
        <f aca="false">IFERROR(VALUE(FIXED(VLOOKUP(VLOOKUP($D$4,Refcodes,2,FALSE()) &amp;"regs"&amp;Regs_Male!$A71&amp;"AllEth"&amp;"Male",Datatable,7,FALSE()))),"–")</f>
        <v>9.1</v>
      </c>
      <c r="F71" s="38" t="n">
        <f aca="false">IFERROR(VALUE(FIXED(VLOOKUP(VLOOKUP($F$4,Refcodes,2,FALSE()) &amp;"regs"&amp;Regs_Male!$A71&amp;"AllEth"&amp;"Male",Datatable,6,FALSE()))),"–")</f>
        <v>221</v>
      </c>
      <c r="G71" s="55" t="n">
        <f aca="false">IFERROR(VALUE(FIXED(VLOOKUP(VLOOKUP($F$4,Refcodes,2,FALSE()) &amp;"regs"&amp;Regs_Male!$A71&amp;"AllEth"&amp;"Male",Datatable,7,FALSE()))),"–")</f>
        <v>6.6</v>
      </c>
      <c r="H71" s="56" t="n">
        <f aca="false">IFERROR(VALUE(FIXED(VLOOKUP(VLOOKUP($H$4,Refcodes,2,FALSE()) &amp;"regs"&amp;Regs_Male!$A71&amp;"AllEth"&amp;"Male",Datatable,6,FALSE()))),"–")</f>
        <v>233</v>
      </c>
      <c r="I71" s="57" t="n">
        <f aca="false">IFERROR(VALUE(FIXED(VLOOKUP(VLOOKUP($H$4,Refcodes,2,FALSE()) &amp;"regs"&amp;Regs_Male!$A71&amp;"AllEth"&amp;"Male",Datatable,7,FALSE()))),"–")</f>
        <v>7.3</v>
      </c>
      <c r="J71" s="54" t="n">
        <f aca="false">IFERROR(VALUE(FIXED(VLOOKUP(VLOOKUP($J$4,Refcodes,2,FALSE()) &amp;"regs"&amp;Regs_Male!$A71&amp;"AllEth"&amp;"Male",Datatable,6,FALSE()))),"–")</f>
        <v>1633</v>
      </c>
      <c r="K71" s="57" t="n">
        <f aca="false">IFERROR(VALUE(FIXED(VLOOKUP(VLOOKUP($J$4,Refcodes,2,FALSE()) &amp;"regs"&amp;Regs_Male!$A71&amp;"AllEth"&amp;"Male",Datatable,7,FALSE()))),"–")</f>
        <v>49.3</v>
      </c>
      <c r="L71" s="56" t="n">
        <f aca="false">IFERROR(VALUE(FIXED(VLOOKUP(VLOOKUP($L$4,Refcodes,2,FALSE()) &amp;"regs"&amp;Regs_Male!$A71&amp;"AllEth"&amp;"Male",Datatable,6,FALSE()))),"–")</f>
        <v>206</v>
      </c>
      <c r="M71" s="57" t="n">
        <f aca="false">IFERROR(VALUE(FIXED(VLOOKUP(VLOOKUP($L$4,Refcodes,2,FALSE()) &amp;"regs"&amp;Regs_Male!$A71&amp;"AllEth"&amp;"Male",Datatable,7,FALSE()))),"–")</f>
        <v>6.6</v>
      </c>
      <c r="N71" s="56" t="n">
        <f aca="false">IFERROR(VALUE(FIXED(VLOOKUP(VLOOKUP($N$4,Refcodes,2,FALSE()) &amp;"regs"&amp;Regs_Male!$A71&amp;"AllEth"&amp;"Male",Datatable,6,FALSE()))),"–")</f>
        <v>259</v>
      </c>
      <c r="O71" s="57" t="n">
        <f aca="false">IFERROR(VALUE(FIXED(VLOOKUP(VLOOKUP($N$4,Refcodes,2,FALSE()) &amp;"regs"&amp;Regs_Male!$A71&amp;"AllEth"&amp;"Male",Datatable,7,FALSE()))),"–")</f>
        <v>7.7</v>
      </c>
      <c r="P71" s="56" t="n">
        <f aca="false">IFERROR(VALUE(FIXED(VLOOKUP(VLOOKUP($P$4,Refcodes,2,FALSE()) &amp;"regs"&amp;Regs_Male!$A71&amp;"AllEth"&amp;"Male",Datatable,6,FALSE()))),"–")</f>
        <v>1051</v>
      </c>
      <c r="Q71" s="57" t="n">
        <f aca="false">IFERROR(VALUE(FIXED(VLOOKUP(VLOOKUP($P$4,Refcodes,2,FALSE()) &amp;"regs"&amp;Regs_Male!$A71&amp;"AllEth"&amp;"Male",Datatable,7,FALSE()))),"–")</f>
        <v>31.1</v>
      </c>
      <c r="R71" s="56" t="n">
        <f aca="false">IFERROR(VALUE(FIXED(VLOOKUP(VLOOKUP($R$4,Refcodes,2,FALSE()) &amp;"regs"&amp;Regs_Male!$A71&amp;"AllEth"&amp;"Male",Datatable,6,FALSE()))),"–")</f>
        <v>1224</v>
      </c>
      <c r="S71" s="57" t="n">
        <f aca="false">IFERROR(VALUE(FIXED(VLOOKUP(VLOOKUP($R$4,Refcodes,2,FALSE()) &amp;"regs"&amp;Regs_Male!$A71&amp;"AllEth"&amp;"Male",Datatable,7,FALSE()))),"–")</f>
        <v>39.3</v>
      </c>
      <c r="T71" s="38" t="n">
        <f aca="false">IFERROR(VALUE(FIXED(VLOOKUP(VLOOKUP($T$4,Refcodes,2,FALSE()) &amp;"regs"&amp;Regs_Male!$A71&amp;"AllEth"&amp;"Male",Datatable,6,FALSE()))),"–")</f>
        <v>3196</v>
      </c>
      <c r="U71" s="55" t="n">
        <f aca="false">IFERROR(VALUE(FIXED(VLOOKUP(VLOOKUP($T$4,Refcodes,2,FALSE()) &amp;"regs"&amp;Regs_Male!$A71&amp;"AllEth"&amp;"Male",Datatable,7,FALSE()))),"–")</f>
        <v>97.1</v>
      </c>
      <c r="V71" s="56" t="n">
        <f aca="false">IFERROR(VALUE(FIXED(VLOOKUP(VLOOKUP($V$4,Refcodes,2,FALSE()) &amp;"regs"&amp;Regs_Male!$A71&amp;"AllEth"&amp;"Male",Datatable,6,FALSE()))),"–")</f>
        <v>137</v>
      </c>
      <c r="W71" s="57" t="n">
        <f aca="false">IFERROR(VALUE(FIXED(VLOOKUP(VLOOKUP($V$4,Refcodes,2,FALSE()) &amp;"regs"&amp;Regs_Male!$A71&amp;"AllEth"&amp;"Male",Datatable,7,FALSE()))),"–")</f>
        <v>6.7</v>
      </c>
      <c r="X71" s="56" t="n">
        <f aca="false">IFERROR(VALUE(FIXED(VLOOKUP(VLOOKUP($X$4,Refcodes,2,FALSE()) &amp;"regs"&amp;Regs_Male!$A71&amp;"AllEth"&amp;"Male",Datatable,6,FALSE()))),"–")</f>
        <v>423</v>
      </c>
      <c r="Y71" s="57" t="n">
        <f aca="false">IFERROR(VALUE(FIXED(VLOOKUP(VLOOKUP($X$4,Refcodes,2,FALSE()) &amp;"regs"&amp;Regs_Male!$A71&amp;"AllEth"&amp;"Male",Datatable,7,FALSE()))),"–")</f>
        <v>13.5</v>
      </c>
      <c r="Z71" s="56" t="n">
        <f aca="false">IFERROR(VALUE(FIXED(VLOOKUP(VLOOKUP($Z$4,Refcodes,2,FALSE()) &amp;"regs"&amp;Regs_Male!$A71&amp;"AllEth"&amp;"Male",Datatable,6,FALSE()))),"–")</f>
        <v>274</v>
      </c>
      <c r="AA71" s="57" t="n">
        <f aca="false">IFERROR(VALUE(FIXED(VLOOKUP(VLOOKUP($Z$4,Refcodes,2,FALSE()) &amp;"regs"&amp;Regs_Male!$A71&amp;"AllEth"&amp;"Male",Datatable,7,FALSE()))),"–")</f>
        <v>7.9</v>
      </c>
      <c r="AB71" s="56" t="n">
        <f aca="false">IFERROR(VALUE(FIXED(VLOOKUP(VLOOKUP($AB$4,Refcodes,2,FALSE()) &amp;"regs"&amp;Regs_Male!$A71&amp;"AllEth"&amp;"Male",Datatable,6,FALSE()))),"–")</f>
        <v>186</v>
      </c>
      <c r="AC71" s="57" t="n">
        <f aca="false">IFERROR(VALUE(FIXED(VLOOKUP(VLOOKUP($AB$4,Refcodes,2,FALSE()) &amp;"regs"&amp;Regs_Male!$A71&amp;"AllEth"&amp;"Male",Datatable,7,FALSE()))),"–")</f>
        <v>6.7</v>
      </c>
      <c r="AD71" s="38" t="n">
        <f aca="false">IFERROR(VALUE(FIXED(VLOOKUP(VLOOKUP($AD$4,Refcodes,2,FALSE()) &amp;"regs"&amp;Regs_Male!$A71&amp;"AllEth"&amp;"Male",Datatable,6,FALSE()))),"–")</f>
        <v>84</v>
      </c>
      <c r="AE71" s="55" t="n">
        <f aca="false">IFERROR(VALUE(FIXED(VLOOKUP(VLOOKUP($AD$4,Refcodes,2,FALSE()) &amp;"regs"&amp;Regs_Male!$A71&amp;"AllEth"&amp;"Male",Datatable,7,FALSE()))),"–")</f>
        <v>3</v>
      </c>
      <c r="AF71" s="56" t="n">
        <f aca="false">IFERROR(VALUE(FIXED(VLOOKUP(VLOOKUP($AF$4,Refcodes,2,FALSE()) &amp;"regs"&amp;Regs_Male!$A71&amp;"AllEth"&amp;"Male",Datatable,6,FALSE()))),"–")</f>
        <v>66</v>
      </c>
      <c r="AG71" s="57" t="n">
        <f aca="false">IFERROR(VALUE(FIXED(VLOOKUP(VLOOKUP($AF$4,Refcodes,2,FALSE()) &amp;"regs"&amp;Regs_Male!$A71&amp;"AllEth"&amp;"Male",Datatable,7,FALSE()))),"–")</f>
        <v>2.9</v>
      </c>
      <c r="AH71" s="56" t="n">
        <f aca="false">IFERROR(VALUE(FIXED(VLOOKUP(VLOOKUP($AH$4,Refcodes,2,FALSE()) &amp;"regs"&amp;Regs_Male!$A71&amp;"AllEth"&amp;"Male",Datatable,6,FALSE()))),"–")</f>
        <v>458</v>
      </c>
      <c r="AI71" s="57" t="n">
        <f aca="false">IFERROR(VALUE(FIXED(VLOOKUP(VLOOKUP($AH$4,Refcodes,2,FALSE()) &amp;"regs"&amp;Regs_Male!$A71&amp;"AllEth"&amp;"Male",Datatable,7,FALSE()))),"–")</f>
        <v>14.6</v>
      </c>
      <c r="AJ71" s="56" t="n">
        <f aca="false">IFERROR(VALUE(FIXED(VLOOKUP(VLOOKUP($AJ$4,Refcodes,2,FALSE()) &amp;"regs"&amp;Regs_Male!$A71&amp;"AllEth"&amp;"Male",Datatable,6,FALSE()))),"–")</f>
        <v>234</v>
      </c>
      <c r="AK71" s="57" t="n">
        <f aca="false">IFERROR(VALUE(FIXED(VLOOKUP(VLOOKUP($AJ$4,Refcodes,2,FALSE()) &amp;"regs"&amp;Regs_Male!$A71&amp;"AllEth"&amp;"Male",Datatable,7,FALSE()))),"–")</f>
        <v>7.1</v>
      </c>
      <c r="AL71" s="56" t="n">
        <f aca="false">IFERROR(VALUE(FIXED(VLOOKUP(VLOOKUP($AL$4,Refcodes,2,FALSE()) &amp;"regs"&amp;Regs_Male!$A71&amp;"AllEth"&amp;"Male",Datatable,6,FALSE()))),"–")</f>
        <v>409</v>
      </c>
      <c r="AM71" s="57" t="n">
        <f aca="false">IFERROR(VALUE(FIXED(VLOOKUP(VLOOKUP($AL$4,Refcodes,2,FALSE()) &amp;"regs"&amp;Regs_Male!$A71&amp;"AllEth"&amp;"Male",Datatable,7,FALSE()))),"–")</f>
        <v>13.9</v>
      </c>
    </row>
    <row r="72" s="56" customFormat="true" ht="15" hidden="false" customHeight="true" outlineLevel="0" collapsed="false">
      <c r="A72" s="50" t="n">
        <v>2014</v>
      </c>
      <c r="B72" s="54" t="n">
        <f aca="false">IFERROR(VALUE(FIXED(VLOOKUP(VLOOKUP($B$4,Refcodes,2,FALSE()) &amp;"regs"&amp;Regs_Male!$A72&amp;"AllEth"&amp;"Male",Datatable,6,FALSE()))),"–")</f>
        <v>12121</v>
      </c>
      <c r="C72" s="55" t="n">
        <f aca="false">IFERROR(VALUE(FIXED(VLOOKUP(VLOOKUP($B$4,Refcodes,2,FALSE()) &amp;"regs"&amp;Regs_Male!$A72&amp;"AllEth"&amp;"Male",Datatable,7,FALSE()))),"–")</f>
        <v>368.9</v>
      </c>
      <c r="D72" s="38" t="n">
        <f aca="false">IFERROR(VALUE(FIXED(VLOOKUP(VLOOKUP($D$4,Refcodes,2,FALSE()) &amp;"regs"&amp;Regs_Male!$A72&amp;"AllEth"&amp;"Male",Datatable,6,FALSE()))),"–")</f>
        <v>292</v>
      </c>
      <c r="E72" s="55" t="n">
        <f aca="false">IFERROR(VALUE(FIXED(VLOOKUP(VLOOKUP($D$4,Refcodes,2,FALSE()) &amp;"regs"&amp;Regs_Male!$A72&amp;"AllEth"&amp;"Male",Datatable,7,FALSE()))),"–")</f>
        <v>9.5</v>
      </c>
      <c r="F72" s="38" t="n">
        <f aca="false">IFERROR(VALUE(FIXED(VLOOKUP(VLOOKUP($F$4,Refcodes,2,FALSE()) &amp;"regs"&amp;Regs_Male!$A72&amp;"AllEth"&amp;"Male",Datatable,6,FALSE()))),"–")</f>
        <v>195</v>
      </c>
      <c r="G72" s="55" t="n">
        <f aca="false">IFERROR(VALUE(FIXED(VLOOKUP(VLOOKUP($F$4,Refcodes,2,FALSE()) &amp;"regs"&amp;Regs_Male!$A72&amp;"AllEth"&amp;"Male",Datatable,7,FALSE()))),"–")</f>
        <v>5.6</v>
      </c>
      <c r="H72" s="56" t="n">
        <f aca="false">IFERROR(VALUE(FIXED(VLOOKUP(VLOOKUP($H$4,Refcodes,2,FALSE()) &amp;"regs"&amp;Regs_Male!$A72&amp;"AllEth"&amp;"Male",Datatable,6,FALSE()))),"–")</f>
        <v>250</v>
      </c>
      <c r="I72" s="57" t="n">
        <f aca="false">IFERROR(VALUE(FIXED(VLOOKUP(VLOOKUP($H$4,Refcodes,2,FALSE()) &amp;"regs"&amp;Regs_Male!$A72&amp;"AllEth"&amp;"Male",Datatable,7,FALSE()))),"–")</f>
        <v>7.5</v>
      </c>
      <c r="J72" s="54" t="n">
        <f aca="false">IFERROR(VALUE(FIXED(VLOOKUP(VLOOKUP($J$4,Refcodes,2,FALSE()) &amp;"regs"&amp;Regs_Male!$A72&amp;"AllEth"&amp;"Male",Datatable,6,FALSE()))),"–")</f>
        <v>1731</v>
      </c>
      <c r="K72" s="57" t="n">
        <f aca="false">IFERROR(VALUE(FIXED(VLOOKUP(VLOOKUP($J$4,Refcodes,2,FALSE()) &amp;"regs"&amp;Regs_Male!$A72&amp;"AllEth"&amp;"Male",Datatable,7,FALSE()))),"–")</f>
        <v>51.8</v>
      </c>
      <c r="L72" s="56" t="n">
        <f aca="false">IFERROR(VALUE(FIXED(VLOOKUP(VLOOKUP($L$4,Refcodes,2,FALSE()) &amp;"regs"&amp;Regs_Male!$A72&amp;"AllEth"&amp;"Male",Datatable,6,FALSE()))),"–")</f>
        <v>240</v>
      </c>
      <c r="M72" s="57" t="n">
        <f aca="false">IFERROR(VALUE(FIXED(VLOOKUP(VLOOKUP($L$4,Refcodes,2,FALSE()) &amp;"regs"&amp;Regs_Male!$A72&amp;"AllEth"&amp;"Male",Datatable,7,FALSE()))),"–")</f>
        <v>7.4</v>
      </c>
      <c r="N72" s="56" t="n">
        <f aca="false">IFERROR(VALUE(FIXED(VLOOKUP(VLOOKUP($N$4,Refcodes,2,FALSE()) &amp;"regs"&amp;Regs_Male!$A72&amp;"AllEth"&amp;"Male",Datatable,6,FALSE()))),"–")</f>
        <v>280</v>
      </c>
      <c r="O72" s="57" t="n">
        <f aca="false">IFERROR(VALUE(FIXED(VLOOKUP(VLOOKUP($N$4,Refcodes,2,FALSE()) &amp;"regs"&amp;Regs_Male!$A72&amp;"AllEth"&amp;"Male",Datatable,7,FALSE()))),"–")</f>
        <v>8.2</v>
      </c>
      <c r="P72" s="56" t="n">
        <f aca="false">IFERROR(VALUE(FIXED(VLOOKUP(VLOOKUP($P$4,Refcodes,2,FALSE()) &amp;"regs"&amp;Regs_Male!$A72&amp;"AllEth"&amp;"Male",Datatable,6,FALSE()))),"–")</f>
        <v>1198</v>
      </c>
      <c r="Q72" s="57" t="n">
        <f aca="false">IFERROR(VALUE(FIXED(VLOOKUP(VLOOKUP($P$4,Refcodes,2,FALSE()) &amp;"regs"&amp;Regs_Male!$A72&amp;"AllEth"&amp;"Male",Datatable,7,FALSE()))),"–")</f>
        <v>34.7</v>
      </c>
      <c r="R72" s="56" t="n">
        <f aca="false">IFERROR(VALUE(FIXED(VLOOKUP(VLOOKUP($R$4,Refcodes,2,FALSE()) &amp;"regs"&amp;Regs_Male!$A72&amp;"AllEth"&amp;"Male",Datatable,6,FALSE()))),"–")</f>
        <v>1255</v>
      </c>
      <c r="S72" s="57" t="n">
        <f aca="false">IFERROR(VALUE(FIXED(VLOOKUP(VLOOKUP($R$4,Refcodes,2,FALSE()) &amp;"regs"&amp;Regs_Male!$A72&amp;"AllEth"&amp;"Male",Datatable,7,FALSE()))),"–")</f>
        <v>39.1</v>
      </c>
      <c r="T72" s="38" t="n">
        <f aca="false">IFERROR(VALUE(FIXED(VLOOKUP(VLOOKUP($T$4,Refcodes,2,FALSE()) &amp;"regs"&amp;Regs_Male!$A72&amp;"AllEth"&amp;"Male",Datatable,6,FALSE()))),"–")</f>
        <v>3197</v>
      </c>
      <c r="U72" s="55" t="n">
        <f aca="false">IFERROR(VALUE(FIXED(VLOOKUP(VLOOKUP($T$4,Refcodes,2,FALSE()) &amp;"regs"&amp;Regs_Male!$A72&amp;"AllEth"&amp;"Male",Datatable,7,FALSE()))),"–")</f>
        <v>93.9</v>
      </c>
      <c r="V72" s="56" t="n">
        <f aca="false">IFERROR(VALUE(FIXED(VLOOKUP(VLOOKUP($V$4,Refcodes,2,FALSE()) &amp;"regs"&amp;Regs_Male!$A72&amp;"AllEth"&amp;"Male",Datatable,6,FALSE()))),"–")</f>
        <v>151</v>
      </c>
      <c r="W72" s="57" t="n">
        <f aca="false">IFERROR(VALUE(FIXED(VLOOKUP(VLOOKUP($V$4,Refcodes,2,FALSE()) &amp;"regs"&amp;Regs_Male!$A72&amp;"AllEth"&amp;"Male",Datatable,7,FALSE()))),"–")</f>
        <v>7.3</v>
      </c>
      <c r="X72" s="56" t="n">
        <f aca="false">IFERROR(VALUE(FIXED(VLOOKUP(VLOOKUP($X$4,Refcodes,2,FALSE()) &amp;"regs"&amp;Regs_Male!$A72&amp;"AllEth"&amp;"Male",Datatable,6,FALSE()))),"–")</f>
        <v>451</v>
      </c>
      <c r="Y72" s="57" t="n">
        <f aca="false">IFERROR(VALUE(FIXED(VLOOKUP(VLOOKUP($X$4,Refcodes,2,FALSE()) &amp;"regs"&amp;Regs_Male!$A72&amp;"AllEth"&amp;"Male",Datatable,7,FALSE()))),"–")</f>
        <v>13.8</v>
      </c>
      <c r="Z72" s="56" t="n">
        <f aca="false">IFERROR(VALUE(FIXED(VLOOKUP(VLOOKUP($Z$4,Refcodes,2,FALSE()) &amp;"regs"&amp;Regs_Male!$A72&amp;"AllEth"&amp;"Male",Datatable,6,FALSE()))),"–")</f>
        <v>322</v>
      </c>
      <c r="AA72" s="57" t="n">
        <f aca="false">IFERROR(VALUE(FIXED(VLOOKUP(VLOOKUP($Z$4,Refcodes,2,FALSE()) &amp;"regs"&amp;Regs_Male!$A72&amp;"AllEth"&amp;"Male",Datatable,7,FALSE()))),"–")</f>
        <v>9.1</v>
      </c>
      <c r="AB72" s="56" t="n">
        <f aca="false">IFERROR(VALUE(FIXED(VLOOKUP(VLOOKUP($AB$4,Refcodes,2,FALSE()) &amp;"regs"&amp;Regs_Male!$A72&amp;"AllEth"&amp;"Male",Datatable,6,FALSE()))),"–")</f>
        <v>185</v>
      </c>
      <c r="AC72" s="57" t="n">
        <f aca="false">IFERROR(VALUE(FIXED(VLOOKUP(VLOOKUP($AB$4,Refcodes,2,FALSE()) &amp;"regs"&amp;Regs_Male!$A72&amp;"AllEth"&amp;"Male",Datatable,7,FALSE()))),"–")</f>
        <v>6.4</v>
      </c>
      <c r="AD72" s="38" t="n">
        <f aca="false">IFERROR(VALUE(FIXED(VLOOKUP(VLOOKUP($AD$4,Refcodes,2,FALSE()) &amp;"regs"&amp;Regs_Male!$A72&amp;"AllEth"&amp;"Male",Datatable,6,FALSE()))),"–")</f>
        <v>96</v>
      </c>
      <c r="AE72" s="55" t="n">
        <f aca="false">IFERROR(VALUE(FIXED(VLOOKUP(VLOOKUP($AD$4,Refcodes,2,FALSE()) &amp;"regs"&amp;Regs_Male!$A72&amp;"AllEth"&amp;"Male",Datatable,7,FALSE()))),"–")</f>
        <v>3.5</v>
      </c>
      <c r="AF72" s="56" t="n">
        <f aca="false">IFERROR(VALUE(FIXED(VLOOKUP(VLOOKUP($AF$4,Refcodes,2,FALSE()) &amp;"regs"&amp;Regs_Male!$A72&amp;"AllEth"&amp;"Male",Datatable,6,FALSE()))),"–")</f>
        <v>55</v>
      </c>
      <c r="AG72" s="57" t="n">
        <f aca="false">IFERROR(VALUE(FIXED(VLOOKUP(VLOOKUP($AF$4,Refcodes,2,FALSE()) &amp;"regs"&amp;Regs_Male!$A72&amp;"AllEth"&amp;"Male",Datatable,7,FALSE()))),"–")</f>
        <v>2.3</v>
      </c>
      <c r="AH72" s="56" t="n">
        <f aca="false">IFERROR(VALUE(FIXED(VLOOKUP(VLOOKUP($AH$4,Refcodes,2,FALSE()) &amp;"regs"&amp;Regs_Male!$A72&amp;"AllEth"&amp;"Male",Datatable,6,FALSE()))),"–")</f>
        <v>448</v>
      </c>
      <c r="AI72" s="57" t="n">
        <f aca="false">IFERROR(VALUE(FIXED(VLOOKUP(VLOOKUP($AH$4,Refcodes,2,FALSE()) &amp;"regs"&amp;Regs_Male!$A72&amp;"AllEth"&amp;"Male",Datatable,7,FALSE()))),"–")</f>
        <v>14.4</v>
      </c>
      <c r="AJ72" s="56" t="n">
        <f aca="false">IFERROR(VALUE(FIXED(VLOOKUP(VLOOKUP($AJ$4,Refcodes,2,FALSE()) &amp;"regs"&amp;Regs_Male!$A72&amp;"AllEth"&amp;"Male",Datatable,6,FALSE()))),"–")</f>
        <v>211</v>
      </c>
      <c r="AK72" s="57" t="n">
        <f aca="false">IFERROR(VALUE(FIXED(VLOOKUP(VLOOKUP($AJ$4,Refcodes,2,FALSE()) &amp;"regs"&amp;Regs_Male!$A72&amp;"AllEth"&amp;"Male",Datatable,7,FALSE()))),"–")</f>
        <v>6.3</v>
      </c>
      <c r="AL72" s="56" t="n">
        <f aca="false">IFERROR(VALUE(FIXED(VLOOKUP(VLOOKUP($AL$4,Refcodes,2,FALSE()) &amp;"regs"&amp;Regs_Male!$A72&amp;"AllEth"&amp;"Male",Datatable,6,FALSE()))),"–")</f>
        <v>410</v>
      </c>
      <c r="AM72" s="57" t="n">
        <f aca="false">IFERROR(VALUE(FIXED(VLOOKUP(VLOOKUP($AL$4,Refcodes,2,FALSE()) &amp;"regs"&amp;Regs_Male!$A72&amp;"AllEth"&amp;"Male",Datatable,7,FALSE()))),"–")</f>
        <v>13.7</v>
      </c>
    </row>
    <row r="73" s="56" customFormat="true" ht="15" hidden="false" customHeight="true" outlineLevel="0" collapsed="false">
      <c r="A73" s="50" t="n">
        <v>2015</v>
      </c>
      <c r="B73" s="54" t="n">
        <f aca="false">IFERROR(VALUE(FIXED(VLOOKUP(VLOOKUP($B$4,Refcodes,2,FALSE()) &amp;"regs"&amp;Regs_Male!$A73&amp;"AllEth"&amp;"Male",Datatable,6,FALSE()))),"–")</f>
        <v>12145</v>
      </c>
      <c r="C73" s="55" t="n">
        <f aca="false">IFERROR(VALUE(FIXED(VLOOKUP(VLOOKUP($B$4,Refcodes,2,FALSE()) &amp;"regs"&amp;Regs_Male!$A73&amp;"AllEth"&amp;"Male",Datatable,7,FALSE()))),"–")</f>
        <v>359.3</v>
      </c>
      <c r="D73" s="38" t="n">
        <f aca="false">IFERROR(VALUE(FIXED(VLOOKUP(VLOOKUP($D$4,Refcodes,2,FALSE()) &amp;"regs"&amp;Regs_Male!$A73&amp;"AllEth"&amp;"Male",Datatable,6,FALSE()))),"–")</f>
        <v>363</v>
      </c>
      <c r="E73" s="55" t="n">
        <f aca="false">IFERROR(VALUE(FIXED(VLOOKUP(VLOOKUP($D$4,Refcodes,2,FALSE()) &amp;"regs"&amp;Regs_Male!$A73&amp;"AllEth"&amp;"Male",Datatable,7,FALSE()))),"–")</f>
        <v>11.6</v>
      </c>
      <c r="F73" s="38" t="n">
        <f aca="false">IFERROR(VALUE(FIXED(VLOOKUP(VLOOKUP($F$4,Refcodes,2,FALSE()) &amp;"regs"&amp;Regs_Male!$A73&amp;"AllEth"&amp;"Male",Datatable,6,FALSE()))),"–")</f>
        <v>214</v>
      </c>
      <c r="G73" s="55" t="n">
        <f aca="false">IFERROR(VALUE(FIXED(VLOOKUP(VLOOKUP($F$4,Refcodes,2,FALSE()) &amp;"regs"&amp;Regs_Male!$A73&amp;"AllEth"&amp;"Male",Datatable,7,FALSE()))),"–")</f>
        <v>6.1</v>
      </c>
      <c r="H73" s="56" t="n">
        <f aca="false">IFERROR(VALUE(FIXED(VLOOKUP(VLOOKUP($H$4,Refcodes,2,FALSE()) &amp;"regs"&amp;Regs_Male!$A73&amp;"AllEth"&amp;"Male",Datatable,6,FALSE()))),"–")</f>
        <v>235</v>
      </c>
      <c r="I73" s="57" t="n">
        <f aca="false">IFERROR(VALUE(FIXED(VLOOKUP(VLOOKUP($H$4,Refcodes,2,FALSE()) &amp;"regs"&amp;Regs_Male!$A73&amp;"AllEth"&amp;"Male",Datatable,7,FALSE()))),"–")</f>
        <v>6.8</v>
      </c>
      <c r="J73" s="54" t="n">
        <f aca="false">IFERROR(VALUE(FIXED(VLOOKUP(VLOOKUP($J$4,Refcodes,2,FALSE()) &amp;"regs"&amp;Regs_Male!$A73&amp;"AllEth"&amp;"Male",Datatable,6,FALSE()))),"–")</f>
        <v>1645</v>
      </c>
      <c r="K73" s="57" t="n">
        <f aca="false">IFERROR(VALUE(FIXED(VLOOKUP(VLOOKUP($J$4,Refcodes,2,FALSE()) &amp;"regs"&amp;Regs_Male!$A73&amp;"AllEth"&amp;"Male",Datatable,7,FALSE()))),"–")</f>
        <v>47.6</v>
      </c>
      <c r="L73" s="56" t="n">
        <f aca="false">IFERROR(VALUE(FIXED(VLOOKUP(VLOOKUP($L$4,Refcodes,2,FALSE()) &amp;"regs"&amp;Regs_Male!$A73&amp;"AllEth"&amp;"Male",Datatable,6,FALSE()))),"–")</f>
        <v>254</v>
      </c>
      <c r="M73" s="57" t="n">
        <f aca="false">IFERROR(VALUE(FIXED(VLOOKUP(VLOOKUP($L$4,Refcodes,2,FALSE()) &amp;"regs"&amp;Regs_Male!$A73&amp;"AllEth"&amp;"Male",Datatable,7,FALSE()))),"–")</f>
        <v>7.8</v>
      </c>
      <c r="N73" s="56" t="n">
        <f aca="false">IFERROR(VALUE(FIXED(VLOOKUP(VLOOKUP($N$4,Refcodes,2,FALSE()) &amp;"regs"&amp;Regs_Male!$A73&amp;"AllEth"&amp;"Male",Datatable,6,FALSE()))),"–")</f>
        <v>302</v>
      </c>
      <c r="O73" s="57" t="n">
        <f aca="false">IFERROR(VALUE(FIXED(VLOOKUP(VLOOKUP($N$4,Refcodes,2,FALSE()) &amp;"regs"&amp;Regs_Male!$A73&amp;"AllEth"&amp;"Male",Datatable,7,FALSE()))),"–")</f>
        <v>8.6</v>
      </c>
      <c r="P73" s="56" t="n">
        <f aca="false">IFERROR(VALUE(FIXED(VLOOKUP(VLOOKUP($P$4,Refcodes,2,FALSE()) &amp;"regs"&amp;Regs_Male!$A73&amp;"AllEth"&amp;"Male",Datatable,6,FALSE()))),"–")</f>
        <v>1145</v>
      </c>
      <c r="Q73" s="57" t="n">
        <f aca="false">IFERROR(VALUE(FIXED(VLOOKUP(VLOOKUP($P$4,Refcodes,2,FALSE()) &amp;"regs"&amp;Regs_Male!$A73&amp;"AllEth"&amp;"Male",Datatable,7,FALSE()))),"–")</f>
        <v>32</v>
      </c>
      <c r="R73" s="56" t="n">
        <f aca="false">IFERROR(VALUE(FIXED(VLOOKUP(VLOOKUP($R$4,Refcodes,2,FALSE()) &amp;"regs"&amp;Regs_Male!$A73&amp;"AllEth"&amp;"Male",Datatable,6,FALSE()))),"–")</f>
        <v>1362</v>
      </c>
      <c r="S73" s="57" t="n">
        <f aca="false">IFERROR(VALUE(FIXED(VLOOKUP(VLOOKUP($R$4,Refcodes,2,FALSE()) &amp;"regs"&amp;Regs_Male!$A73&amp;"AllEth"&amp;"Male",Datatable,7,FALSE()))),"–")</f>
        <v>40.7</v>
      </c>
      <c r="T73" s="38" t="n">
        <f aca="false">IFERROR(VALUE(FIXED(VLOOKUP(VLOOKUP($T$4,Refcodes,2,FALSE()) &amp;"regs"&amp;Regs_Male!$A73&amp;"AllEth"&amp;"Male",Datatable,6,FALSE()))),"–")</f>
        <v>3134</v>
      </c>
      <c r="U73" s="55" t="n">
        <f aca="false">IFERROR(VALUE(FIXED(VLOOKUP(VLOOKUP($T$4,Refcodes,2,FALSE()) &amp;"regs"&amp;Regs_Male!$A73&amp;"AllEth"&amp;"Male",Datatable,7,FALSE()))),"–")</f>
        <v>89.2</v>
      </c>
      <c r="V73" s="56" t="n">
        <f aca="false">IFERROR(VALUE(FIXED(VLOOKUP(VLOOKUP($V$4,Refcodes,2,FALSE()) &amp;"regs"&amp;Regs_Male!$A73&amp;"AllEth"&amp;"Male",Datatable,6,FALSE()))),"–")</f>
        <v>173</v>
      </c>
      <c r="W73" s="57" t="n">
        <f aca="false">IFERROR(VALUE(FIXED(VLOOKUP(VLOOKUP($V$4,Refcodes,2,FALSE()) &amp;"regs"&amp;Regs_Male!$A73&amp;"AllEth"&amp;"Male",Datatable,7,FALSE()))),"–")</f>
        <v>8.1</v>
      </c>
      <c r="X73" s="56" t="n">
        <f aca="false">IFERROR(VALUE(FIXED(VLOOKUP(VLOOKUP($X$4,Refcodes,2,FALSE()) &amp;"regs"&amp;Regs_Male!$A73&amp;"AllEth"&amp;"Male",Datatable,6,FALSE()))),"–")</f>
        <v>447</v>
      </c>
      <c r="Y73" s="57" t="n">
        <f aca="false">IFERROR(VALUE(FIXED(VLOOKUP(VLOOKUP($X$4,Refcodes,2,FALSE()) &amp;"regs"&amp;Regs_Male!$A73&amp;"AllEth"&amp;"Male",Datatable,7,FALSE()))),"–")</f>
        <v>13.7</v>
      </c>
      <c r="Z73" s="56" t="n">
        <f aca="false">IFERROR(VALUE(FIXED(VLOOKUP(VLOOKUP($Z$4,Refcodes,2,FALSE()) &amp;"regs"&amp;Regs_Male!$A73&amp;"AllEth"&amp;"Male",Datatable,6,FALSE()))),"–")</f>
        <v>308</v>
      </c>
      <c r="AA73" s="57" t="n">
        <f aca="false">IFERROR(VALUE(FIXED(VLOOKUP(VLOOKUP($Z$4,Refcodes,2,FALSE()) &amp;"regs"&amp;Regs_Male!$A73&amp;"AllEth"&amp;"Male",Datatable,7,FALSE()))),"–")</f>
        <v>8.2</v>
      </c>
      <c r="AB73" s="56" t="n">
        <f aca="false">IFERROR(VALUE(FIXED(VLOOKUP(VLOOKUP($AB$4,Refcodes,2,FALSE()) &amp;"regs"&amp;Regs_Male!$A73&amp;"AllEth"&amp;"Male",Datatable,6,FALSE()))),"–")</f>
        <v>173</v>
      </c>
      <c r="AC73" s="57" t="n">
        <f aca="false">IFERROR(VALUE(FIXED(VLOOKUP(VLOOKUP($AB$4,Refcodes,2,FALSE()) &amp;"regs"&amp;Regs_Male!$A73&amp;"AllEth"&amp;"Male",Datatable,7,FALSE()))),"–")</f>
        <v>5.9</v>
      </c>
      <c r="AD73" s="38" t="n">
        <f aca="false">IFERROR(VALUE(FIXED(VLOOKUP(VLOOKUP($AD$4,Refcodes,2,FALSE()) &amp;"regs"&amp;Regs_Male!$A73&amp;"AllEth"&amp;"Male",Datatable,6,FALSE()))),"–")</f>
        <v>101</v>
      </c>
      <c r="AE73" s="55" t="n">
        <f aca="false">IFERROR(VALUE(FIXED(VLOOKUP(VLOOKUP($AD$4,Refcodes,2,FALSE()) &amp;"regs"&amp;Regs_Male!$A73&amp;"AllEth"&amp;"Male",Datatable,7,FALSE()))),"–")</f>
        <v>3.6</v>
      </c>
      <c r="AF73" s="56" t="n">
        <f aca="false">IFERROR(VALUE(FIXED(VLOOKUP(VLOOKUP($AF$4,Refcodes,2,FALSE()) &amp;"regs"&amp;Regs_Male!$A73&amp;"AllEth"&amp;"Male",Datatable,6,FALSE()))),"–")</f>
        <v>57</v>
      </c>
      <c r="AG73" s="57" t="n">
        <f aca="false">IFERROR(VALUE(FIXED(VLOOKUP(VLOOKUP($AF$4,Refcodes,2,FALSE()) &amp;"regs"&amp;Regs_Male!$A73&amp;"AllEth"&amp;"Male",Datatable,7,FALSE()))),"–")</f>
        <v>2.5</v>
      </c>
      <c r="AH73" s="56" t="n">
        <f aca="false">IFERROR(VALUE(FIXED(VLOOKUP(VLOOKUP($AH$4,Refcodes,2,FALSE()) &amp;"regs"&amp;Regs_Male!$A73&amp;"AllEth"&amp;"Male",Datatable,6,FALSE()))),"–")</f>
        <v>472</v>
      </c>
      <c r="AI73" s="57" t="n">
        <f aca="false">IFERROR(VALUE(FIXED(VLOOKUP(VLOOKUP($AH$4,Refcodes,2,FALSE()) &amp;"regs"&amp;Regs_Male!$A73&amp;"AllEth"&amp;"Male",Datatable,7,FALSE()))),"–")</f>
        <v>14.6</v>
      </c>
      <c r="AJ73" s="56" t="n">
        <f aca="false">IFERROR(VALUE(FIXED(VLOOKUP(VLOOKUP($AJ$4,Refcodes,2,FALSE()) &amp;"regs"&amp;Regs_Male!$A73&amp;"AllEth"&amp;"Male",Datatable,6,FALSE()))),"–")</f>
        <v>237</v>
      </c>
      <c r="AK73" s="57" t="n">
        <f aca="false">IFERROR(VALUE(FIXED(VLOOKUP(VLOOKUP($AJ$4,Refcodes,2,FALSE()) &amp;"regs"&amp;Regs_Male!$A73&amp;"AllEth"&amp;"Male",Datatable,7,FALSE()))),"–")</f>
        <v>6.8</v>
      </c>
      <c r="AL73" s="56" t="n">
        <f aca="false">IFERROR(VALUE(FIXED(VLOOKUP(VLOOKUP($AL$4,Refcodes,2,FALSE()) &amp;"regs"&amp;Regs_Male!$A73&amp;"AllEth"&amp;"Male",Datatable,6,FALSE()))),"–")</f>
        <v>436</v>
      </c>
      <c r="AM73" s="57" t="n">
        <f aca="false">IFERROR(VALUE(FIXED(VLOOKUP(VLOOKUP($AL$4,Refcodes,2,FALSE()) &amp;"regs"&amp;Regs_Male!$A73&amp;"AllEth"&amp;"Male",Datatable,7,FALSE()))),"–")</f>
        <v>13.7</v>
      </c>
    </row>
    <row r="74" s="56" customFormat="true" ht="15" hidden="false" customHeight="true" outlineLevel="0" collapsed="false">
      <c r="A74" s="50" t="n">
        <v>2016</v>
      </c>
      <c r="B74" s="54" t="n">
        <f aca="false">IFERROR(VALUE(FIXED(VLOOKUP(VLOOKUP($B$4,Refcodes,2,FALSE()) &amp;"regs"&amp;Regs_Male!$A74&amp;"AllEth"&amp;"Male",Datatable,6,FALSE()))),"–")</f>
        <v>12662</v>
      </c>
      <c r="C74" s="55" t="n">
        <f aca="false">IFERROR(VALUE(FIXED(VLOOKUP(VLOOKUP($B$4,Refcodes,2,FALSE()) &amp;"regs"&amp;Regs_Male!$A74&amp;"AllEth"&amp;"Male",Datatable,7,FALSE()))),"–")</f>
        <v>361.9</v>
      </c>
      <c r="D74" s="38" t="n">
        <f aca="false">IFERROR(VALUE(FIXED(VLOOKUP(VLOOKUP($D$4,Refcodes,2,FALSE()) &amp;"regs"&amp;Regs_Male!$A74&amp;"AllEth"&amp;"Male",Datatable,6,FALSE()))),"–")</f>
        <v>353</v>
      </c>
      <c r="E74" s="55" t="n">
        <f aca="false">IFERROR(VALUE(FIXED(VLOOKUP(VLOOKUP($D$4,Refcodes,2,FALSE()) &amp;"regs"&amp;Regs_Male!$A74&amp;"AllEth"&amp;"Male",Datatable,7,FALSE()))),"–")</f>
        <v>10.8</v>
      </c>
      <c r="F74" s="38" t="n">
        <f aca="false">IFERROR(VALUE(FIXED(VLOOKUP(VLOOKUP($F$4,Refcodes,2,FALSE()) &amp;"regs"&amp;Regs_Male!$A74&amp;"AllEth"&amp;"Male",Datatable,6,FALSE()))),"–")</f>
        <v>175</v>
      </c>
      <c r="G74" s="55" t="n">
        <f aca="false">IFERROR(VALUE(FIXED(VLOOKUP(VLOOKUP($F$4,Refcodes,2,FALSE()) &amp;"regs"&amp;Regs_Male!$A74&amp;"AllEth"&amp;"Male",Datatable,7,FALSE()))),"–")</f>
        <v>4.8</v>
      </c>
      <c r="H74" s="56" t="n">
        <f aca="false">IFERROR(VALUE(FIXED(VLOOKUP(VLOOKUP($H$4,Refcodes,2,FALSE()) &amp;"regs"&amp;Regs_Male!$A74&amp;"AllEth"&amp;"Male",Datatable,6,FALSE()))),"–")</f>
        <v>268</v>
      </c>
      <c r="I74" s="57" t="n">
        <f aca="false">IFERROR(VALUE(FIXED(VLOOKUP(VLOOKUP($H$4,Refcodes,2,FALSE()) &amp;"regs"&amp;Regs_Male!$A74&amp;"AllEth"&amp;"Male",Datatable,7,FALSE()))),"–")</f>
        <v>7.8</v>
      </c>
      <c r="J74" s="54" t="n">
        <f aca="false">IFERROR(VALUE(FIXED(VLOOKUP(VLOOKUP($J$4,Refcodes,2,FALSE()) &amp;"regs"&amp;Regs_Male!$A74&amp;"AllEth"&amp;"Male",Datatable,6,FALSE()))),"–")</f>
        <v>1663</v>
      </c>
      <c r="K74" s="57" t="n">
        <f aca="false">IFERROR(VALUE(FIXED(VLOOKUP(VLOOKUP($J$4,Refcodes,2,FALSE()) &amp;"regs"&amp;Regs_Male!$A74&amp;"AllEth"&amp;"Male",Datatable,7,FALSE()))),"–")</f>
        <v>46.4</v>
      </c>
      <c r="L74" s="56" t="n">
        <f aca="false">IFERROR(VALUE(FIXED(VLOOKUP(VLOOKUP($L$4,Refcodes,2,FALSE()) &amp;"regs"&amp;Regs_Male!$A74&amp;"AllEth"&amp;"Male",Datatable,6,FALSE()))),"–")</f>
        <v>252</v>
      </c>
      <c r="M74" s="57" t="n">
        <f aca="false">IFERROR(VALUE(FIXED(VLOOKUP(VLOOKUP($L$4,Refcodes,2,FALSE()) &amp;"regs"&amp;Regs_Male!$A74&amp;"AllEth"&amp;"Male",Datatable,7,FALSE()))),"–")</f>
        <v>7.4</v>
      </c>
      <c r="N74" s="56" t="n">
        <f aca="false">IFERROR(VALUE(FIXED(VLOOKUP(VLOOKUP($N$4,Refcodes,2,FALSE()) &amp;"regs"&amp;Regs_Male!$A74&amp;"AllEth"&amp;"Male",Datatable,6,FALSE()))),"–")</f>
        <v>312</v>
      </c>
      <c r="O74" s="57" t="n">
        <f aca="false">IFERROR(VALUE(FIXED(VLOOKUP(VLOOKUP($N$4,Refcodes,2,FALSE()) &amp;"regs"&amp;Regs_Male!$A74&amp;"AllEth"&amp;"Male",Datatable,7,FALSE()))),"–")</f>
        <v>8.7</v>
      </c>
      <c r="P74" s="56" t="n">
        <f aca="false">IFERROR(VALUE(FIXED(VLOOKUP(VLOOKUP($P$4,Refcodes,2,FALSE()) &amp;"regs"&amp;Regs_Male!$A74&amp;"AllEth"&amp;"Male",Datatable,6,FALSE()))),"–")</f>
        <v>1174</v>
      </c>
      <c r="Q74" s="57" t="n">
        <f aca="false">IFERROR(VALUE(FIXED(VLOOKUP(VLOOKUP($P$4,Refcodes,2,FALSE()) &amp;"regs"&amp;Regs_Male!$A74&amp;"AllEth"&amp;"Male",Datatable,7,FALSE()))),"–")</f>
        <v>31.7</v>
      </c>
      <c r="R74" s="56" t="n">
        <f aca="false">IFERROR(VALUE(FIXED(VLOOKUP(VLOOKUP($R$4,Refcodes,2,FALSE()) &amp;"regs"&amp;Regs_Male!$A74&amp;"AllEth"&amp;"Male",Datatable,6,FALSE()))),"–")</f>
        <v>1434</v>
      </c>
      <c r="S74" s="57" t="n">
        <f aca="false">IFERROR(VALUE(FIXED(VLOOKUP(VLOOKUP($R$4,Refcodes,2,FALSE()) &amp;"regs"&amp;Regs_Male!$A74&amp;"AllEth"&amp;"Male",Datatable,7,FALSE()))),"–")</f>
        <v>41.9</v>
      </c>
      <c r="T74" s="38" t="n">
        <f aca="false">IFERROR(VALUE(FIXED(VLOOKUP(VLOOKUP($T$4,Refcodes,2,FALSE()) &amp;"regs"&amp;Regs_Male!$A74&amp;"AllEth"&amp;"Male",Datatable,6,FALSE()))),"–")</f>
        <v>3443</v>
      </c>
      <c r="U74" s="55" t="n">
        <f aca="false">IFERROR(VALUE(FIXED(VLOOKUP(VLOOKUP($T$4,Refcodes,2,FALSE()) &amp;"regs"&amp;Regs_Male!$A74&amp;"AllEth"&amp;"Male",Datatable,7,FALSE()))),"–")</f>
        <v>94.8</v>
      </c>
      <c r="V74" s="56" t="n">
        <f aca="false">IFERROR(VALUE(FIXED(VLOOKUP(VLOOKUP($V$4,Refcodes,2,FALSE()) &amp;"regs"&amp;Regs_Male!$A74&amp;"AllEth"&amp;"Male",Datatable,6,FALSE()))),"–")</f>
        <v>142</v>
      </c>
      <c r="W74" s="57" t="n">
        <f aca="false">IFERROR(VALUE(FIXED(VLOOKUP(VLOOKUP($V$4,Refcodes,2,FALSE()) &amp;"regs"&amp;Regs_Male!$A74&amp;"AllEth"&amp;"Male",Datatable,7,FALSE()))),"–")</f>
        <v>6.3</v>
      </c>
      <c r="X74" s="56" t="n">
        <f aca="false">IFERROR(VALUE(FIXED(VLOOKUP(VLOOKUP($X$4,Refcodes,2,FALSE()) &amp;"regs"&amp;Regs_Male!$A74&amp;"AllEth"&amp;"Male",Datatable,6,FALSE()))),"–")</f>
        <v>401</v>
      </c>
      <c r="Y74" s="57" t="n">
        <f aca="false">IFERROR(VALUE(FIXED(VLOOKUP(VLOOKUP($X$4,Refcodes,2,FALSE()) &amp;"regs"&amp;Regs_Male!$A74&amp;"AllEth"&amp;"Male",Datatable,7,FALSE()))),"–")</f>
        <v>11.7</v>
      </c>
      <c r="Z74" s="56" t="n">
        <f aca="false">IFERROR(VALUE(FIXED(VLOOKUP(VLOOKUP($Z$4,Refcodes,2,FALSE()) &amp;"regs"&amp;Regs_Male!$A74&amp;"AllEth"&amp;"Male",Datatable,6,FALSE()))),"–")</f>
        <v>318</v>
      </c>
      <c r="AA74" s="57" t="n">
        <f aca="false">IFERROR(VALUE(FIXED(VLOOKUP(VLOOKUP($Z$4,Refcodes,2,FALSE()) &amp;"regs"&amp;Regs_Male!$A74&amp;"AllEth"&amp;"Male",Datatable,7,FALSE()))),"–")</f>
        <v>8.2</v>
      </c>
      <c r="AB74" s="56" t="n">
        <f aca="false">IFERROR(VALUE(FIXED(VLOOKUP(VLOOKUP($AB$4,Refcodes,2,FALSE()) &amp;"regs"&amp;Regs_Male!$A74&amp;"AllEth"&amp;"Male",Datatable,6,FALSE()))),"–")</f>
        <v>202</v>
      </c>
      <c r="AC74" s="57" t="n">
        <f aca="false">IFERROR(VALUE(FIXED(VLOOKUP(VLOOKUP($AB$4,Refcodes,2,FALSE()) &amp;"regs"&amp;Regs_Male!$A74&amp;"AllEth"&amp;"Male",Datatable,7,FALSE()))),"–")</f>
        <v>6.8</v>
      </c>
      <c r="AD74" s="38" t="n">
        <f aca="false">IFERROR(VALUE(FIXED(VLOOKUP(VLOOKUP($AD$4,Refcodes,2,FALSE()) &amp;"regs"&amp;Regs_Male!$A74&amp;"AllEth"&amp;"Male",Datatable,6,FALSE()))),"–")</f>
        <v>97</v>
      </c>
      <c r="AE74" s="55" t="n">
        <f aca="false">IFERROR(VALUE(FIXED(VLOOKUP(VLOOKUP($AD$4,Refcodes,2,FALSE()) &amp;"regs"&amp;Regs_Male!$A74&amp;"AllEth"&amp;"Male",Datatable,7,FALSE()))),"–")</f>
        <v>3.5</v>
      </c>
      <c r="AF74" s="56" t="n">
        <f aca="false">IFERROR(VALUE(FIXED(VLOOKUP(VLOOKUP($AF$4,Refcodes,2,FALSE()) &amp;"regs"&amp;Regs_Male!$A74&amp;"AllEth"&amp;"Male",Datatable,6,FALSE()))),"–")</f>
        <v>56</v>
      </c>
      <c r="AG74" s="57" t="n">
        <f aca="false">IFERROR(VALUE(FIXED(VLOOKUP(VLOOKUP($AF$4,Refcodes,2,FALSE()) &amp;"regs"&amp;Regs_Male!$A74&amp;"AllEth"&amp;"Male",Datatable,7,FALSE()))),"–")</f>
        <v>2.1</v>
      </c>
      <c r="AH74" s="56" t="n">
        <f aca="false">IFERROR(VALUE(FIXED(VLOOKUP(VLOOKUP($AH$4,Refcodes,2,FALSE()) &amp;"regs"&amp;Regs_Male!$A74&amp;"AllEth"&amp;"Male",Datatable,6,FALSE()))),"–")</f>
        <v>502</v>
      </c>
      <c r="AI74" s="57" t="n">
        <f aca="false">IFERROR(VALUE(FIXED(VLOOKUP(VLOOKUP($AH$4,Refcodes,2,FALSE()) &amp;"regs"&amp;Regs_Male!$A74&amp;"AllEth"&amp;"Male",Datatable,7,FALSE()))),"–")</f>
        <v>15.3</v>
      </c>
      <c r="AJ74" s="56" t="n">
        <f aca="false">IFERROR(VALUE(FIXED(VLOOKUP(VLOOKUP($AJ$4,Refcodes,2,FALSE()) &amp;"regs"&amp;Regs_Male!$A74&amp;"AllEth"&amp;"Male",Datatable,6,FALSE()))),"–")</f>
        <v>244</v>
      </c>
      <c r="AK74" s="57" t="n">
        <f aca="false">IFERROR(VALUE(FIXED(VLOOKUP(VLOOKUP($AJ$4,Refcodes,2,FALSE()) &amp;"regs"&amp;Regs_Male!$A74&amp;"AllEth"&amp;"Male",Datatable,7,FALSE()))),"–")</f>
        <v>6.7</v>
      </c>
      <c r="AL74" s="56" t="n">
        <f aca="false">IFERROR(VALUE(FIXED(VLOOKUP(VLOOKUP($AL$4,Refcodes,2,FALSE()) &amp;"regs"&amp;Regs_Male!$A74&amp;"AllEth"&amp;"Male",Datatable,6,FALSE()))),"–")</f>
        <v>451</v>
      </c>
      <c r="AM74" s="57" t="n">
        <f aca="false">IFERROR(VALUE(FIXED(VLOOKUP(VLOOKUP($AL$4,Refcodes,2,FALSE()) &amp;"regs"&amp;Regs_Male!$A74&amp;"AllEth"&amp;"Male",Datatable,7,FALSE()))),"–")</f>
        <v>14</v>
      </c>
    </row>
    <row r="75" s="56" customFormat="true" ht="15" hidden="false" customHeight="true" outlineLevel="0" collapsed="false">
      <c r="A75" s="50" t="n">
        <v>2017</v>
      </c>
      <c r="B75" s="54" t="n">
        <f aca="false">IFERROR(VALUE(FIXED(VLOOKUP(VLOOKUP($B$4,Refcodes,2,FALSE()) &amp;"regs"&amp;Regs_Male!$A75&amp;"AllEth"&amp;"Male",Datatable,6,FALSE()))),"–")</f>
        <v>13170</v>
      </c>
      <c r="C75" s="55" t="n">
        <f aca="false">IFERROR(VALUE(FIXED(VLOOKUP(VLOOKUP($B$4,Refcodes,2,FALSE()) &amp;"regs"&amp;Regs_Male!$A75&amp;"AllEth"&amp;"Male",Datatable,7,FALSE()))),"–")</f>
        <v>365.4</v>
      </c>
      <c r="D75" s="38" t="n">
        <f aca="false">IFERROR(VALUE(FIXED(VLOOKUP(VLOOKUP($D$4,Refcodes,2,FALSE()) &amp;"regs"&amp;Regs_Male!$A75&amp;"AllEth"&amp;"Male",Datatable,6,FALSE()))),"–")</f>
        <v>373</v>
      </c>
      <c r="E75" s="55" t="n">
        <f aca="false">IFERROR(VALUE(FIXED(VLOOKUP(VLOOKUP($D$4,Refcodes,2,FALSE()) &amp;"regs"&amp;Regs_Male!$A75&amp;"AllEth"&amp;"Male",Datatable,7,FALSE()))),"–")</f>
        <v>11.1</v>
      </c>
      <c r="F75" s="38" t="n">
        <f aca="false">IFERROR(VALUE(FIXED(VLOOKUP(VLOOKUP($F$4,Refcodes,2,FALSE()) &amp;"regs"&amp;Regs_Male!$A75&amp;"AllEth"&amp;"Male",Datatable,6,FALSE()))),"–")</f>
        <v>199</v>
      </c>
      <c r="G75" s="55" t="n">
        <f aca="false">IFERROR(VALUE(FIXED(VLOOKUP(VLOOKUP($F$4,Refcodes,2,FALSE()) &amp;"regs"&amp;Regs_Male!$A75&amp;"AllEth"&amp;"Male",Datatable,7,FALSE()))),"–")</f>
        <v>5.4</v>
      </c>
      <c r="H75" s="56" t="n">
        <f aca="false">IFERROR(VALUE(FIXED(VLOOKUP(VLOOKUP($H$4,Refcodes,2,FALSE()) &amp;"regs"&amp;Regs_Male!$A75&amp;"AllEth"&amp;"Male",Datatable,6,FALSE()))),"–")</f>
        <v>283</v>
      </c>
      <c r="I75" s="57" t="n">
        <f aca="false">IFERROR(VALUE(FIXED(VLOOKUP(VLOOKUP($H$4,Refcodes,2,FALSE()) &amp;"regs"&amp;Regs_Male!$A75&amp;"AllEth"&amp;"Male",Datatable,7,FALSE()))),"–")</f>
        <v>7.8</v>
      </c>
      <c r="J75" s="54" t="n">
        <f aca="false">IFERROR(VALUE(FIXED(VLOOKUP(VLOOKUP($J$4,Refcodes,2,FALSE()) &amp;"regs"&amp;Regs_Male!$A75&amp;"AllEth"&amp;"Male",Datatable,6,FALSE()))),"–")</f>
        <v>1634</v>
      </c>
      <c r="K75" s="57" t="n">
        <f aca="false">IFERROR(VALUE(FIXED(VLOOKUP(VLOOKUP($J$4,Refcodes,2,FALSE()) &amp;"regs"&amp;Regs_Male!$A75&amp;"AllEth"&amp;"Male",Datatable,7,FALSE()))),"–")</f>
        <v>45</v>
      </c>
      <c r="L75" s="56" t="n">
        <f aca="false">IFERROR(VALUE(FIXED(VLOOKUP(VLOOKUP($L$4,Refcodes,2,FALSE()) &amp;"regs"&amp;Regs_Male!$A75&amp;"AllEth"&amp;"Male",Datatable,6,FALSE()))),"–")</f>
        <v>252</v>
      </c>
      <c r="M75" s="57" t="n">
        <f aca="false">IFERROR(VALUE(FIXED(VLOOKUP(VLOOKUP($L$4,Refcodes,2,FALSE()) &amp;"regs"&amp;Regs_Male!$A75&amp;"AllEth"&amp;"Male",Datatable,7,FALSE()))),"–")</f>
        <v>7.2</v>
      </c>
      <c r="N75" s="56" t="n">
        <f aca="false">IFERROR(VALUE(FIXED(VLOOKUP(VLOOKUP($N$4,Refcodes,2,FALSE()) &amp;"regs"&amp;Regs_Male!$A75&amp;"AllEth"&amp;"Male",Datatable,6,FALSE()))),"–")</f>
        <v>288</v>
      </c>
      <c r="O75" s="57" t="n">
        <f aca="false">IFERROR(VALUE(FIXED(VLOOKUP(VLOOKUP($N$4,Refcodes,2,FALSE()) &amp;"regs"&amp;Regs_Male!$A75&amp;"AllEth"&amp;"Male",Datatable,7,FALSE()))),"–")</f>
        <v>7.7</v>
      </c>
      <c r="P75" s="56" t="n">
        <f aca="false">IFERROR(VALUE(FIXED(VLOOKUP(VLOOKUP($P$4,Refcodes,2,FALSE()) &amp;"regs"&amp;Regs_Male!$A75&amp;"AllEth"&amp;"Male",Datatable,6,FALSE()))),"–")</f>
        <v>1116</v>
      </c>
      <c r="Q75" s="57" t="n">
        <f aca="false">IFERROR(VALUE(FIXED(VLOOKUP(VLOOKUP($P$4,Refcodes,2,FALSE()) &amp;"regs"&amp;Regs_Male!$A75&amp;"AllEth"&amp;"Male",Datatable,7,FALSE()))),"–")</f>
        <v>29.4</v>
      </c>
      <c r="R75" s="56" t="n">
        <f aca="false">IFERROR(VALUE(FIXED(VLOOKUP(VLOOKUP($R$4,Refcodes,2,FALSE()) &amp;"regs"&amp;Regs_Male!$A75&amp;"AllEth"&amp;"Male",Datatable,6,FALSE()))),"–")</f>
        <v>1419</v>
      </c>
      <c r="S75" s="57" t="n">
        <f aca="false">IFERROR(VALUE(FIXED(VLOOKUP(VLOOKUP($R$4,Refcodes,2,FALSE()) &amp;"regs"&amp;Regs_Male!$A75&amp;"AllEth"&amp;"Male",Datatable,7,FALSE()))),"–")</f>
        <v>40.2</v>
      </c>
      <c r="T75" s="38" t="n">
        <f aca="false">IFERROR(VALUE(FIXED(VLOOKUP(VLOOKUP($T$4,Refcodes,2,FALSE()) &amp;"regs"&amp;Regs_Male!$A75&amp;"AllEth"&amp;"Male",Datatable,6,FALSE()))),"–")</f>
        <v>3897</v>
      </c>
      <c r="U75" s="55" t="n">
        <f aca="false">IFERROR(VALUE(FIXED(VLOOKUP(VLOOKUP($T$4,Refcodes,2,FALSE()) &amp;"regs"&amp;Regs_Male!$A75&amp;"AllEth"&amp;"Male",Datatable,7,FALSE()))),"–")</f>
        <v>104.3</v>
      </c>
      <c r="V75" s="56" t="n">
        <f aca="false">IFERROR(VALUE(FIXED(VLOOKUP(VLOOKUP($V$4,Refcodes,2,FALSE()) &amp;"regs"&amp;Regs_Male!$A75&amp;"AllEth"&amp;"Male",Datatable,6,FALSE()))),"–")</f>
        <v>170</v>
      </c>
      <c r="W75" s="57" t="n">
        <f aca="false">IFERROR(VALUE(FIXED(VLOOKUP(VLOOKUP($V$4,Refcodes,2,FALSE()) &amp;"regs"&amp;Regs_Male!$A75&amp;"AllEth"&amp;"Male",Datatable,7,FALSE()))),"–")</f>
        <v>7.3</v>
      </c>
      <c r="X75" s="56" t="n">
        <f aca="false">IFERROR(VALUE(FIXED(VLOOKUP(VLOOKUP($X$4,Refcodes,2,FALSE()) &amp;"regs"&amp;Regs_Male!$A75&amp;"AllEth"&amp;"Male",Datatable,6,FALSE()))),"–")</f>
        <v>438</v>
      </c>
      <c r="Y75" s="57" t="n">
        <f aca="false">IFERROR(VALUE(FIXED(VLOOKUP(VLOOKUP($X$4,Refcodes,2,FALSE()) &amp;"regs"&amp;Regs_Male!$A75&amp;"AllEth"&amp;"Male",Datatable,7,FALSE()))),"–")</f>
        <v>12.4</v>
      </c>
      <c r="Z75" s="56" t="n">
        <f aca="false">IFERROR(VALUE(FIXED(VLOOKUP(VLOOKUP($Z$4,Refcodes,2,FALSE()) &amp;"regs"&amp;Regs_Male!$A75&amp;"AllEth"&amp;"Male",Datatable,6,FALSE()))),"–")</f>
        <v>309</v>
      </c>
      <c r="AA75" s="57" t="n">
        <f aca="false">IFERROR(VALUE(FIXED(VLOOKUP(VLOOKUP($Z$4,Refcodes,2,FALSE()) &amp;"regs"&amp;Regs_Male!$A75&amp;"AllEth"&amp;"Male",Datatable,7,FALSE()))),"–")</f>
        <v>7.9</v>
      </c>
      <c r="AB75" s="56" t="n">
        <f aca="false">IFERROR(VALUE(FIXED(VLOOKUP(VLOOKUP($AB$4,Refcodes,2,FALSE()) &amp;"regs"&amp;Regs_Male!$A75&amp;"AllEth"&amp;"Male",Datatable,6,FALSE()))),"–")</f>
        <v>186</v>
      </c>
      <c r="AC75" s="57" t="n">
        <f aca="false">IFERROR(VALUE(FIXED(VLOOKUP(VLOOKUP($AB$4,Refcodes,2,FALSE()) &amp;"regs"&amp;Regs_Male!$A75&amp;"AllEth"&amp;"Male",Datatable,7,FALSE()))),"–")</f>
        <v>6.1</v>
      </c>
      <c r="AD75" s="38" t="n">
        <f aca="false">IFERROR(VALUE(FIXED(VLOOKUP(VLOOKUP($AD$4,Refcodes,2,FALSE()) &amp;"regs"&amp;Regs_Male!$A75&amp;"AllEth"&amp;"Male",Datatable,6,FALSE()))),"–")</f>
        <v>102</v>
      </c>
      <c r="AE75" s="55" t="n">
        <f aca="false">IFERROR(VALUE(FIXED(VLOOKUP(VLOOKUP($AD$4,Refcodes,2,FALSE()) &amp;"regs"&amp;Regs_Male!$A75&amp;"AllEth"&amp;"Male",Datatable,7,FALSE()))),"–")</f>
        <v>3.5</v>
      </c>
      <c r="AF75" s="56" t="n">
        <f aca="false">IFERROR(VALUE(FIXED(VLOOKUP(VLOOKUP($AF$4,Refcodes,2,FALSE()) &amp;"regs"&amp;Regs_Male!$A75&amp;"AllEth"&amp;"Male",Datatable,6,FALSE()))),"–")</f>
        <v>60</v>
      </c>
      <c r="AG75" s="57" t="n">
        <f aca="false">IFERROR(VALUE(FIXED(VLOOKUP(VLOOKUP($AF$4,Refcodes,2,FALSE()) &amp;"regs"&amp;Regs_Male!$A75&amp;"AllEth"&amp;"Male",Datatable,7,FALSE()))),"–")</f>
        <v>2.2</v>
      </c>
      <c r="AH75" s="56" t="n">
        <f aca="false">IFERROR(VALUE(FIXED(VLOOKUP(VLOOKUP($AH$4,Refcodes,2,FALSE()) &amp;"regs"&amp;Regs_Male!$A75&amp;"AllEth"&amp;"Male",Datatable,6,FALSE()))),"–")</f>
        <v>531</v>
      </c>
      <c r="AI75" s="57" t="n">
        <f aca="false">IFERROR(VALUE(FIXED(VLOOKUP(VLOOKUP($AH$4,Refcodes,2,FALSE()) &amp;"regs"&amp;Regs_Male!$A75&amp;"AllEth"&amp;"Male",Datatable,7,FALSE()))),"–")</f>
        <v>15.3</v>
      </c>
      <c r="AJ75" s="56" t="n">
        <f aca="false">IFERROR(VALUE(FIXED(VLOOKUP(VLOOKUP($AJ$4,Refcodes,2,FALSE()) &amp;"regs"&amp;Regs_Male!$A75&amp;"AllEth"&amp;"Male",Datatable,6,FALSE()))),"–")</f>
        <v>240</v>
      </c>
      <c r="AK75" s="57" t="n">
        <f aca="false">IFERROR(VALUE(FIXED(VLOOKUP(VLOOKUP($AJ$4,Refcodes,2,FALSE()) &amp;"regs"&amp;Regs_Male!$A75&amp;"AllEth"&amp;"Male",Datatable,7,FALSE()))),"–")</f>
        <v>6.3</v>
      </c>
      <c r="AL75" s="56" t="n">
        <f aca="false">IFERROR(VALUE(FIXED(VLOOKUP(VLOOKUP($AL$4,Refcodes,2,FALSE()) &amp;"regs"&amp;Regs_Male!$A75&amp;"AllEth"&amp;"Male",Datatable,6,FALSE()))),"–")</f>
        <v>461</v>
      </c>
      <c r="AM75" s="57" t="n">
        <f aca="false">IFERROR(VALUE(FIXED(VLOOKUP(VLOOKUP($AL$4,Refcodes,2,FALSE()) &amp;"regs"&amp;Regs_Male!$A75&amp;"AllEth"&amp;"Male",Datatable,7,FALSE()))),"–")</f>
        <v>13.6</v>
      </c>
    </row>
    <row r="76" s="56" customFormat="true" ht="15" hidden="false" customHeight="true" outlineLevel="0" collapsed="false">
      <c r="A76" s="50" t="n">
        <v>2018</v>
      </c>
      <c r="B76" s="54" t="n">
        <f aca="false">IFERROR(VALUE(FIXED(VLOOKUP(VLOOKUP($B$4,Refcodes,2,FALSE()) &amp;"regs"&amp;Regs_Male!$A76&amp;"AllEth"&amp;"Male",Datatable,6,FALSE()))),"–")</f>
        <v>14067</v>
      </c>
      <c r="C76" s="55" t="n">
        <f aca="false">IFERROR(VALUE(FIXED(VLOOKUP(VLOOKUP($B$4,Refcodes,2,FALSE()) &amp;"regs"&amp;Regs_Male!$A76&amp;"AllEth"&amp;"Male",Datatable,7,FALSE()))),"–")</f>
        <v>379.8</v>
      </c>
      <c r="D76" s="38" t="n">
        <f aca="false">IFERROR(VALUE(FIXED(VLOOKUP(VLOOKUP($D$4,Refcodes,2,FALSE()) &amp;"regs"&amp;Regs_Male!$A76&amp;"AllEth"&amp;"Male",Datatable,6,FALSE()))),"–")</f>
        <v>398</v>
      </c>
      <c r="E76" s="55" t="n">
        <f aca="false">IFERROR(VALUE(FIXED(VLOOKUP(VLOOKUP($D$4,Refcodes,2,FALSE()) &amp;"regs"&amp;Regs_Male!$A76&amp;"AllEth"&amp;"Male",Datatable,7,FALSE()))),"–")</f>
        <v>11.6</v>
      </c>
      <c r="F76" s="38" t="n">
        <f aca="false">IFERROR(VALUE(FIXED(VLOOKUP(VLOOKUP($F$4,Refcodes,2,FALSE()) &amp;"regs"&amp;Regs_Male!$A76&amp;"AllEth"&amp;"Male",Datatable,6,FALSE()))),"–")</f>
        <v>213</v>
      </c>
      <c r="G76" s="55" t="n">
        <f aca="false">IFERROR(VALUE(FIXED(VLOOKUP(VLOOKUP($F$4,Refcodes,2,FALSE()) &amp;"regs"&amp;Regs_Male!$A76&amp;"AllEth"&amp;"Male",Datatable,7,FALSE()))),"–")</f>
        <v>5.4</v>
      </c>
      <c r="H76" s="56" t="n">
        <f aca="false">IFERROR(VALUE(FIXED(VLOOKUP(VLOOKUP($H$4,Refcodes,2,FALSE()) &amp;"regs"&amp;Regs_Male!$A76&amp;"AllEth"&amp;"Male",Datatable,6,FALSE()))),"–")</f>
        <v>255</v>
      </c>
      <c r="I76" s="57" t="n">
        <f aca="false">IFERROR(VALUE(FIXED(VLOOKUP(VLOOKUP($H$4,Refcodes,2,FALSE()) &amp;"regs"&amp;Regs_Male!$A76&amp;"AllEth"&amp;"Male",Datatable,7,FALSE()))),"–")</f>
        <v>7</v>
      </c>
      <c r="J76" s="54" t="n">
        <f aca="false">IFERROR(VALUE(FIXED(VLOOKUP(VLOOKUP($J$4,Refcodes,2,FALSE()) &amp;"regs"&amp;Regs_Male!$A76&amp;"AllEth"&amp;"Male",Datatable,6,FALSE()))),"–")</f>
        <v>1740</v>
      </c>
      <c r="K76" s="57" t="n">
        <f aca="false">IFERROR(VALUE(FIXED(VLOOKUP(VLOOKUP($J$4,Refcodes,2,FALSE()) &amp;"regs"&amp;Regs_Male!$A76&amp;"AllEth"&amp;"Male",Datatable,7,FALSE()))),"–")</f>
        <v>46.6</v>
      </c>
      <c r="L76" s="56" t="n">
        <f aca="false">IFERROR(VALUE(FIXED(VLOOKUP(VLOOKUP($L$4,Refcodes,2,FALSE()) &amp;"regs"&amp;Regs_Male!$A76&amp;"AllEth"&amp;"Male",Datatable,6,FALSE()))),"–")</f>
        <v>264</v>
      </c>
      <c r="M76" s="57" t="n">
        <f aca="false">IFERROR(VALUE(FIXED(VLOOKUP(VLOOKUP($L$4,Refcodes,2,FALSE()) &amp;"regs"&amp;Regs_Male!$A76&amp;"AllEth"&amp;"Male",Datatable,7,FALSE()))),"–")</f>
        <v>7.2</v>
      </c>
      <c r="N76" s="56" t="n">
        <f aca="false">IFERROR(VALUE(FIXED(VLOOKUP(VLOOKUP($N$4,Refcodes,2,FALSE()) &amp;"regs"&amp;Regs_Male!$A76&amp;"AllEth"&amp;"Male",Datatable,6,FALSE()))),"–")</f>
        <v>332</v>
      </c>
      <c r="O76" s="57" t="n">
        <f aca="false">IFERROR(VALUE(FIXED(VLOOKUP(VLOOKUP($N$4,Refcodes,2,FALSE()) &amp;"regs"&amp;Regs_Male!$A76&amp;"AllEth"&amp;"Male",Datatable,7,FALSE()))),"–")</f>
        <v>8.7</v>
      </c>
      <c r="P76" s="56" t="n">
        <f aca="false">IFERROR(VALUE(FIXED(VLOOKUP(VLOOKUP($P$4,Refcodes,2,FALSE()) &amp;"regs"&amp;Regs_Male!$A76&amp;"AllEth"&amp;"Male",Datatable,6,FALSE()))),"–")</f>
        <v>1229</v>
      </c>
      <c r="Q76" s="57" t="n">
        <f aca="false">IFERROR(VALUE(FIXED(VLOOKUP(VLOOKUP($P$4,Refcodes,2,FALSE()) &amp;"regs"&amp;Regs_Male!$A76&amp;"AllEth"&amp;"Male",Datatable,7,FALSE()))),"–")</f>
        <v>31.4</v>
      </c>
      <c r="R76" s="56" t="n">
        <f aca="false">IFERROR(VALUE(FIXED(VLOOKUP(VLOOKUP($R$4,Refcodes,2,FALSE()) &amp;"regs"&amp;Regs_Male!$A76&amp;"AllEth"&amp;"Male",Datatable,6,FALSE()))),"–")</f>
        <v>1541</v>
      </c>
      <c r="S76" s="57" t="n">
        <f aca="false">IFERROR(VALUE(FIXED(VLOOKUP(VLOOKUP($R$4,Refcodes,2,FALSE()) &amp;"regs"&amp;Regs_Male!$A76&amp;"AllEth"&amp;"Male",Datatable,7,FALSE()))),"–")</f>
        <v>42.1</v>
      </c>
      <c r="T76" s="38" t="n">
        <f aca="false">IFERROR(VALUE(FIXED(VLOOKUP(VLOOKUP($T$4,Refcodes,2,FALSE()) &amp;"regs"&amp;Regs_Male!$A76&amp;"AllEth"&amp;"Male",Datatable,6,FALSE()))),"–")</f>
        <v>4218</v>
      </c>
      <c r="U76" s="55" t="n">
        <f aca="false">IFERROR(VALUE(FIXED(VLOOKUP(VLOOKUP($T$4,Refcodes,2,FALSE()) &amp;"regs"&amp;Regs_Male!$A76&amp;"AllEth"&amp;"Male",Datatable,7,FALSE()))),"–")</f>
        <v>110.4</v>
      </c>
      <c r="V76" s="56" t="n">
        <f aca="false">IFERROR(VALUE(FIXED(VLOOKUP(VLOOKUP($V$4,Refcodes,2,FALSE()) &amp;"regs"&amp;Regs_Male!$A76&amp;"AllEth"&amp;"Male",Datatable,6,FALSE()))),"–")</f>
        <v>173</v>
      </c>
      <c r="W76" s="57" t="n">
        <f aca="false">IFERROR(VALUE(FIXED(VLOOKUP(VLOOKUP($V$4,Refcodes,2,FALSE()) &amp;"regs"&amp;Regs_Male!$A76&amp;"AllEth"&amp;"Male",Datatable,7,FALSE()))),"–")</f>
        <v>7.1</v>
      </c>
      <c r="X76" s="56" t="n">
        <f aca="false">IFERROR(VALUE(FIXED(VLOOKUP(VLOOKUP($X$4,Refcodes,2,FALSE()) &amp;"regs"&amp;Regs_Male!$A76&amp;"AllEth"&amp;"Male",Datatable,6,FALSE()))),"–")</f>
        <v>452</v>
      </c>
      <c r="Y76" s="57" t="n">
        <f aca="false">IFERROR(VALUE(FIXED(VLOOKUP(VLOOKUP($X$4,Refcodes,2,FALSE()) &amp;"regs"&amp;Regs_Male!$A76&amp;"AllEth"&amp;"Male",Datatable,7,FALSE()))),"–")</f>
        <v>12.4</v>
      </c>
      <c r="Z76" s="56" t="n">
        <f aca="false">IFERROR(VALUE(FIXED(VLOOKUP(VLOOKUP($Z$4,Refcodes,2,FALSE()) &amp;"regs"&amp;Regs_Male!$A76&amp;"AllEth"&amp;"Male",Datatable,6,FALSE()))),"–")</f>
        <v>343</v>
      </c>
      <c r="AA76" s="57" t="n">
        <f aca="false">IFERROR(VALUE(FIXED(VLOOKUP(VLOOKUP($Z$4,Refcodes,2,FALSE()) &amp;"regs"&amp;Regs_Male!$A76&amp;"AllEth"&amp;"Male",Datatable,7,FALSE()))),"–")</f>
        <v>8.4</v>
      </c>
      <c r="AB76" s="56" t="n">
        <f aca="false">IFERROR(VALUE(FIXED(VLOOKUP(VLOOKUP($AB$4,Refcodes,2,FALSE()) &amp;"regs"&amp;Regs_Male!$A76&amp;"AllEth"&amp;"Male",Datatable,6,FALSE()))),"–")</f>
        <v>213</v>
      </c>
      <c r="AC76" s="57" t="n">
        <f aca="false">IFERROR(VALUE(FIXED(VLOOKUP(VLOOKUP($AB$4,Refcodes,2,FALSE()) &amp;"regs"&amp;Regs_Male!$A76&amp;"AllEth"&amp;"Male",Datatable,7,FALSE()))),"–")</f>
        <v>6.5</v>
      </c>
      <c r="AD76" s="38" t="n">
        <f aca="false">IFERROR(VALUE(FIXED(VLOOKUP(VLOOKUP($AD$4,Refcodes,2,FALSE()) &amp;"regs"&amp;Regs_Male!$A76&amp;"AllEth"&amp;"Male",Datatable,6,FALSE()))),"–")</f>
        <v>94</v>
      </c>
      <c r="AE76" s="55" t="n">
        <f aca="false">IFERROR(VALUE(FIXED(VLOOKUP(VLOOKUP($AD$4,Refcodes,2,FALSE()) &amp;"regs"&amp;Regs_Male!$A76&amp;"AllEth"&amp;"Male",Datatable,7,FALSE()))),"–")</f>
        <v>3</v>
      </c>
      <c r="AF76" s="56" t="n">
        <f aca="false">IFERROR(VALUE(FIXED(VLOOKUP(VLOOKUP($AF$4,Refcodes,2,FALSE()) &amp;"regs"&amp;Regs_Male!$A76&amp;"AllEth"&amp;"Male",Datatable,6,FALSE()))),"–")</f>
        <v>85</v>
      </c>
      <c r="AG76" s="57" t="n">
        <f aca="false">IFERROR(VALUE(FIXED(VLOOKUP(VLOOKUP($AF$4,Refcodes,2,FALSE()) &amp;"regs"&amp;Regs_Male!$A76&amp;"AllEth"&amp;"Male",Datatable,7,FALSE()))),"–")</f>
        <v>3.2</v>
      </c>
      <c r="AH76" s="56" t="n">
        <f aca="false">IFERROR(VALUE(FIXED(VLOOKUP(VLOOKUP($AH$4,Refcodes,2,FALSE()) &amp;"regs"&amp;Regs_Male!$A76&amp;"AllEth"&amp;"Male",Datatable,6,FALSE()))),"–")</f>
        <v>534</v>
      </c>
      <c r="AI76" s="57" t="n">
        <f aca="false">IFERROR(VALUE(FIXED(VLOOKUP(VLOOKUP($AH$4,Refcodes,2,FALSE()) &amp;"regs"&amp;Regs_Male!$A76&amp;"AllEth"&amp;"Male",Datatable,7,FALSE()))),"–")</f>
        <v>15.1</v>
      </c>
      <c r="AJ76" s="56" t="n">
        <f aca="false">IFERROR(VALUE(FIXED(VLOOKUP(VLOOKUP($AJ$4,Refcodes,2,FALSE()) &amp;"regs"&amp;Regs_Male!$A76&amp;"AllEth"&amp;"Male",Datatable,6,FALSE()))),"–")</f>
        <v>244</v>
      </c>
      <c r="AK76" s="57" t="n">
        <f aca="false">IFERROR(VALUE(FIXED(VLOOKUP(VLOOKUP($AJ$4,Refcodes,2,FALSE()) &amp;"regs"&amp;Regs_Male!$A76&amp;"AllEth"&amp;"Male",Datatable,7,FALSE()))),"–")</f>
        <v>6.4</v>
      </c>
      <c r="AL76" s="56" t="n">
        <f aca="false">IFERROR(VALUE(FIXED(VLOOKUP(VLOOKUP($AL$4,Refcodes,2,FALSE()) &amp;"regs"&amp;Regs_Male!$A76&amp;"AllEth"&amp;"Male",Datatable,6,FALSE()))),"–")</f>
        <v>500</v>
      </c>
      <c r="AM76" s="57" t="n">
        <f aca="false">IFERROR(VALUE(FIXED(VLOOKUP(VLOOKUP($AL$4,Refcodes,2,FALSE()) &amp;"regs"&amp;Regs_Male!$A76&amp;"AllEth"&amp;"Male",Datatable,7,FALSE()))),"–")</f>
        <v>14.4</v>
      </c>
    </row>
    <row r="77" s="56" customFormat="true" ht="15" hidden="false" customHeight="true" outlineLevel="0" collapsed="false">
      <c r="A77" s="50" t="n">
        <v>2019</v>
      </c>
      <c r="B77" s="54" t="n">
        <f aca="false">IFERROR(VALUE(FIXED(VLOOKUP(VLOOKUP($B$4,Refcodes,2,FALSE()) &amp;"regs"&amp;Regs_Male!$A77&amp;"AllEth"&amp;"Male",Datatable,6,FALSE()))),"–")</f>
        <v>14080</v>
      </c>
      <c r="C77" s="55" t="n">
        <f aca="false">IFERROR(VALUE(FIXED(VLOOKUP(VLOOKUP($B$4,Refcodes,2,FALSE()) &amp;"regs"&amp;Regs_Male!$A77&amp;"AllEth"&amp;"Male",Datatable,7,FALSE()))),"–")</f>
        <v>367.6</v>
      </c>
      <c r="D77" s="38" t="n">
        <f aca="false">IFERROR(VALUE(FIXED(VLOOKUP(VLOOKUP($D$4,Refcodes,2,FALSE()) &amp;"regs"&amp;Regs_Male!$A77&amp;"AllEth"&amp;"Male",Datatable,6,FALSE()))),"–")</f>
        <v>366</v>
      </c>
      <c r="E77" s="55" t="n">
        <f aca="false">IFERROR(VALUE(FIXED(VLOOKUP(VLOOKUP($D$4,Refcodes,2,FALSE()) &amp;"regs"&amp;Regs_Male!$A77&amp;"AllEth"&amp;"Male",Datatable,7,FALSE()))),"–")</f>
        <v>10.3</v>
      </c>
      <c r="F77" s="38" t="n">
        <f aca="false">IFERROR(VALUE(FIXED(VLOOKUP(VLOOKUP($F$4,Refcodes,2,FALSE()) &amp;"regs"&amp;Regs_Male!$A77&amp;"AllEth"&amp;"Male",Datatable,6,FALSE()))),"–")</f>
        <v>234</v>
      </c>
      <c r="G77" s="55" t="n">
        <f aca="false">IFERROR(VALUE(FIXED(VLOOKUP(VLOOKUP($F$4,Refcodes,2,FALSE()) &amp;"regs"&amp;Regs_Male!$A77&amp;"AllEth"&amp;"Male",Datatable,7,FALSE()))),"–")</f>
        <v>5.9</v>
      </c>
      <c r="H77" s="56" t="n">
        <f aca="false">IFERROR(VALUE(FIXED(VLOOKUP(VLOOKUP($H$4,Refcodes,2,FALSE()) &amp;"regs"&amp;Regs_Male!$A77&amp;"AllEth"&amp;"Male",Datatable,6,FALSE()))),"–")</f>
        <v>264</v>
      </c>
      <c r="I77" s="57" t="n">
        <f aca="false">IFERROR(VALUE(FIXED(VLOOKUP(VLOOKUP($H$4,Refcodes,2,FALSE()) &amp;"regs"&amp;Regs_Male!$A77&amp;"AllEth"&amp;"Male",Datatable,7,FALSE()))),"–")</f>
        <v>7</v>
      </c>
      <c r="J77" s="54" t="n">
        <f aca="false">IFERROR(VALUE(FIXED(VLOOKUP(VLOOKUP($J$4,Refcodes,2,FALSE()) &amp;"regs"&amp;Regs_Male!$A77&amp;"AllEth"&amp;"Male",Datatable,6,FALSE()))),"–")</f>
        <v>1773</v>
      </c>
      <c r="K77" s="57" t="n">
        <f aca="false">IFERROR(VALUE(FIXED(VLOOKUP(VLOOKUP($J$4,Refcodes,2,FALSE()) &amp;"regs"&amp;Regs_Male!$A77&amp;"AllEth"&amp;"Male",Datatable,7,FALSE()))),"–")</f>
        <v>45.5</v>
      </c>
      <c r="L77" s="56" t="n">
        <f aca="false">IFERROR(VALUE(FIXED(VLOOKUP(VLOOKUP($L$4,Refcodes,2,FALSE()) &amp;"regs"&amp;Regs_Male!$A77&amp;"AllEth"&amp;"Male",Datatable,6,FALSE()))),"–")</f>
        <v>271</v>
      </c>
      <c r="M77" s="57" t="n">
        <f aca="false">IFERROR(VALUE(FIXED(VLOOKUP(VLOOKUP($L$4,Refcodes,2,FALSE()) &amp;"regs"&amp;Regs_Male!$A77&amp;"AllEth"&amp;"Male",Datatable,7,FALSE()))),"–")</f>
        <v>7.1</v>
      </c>
      <c r="N77" s="56" t="n">
        <f aca="false">IFERROR(VALUE(FIXED(VLOOKUP(VLOOKUP($N$4,Refcodes,2,FALSE()) &amp;"regs"&amp;Regs_Male!$A77&amp;"AllEth"&amp;"Male",Datatable,6,FALSE()))),"–")</f>
        <v>380</v>
      </c>
      <c r="O77" s="57" t="n">
        <f aca="false">IFERROR(VALUE(FIXED(VLOOKUP(VLOOKUP($N$4,Refcodes,2,FALSE()) &amp;"regs"&amp;Regs_Male!$A77&amp;"AllEth"&amp;"Male",Datatable,7,FALSE()))),"–")</f>
        <v>9.6</v>
      </c>
      <c r="P77" s="56" t="n">
        <f aca="false">IFERROR(VALUE(FIXED(VLOOKUP(VLOOKUP($P$4,Refcodes,2,FALSE()) &amp;"regs"&amp;Regs_Male!$A77&amp;"AllEth"&amp;"Male",Datatable,6,FALSE()))),"–")</f>
        <v>1162</v>
      </c>
      <c r="Q77" s="57" t="n">
        <f aca="false">IFERROR(VALUE(FIXED(VLOOKUP(VLOOKUP($P$4,Refcodes,2,FALSE()) &amp;"regs"&amp;Regs_Male!$A77&amp;"AllEth"&amp;"Male",Datatable,7,FALSE()))),"–")</f>
        <v>28.6</v>
      </c>
      <c r="R77" s="56" t="n">
        <f aca="false">IFERROR(VALUE(FIXED(VLOOKUP(VLOOKUP($R$4,Refcodes,2,FALSE()) &amp;"regs"&amp;Regs_Male!$A77&amp;"AllEth"&amp;"Male",Datatable,6,FALSE()))),"–")</f>
        <v>1482</v>
      </c>
      <c r="S77" s="57" t="n">
        <f aca="false">IFERROR(VALUE(FIXED(VLOOKUP(VLOOKUP($R$4,Refcodes,2,FALSE()) &amp;"regs"&amp;Regs_Male!$A77&amp;"AllEth"&amp;"Male",Datatable,7,FALSE()))),"–")</f>
        <v>39.2</v>
      </c>
      <c r="T77" s="38" t="n">
        <f aca="false">IFERROR(VALUE(FIXED(VLOOKUP(VLOOKUP($T$4,Refcodes,2,FALSE()) &amp;"regs"&amp;Regs_Male!$A77&amp;"AllEth"&amp;"Male",Datatable,6,FALSE()))),"–")</f>
        <v>4233</v>
      </c>
      <c r="U77" s="55" t="n">
        <f aca="false">IFERROR(VALUE(FIXED(VLOOKUP(VLOOKUP($T$4,Refcodes,2,FALSE()) &amp;"regs"&amp;Regs_Male!$A77&amp;"AllEth"&amp;"Male",Datatable,7,FALSE()))),"–")</f>
        <v>107.4</v>
      </c>
      <c r="V77" s="56" t="n">
        <f aca="false">IFERROR(VALUE(FIXED(VLOOKUP(VLOOKUP($V$4,Refcodes,2,FALSE()) &amp;"regs"&amp;Regs_Male!$A77&amp;"AllEth"&amp;"Male",Datatable,6,FALSE()))),"–")</f>
        <v>177</v>
      </c>
      <c r="W77" s="57" t="n">
        <f aca="false">IFERROR(VALUE(FIXED(VLOOKUP(VLOOKUP($V$4,Refcodes,2,FALSE()) &amp;"regs"&amp;Regs_Male!$A77&amp;"AllEth"&amp;"Male",Datatable,7,FALSE()))),"–")</f>
        <v>7.3</v>
      </c>
      <c r="X77" s="56" t="n">
        <f aca="false">IFERROR(VALUE(FIXED(VLOOKUP(VLOOKUP($X$4,Refcodes,2,FALSE()) &amp;"regs"&amp;Regs_Male!$A77&amp;"AllEth"&amp;"Male",Datatable,6,FALSE()))),"–")</f>
        <v>429</v>
      </c>
      <c r="Y77" s="57" t="n">
        <f aca="false">IFERROR(VALUE(FIXED(VLOOKUP(VLOOKUP($X$4,Refcodes,2,FALSE()) &amp;"regs"&amp;Regs_Male!$A77&amp;"AllEth"&amp;"Male",Datatable,7,FALSE()))),"–")</f>
        <v>11.6</v>
      </c>
      <c r="Z77" s="56" t="n">
        <f aca="false">IFERROR(VALUE(FIXED(VLOOKUP(VLOOKUP($Z$4,Refcodes,2,FALSE()) &amp;"regs"&amp;Regs_Male!$A77&amp;"AllEth"&amp;"Male",Datatable,6,FALSE()))),"–")</f>
        <v>346</v>
      </c>
      <c r="AA77" s="57" t="n">
        <f aca="false">IFERROR(VALUE(FIXED(VLOOKUP(VLOOKUP($Z$4,Refcodes,2,FALSE()) &amp;"regs"&amp;Regs_Male!$A77&amp;"AllEth"&amp;"Male",Datatable,7,FALSE()))),"–")</f>
        <v>8.3</v>
      </c>
      <c r="AB77" s="56" t="n">
        <f aca="false">IFERROR(VALUE(FIXED(VLOOKUP(VLOOKUP($AB$4,Refcodes,2,FALSE()) &amp;"regs"&amp;Regs_Male!$A77&amp;"AllEth"&amp;"Male",Datatable,6,FALSE()))),"–")</f>
        <v>171</v>
      </c>
      <c r="AC77" s="57" t="n">
        <f aca="false">IFERROR(VALUE(FIXED(VLOOKUP(VLOOKUP($AB$4,Refcodes,2,FALSE()) &amp;"regs"&amp;Regs_Male!$A77&amp;"AllEth"&amp;"Male",Datatable,7,FALSE()))),"–")</f>
        <v>5.2</v>
      </c>
      <c r="AD77" s="38" t="n">
        <f aca="false">IFERROR(VALUE(FIXED(VLOOKUP(VLOOKUP($AD$4,Refcodes,2,FALSE()) &amp;"regs"&amp;Regs_Male!$A77&amp;"AllEth"&amp;"Male",Datatable,6,FALSE()))),"–")</f>
        <v>106</v>
      </c>
      <c r="AE77" s="55" t="n">
        <f aca="false">IFERROR(VALUE(FIXED(VLOOKUP(VLOOKUP($AD$4,Refcodes,2,FALSE()) &amp;"regs"&amp;Regs_Male!$A77&amp;"AllEth"&amp;"Male",Datatable,7,FALSE()))),"–")</f>
        <v>3.5</v>
      </c>
      <c r="AF77" s="56" t="n">
        <f aca="false">IFERROR(VALUE(FIXED(VLOOKUP(VLOOKUP($AF$4,Refcodes,2,FALSE()) &amp;"regs"&amp;Regs_Male!$A77&amp;"AllEth"&amp;"Male",Datatable,6,FALSE()))),"–")</f>
        <v>67</v>
      </c>
      <c r="AG77" s="57" t="n">
        <f aca="false">IFERROR(VALUE(FIXED(VLOOKUP(VLOOKUP($AF$4,Refcodes,2,FALSE()) &amp;"regs"&amp;Regs_Male!$A77&amp;"AllEth"&amp;"Male",Datatable,7,FALSE()))),"–")</f>
        <v>2.3</v>
      </c>
      <c r="AH77" s="56" t="n">
        <f aca="false">IFERROR(VALUE(FIXED(VLOOKUP(VLOOKUP($AH$4,Refcodes,2,FALSE()) &amp;"regs"&amp;Regs_Male!$A77&amp;"AllEth"&amp;"Male",Datatable,6,FALSE()))),"–")</f>
        <v>592</v>
      </c>
      <c r="AI77" s="57" t="n">
        <f aca="false">IFERROR(VALUE(FIXED(VLOOKUP(VLOOKUP($AH$4,Refcodes,2,FALSE()) &amp;"regs"&amp;Regs_Male!$A77&amp;"AllEth"&amp;"Male",Datatable,7,FALSE()))),"–")</f>
        <v>16.1</v>
      </c>
      <c r="AJ77" s="56" t="n">
        <f aca="false">IFERROR(VALUE(FIXED(VLOOKUP(VLOOKUP($AJ$4,Refcodes,2,FALSE()) &amp;"regs"&amp;Regs_Male!$A77&amp;"AllEth"&amp;"Male",Datatable,6,FALSE()))),"–")</f>
        <v>260</v>
      </c>
      <c r="AK77" s="57" t="n">
        <f aca="false">IFERROR(VALUE(FIXED(VLOOKUP(VLOOKUP($AJ$4,Refcodes,2,FALSE()) &amp;"regs"&amp;Regs_Male!$A77&amp;"AllEth"&amp;"Male",Datatable,7,FALSE()))),"–")</f>
        <v>6.5</v>
      </c>
      <c r="AL77" s="56" t="n">
        <f aca="false">IFERROR(VALUE(FIXED(VLOOKUP(VLOOKUP($AL$4,Refcodes,2,FALSE()) &amp;"regs"&amp;Regs_Male!$A77&amp;"AllEth"&amp;"Male",Datatable,6,FALSE()))),"–")</f>
        <v>466</v>
      </c>
      <c r="AM77" s="57" t="n">
        <f aca="false">IFERROR(VALUE(FIXED(VLOOKUP(VLOOKUP($AL$4,Refcodes,2,FALSE()) &amp;"regs"&amp;Regs_Male!$A77&amp;"AllEth"&amp;"Male",Datatable,7,FALSE()))),"–")</f>
        <v>12.8</v>
      </c>
    </row>
    <row r="78" s="56" customFormat="true" ht="15" hidden="false" customHeight="true" outlineLevel="0" collapsed="false">
      <c r="A78" s="50" t="n">
        <v>2020</v>
      </c>
      <c r="B78" s="54" t="n">
        <f aca="false">IFERROR(VALUE(FIXED(VLOOKUP(VLOOKUP($B$4,Refcodes,2,FALSE()) &amp;"regs"&amp;Regs_Male!$A78&amp;"AllEth"&amp;"Male",Datatable,6,FALSE()))),"–")</f>
        <v>14447</v>
      </c>
      <c r="C78" s="55" t="n">
        <f aca="false">IFERROR(VALUE(FIXED(VLOOKUP(VLOOKUP($B$4,Refcodes,2,FALSE()) &amp;"regs"&amp;Regs_Male!$A78&amp;"AllEth"&amp;"Male",Datatable,7,FALSE()))),"–")</f>
        <v>366.8</v>
      </c>
      <c r="D78" s="38" t="n">
        <f aca="false">IFERROR(VALUE(FIXED(VLOOKUP(VLOOKUP($D$4,Refcodes,2,FALSE()) &amp;"regs"&amp;Regs_Male!$A78&amp;"AllEth"&amp;"Male",Datatable,6,FALSE()))),"–")</f>
        <v>380</v>
      </c>
      <c r="E78" s="55" t="n">
        <f aca="false">IFERROR(VALUE(FIXED(VLOOKUP(VLOOKUP($D$4,Refcodes,2,FALSE()) &amp;"regs"&amp;Regs_Male!$A78&amp;"AllEth"&amp;"Male",Datatable,7,FALSE()))),"–")</f>
        <v>10.5</v>
      </c>
      <c r="F78" s="38" t="n">
        <f aca="false">IFERROR(VALUE(FIXED(VLOOKUP(VLOOKUP($F$4,Refcodes,2,FALSE()) &amp;"regs"&amp;Regs_Male!$A78&amp;"AllEth"&amp;"Male",Datatable,6,FALSE()))),"–")</f>
        <v>261</v>
      </c>
      <c r="G78" s="55" t="n">
        <f aca="false">IFERROR(VALUE(FIXED(VLOOKUP(VLOOKUP($F$4,Refcodes,2,FALSE()) &amp;"regs"&amp;Regs_Male!$A78&amp;"AllEth"&amp;"Male",Datatable,7,FALSE()))),"–")</f>
        <v>6.5</v>
      </c>
      <c r="H78" s="56" t="n">
        <f aca="false">IFERROR(VALUE(FIXED(VLOOKUP(VLOOKUP($H$4,Refcodes,2,FALSE()) &amp;"regs"&amp;Regs_Male!$A78&amp;"AllEth"&amp;"Male",Datatable,6,FALSE()))),"–")</f>
        <v>285</v>
      </c>
      <c r="I78" s="57" t="n">
        <f aca="false">IFERROR(VALUE(FIXED(VLOOKUP(VLOOKUP($H$4,Refcodes,2,FALSE()) &amp;"regs"&amp;Regs_Male!$A78&amp;"AllEth"&amp;"Male",Datatable,7,FALSE()))),"–")</f>
        <v>7.2</v>
      </c>
      <c r="J78" s="54" t="n">
        <f aca="false">IFERROR(VALUE(FIXED(VLOOKUP(VLOOKUP($J$4,Refcodes,2,FALSE()) &amp;"regs"&amp;Regs_Male!$A78&amp;"AllEth"&amp;"Male",Datatable,6,FALSE()))),"–")</f>
        <v>1877</v>
      </c>
      <c r="K78" s="57" t="n">
        <f aca="false">IFERROR(VALUE(FIXED(VLOOKUP(VLOOKUP($J$4,Refcodes,2,FALSE()) &amp;"regs"&amp;Regs_Male!$A78&amp;"AllEth"&amp;"Male",Datatable,7,FALSE()))),"–")</f>
        <v>47.2</v>
      </c>
      <c r="L78" s="56" t="n">
        <f aca="false">IFERROR(VALUE(FIXED(VLOOKUP(VLOOKUP($L$4,Refcodes,2,FALSE()) &amp;"regs"&amp;Regs_Male!$A78&amp;"AllEth"&amp;"Male",Datatable,6,FALSE()))),"–")</f>
        <v>300</v>
      </c>
      <c r="M78" s="57" t="n">
        <f aca="false">IFERROR(VALUE(FIXED(VLOOKUP(VLOOKUP($L$4,Refcodes,2,FALSE()) &amp;"regs"&amp;Regs_Male!$A78&amp;"AllEth"&amp;"Male",Datatable,7,FALSE()))),"–")</f>
        <v>7.8</v>
      </c>
      <c r="N78" s="56" t="n">
        <f aca="false">IFERROR(VALUE(FIXED(VLOOKUP(VLOOKUP($N$4,Refcodes,2,FALSE()) &amp;"regs"&amp;Regs_Male!$A78&amp;"AllEth"&amp;"Male",Datatable,6,FALSE()))),"–")</f>
        <v>366</v>
      </c>
      <c r="O78" s="57" t="n">
        <f aca="false">IFERROR(VALUE(FIXED(VLOOKUP(VLOOKUP($N$4,Refcodes,2,FALSE()) &amp;"regs"&amp;Regs_Male!$A78&amp;"AllEth"&amp;"Male",Datatable,7,FALSE()))),"–")</f>
        <v>8.8</v>
      </c>
      <c r="P78" s="56" t="n">
        <f aca="false">IFERROR(VALUE(FIXED(VLOOKUP(VLOOKUP($P$4,Refcodes,2,FALSE()) &amp;"regs"&amp;Regs_Male!$A78&amp;"AllEth"&amp;"Male",Datatable,6,FALSE()))),"–")</f>
        <v>1270</v>
      </c>
      <c r="Q78" s="57" t="n">
        <f aca="false">IFERROR(VALUE(FIXED(VLOOKUP(VLOOKUP($P$4,Refcodes,2,FALSE()) &amp;"regs"&amp;Regs_Male!$A78&amp;"AllEth"&amp;"Male",Datatable,7,FALSE()))),"–")</f>
        <v>30.4</v>
      </c>
      <c r="R78" s="56" t="n">
        <f aca="false">IFERROR(VALUE(FIXED(VLOOKUP(VLOOKUP($R$4,Refcodes,2,FALSE()) &amp;"regs"&amp;Regs_Male!$A78&amp;"AllEth"&amp;"Male",Datatable,6,FALSE()))),"–")</f>
        <v>1468</v>
      </c>
      <c r="S78" s="57" t="n">
        <f aca="false">IFERROR(VALUE(FIXED(VLOOKUP(VLOOKUP($R$4,Refcodes,2,FALSE()) &amp;"regs"&amp;Regs_Male!$A78&amp;"AllEth"&amp;"Male",Datatable,7,FALSE()))),"–")</f>
        <v>37.4</v>
      </c>
      <c r="T78" s="38" t="n">
        <f aca="false">IFERROR(VALUE(FIXED(VLOOKUP(VLOOKUP($T$4,Refcodes,2,FALSE()) &amp;"regs"&amp;Regs_Male!$A78&amp;"AllEth"&amp;"Male",Datatable,6,FALSE()))),"–")</f>
        <v>4004</v>
      </c>
      <c r="U78" s="55" t="n">
        <f aca="false">IFERROR(VALUE(FIXED(VLOOKUP(VLOOKUP($T$4,Refcodes,2,FALSE()) &amp;"regs"&amp;Regs_Male!$A78&amp;"AllEth"&amp;"Male",Datatable,7,FALSE()))),"–")</f>
        <v>98.2</v>
      </c>
      <c r="V78" s="56" t="n">
        <f aca="false">IFERROR(VALUE(FIXED(VLOOKUP(VLOOKUP($V$4,Refcodes,2,FALSE()) &amp;"regs"&amp;Regs_Male!$A78&amp;"AllEth"&amp;"Male",Datatable,6,FALSE()))),"–")</f>
        <v>199</v>
      </c>
      <c r="W78" s="57" t="n">
        <f aca="false">IFERROR(VALUE(FIXED(VLOOKUP(VLOOKUP($V$4,Refcodes,2,FALSE()) &amp;"regs"&amp;Regs_Male!$A78&amp;"AllEth"&amp;"Male",Datatable,7,FALSE()))),"–")</f>
        <v>8</v>
      </c>
      <c r="X78" s="56" t="n">
        <f aca="false">IFERROR(VALUE(FIXED(VLOOKUP(VLOOKUP($X$4,Refcodes,2,FALSE()) &amp;"regs"&amp;Regs_Male!$A78&amp;"AllEth"&amp;"Male",Datatable,6,FALSE()))),"–")</f>
        <v>535</v>
      </c>
      <c r="Y78" s="57" t="n">
        <f aca="false">IFERROR(VALUE(FIXED(VLOOKUP(VLOOKUP($X$4,Refcodes,2,FALSE()) &amp;"regs"&amp;Regs_Male!$A78&amp;"AllEth"&amp;"Male",Datatable,7,FALSE()))),"–")</f>
        <v>13.9</v>
      </c>
      <c r="Z78" s="56" t="n">
        <f aca="false">IFERROR(VALUE(FIXED(VLOOKUP(VLOOKUP($Z$4,Refcodes,2,FALSE()) &amp;"regs"&amp;Regs_Male!$A78&amp;"AllEth"&amp;"Male",Datatable,6,FALSE()))),"–")</f>
        <v>361</v>
      </c>
      <c r="AA78" s="57" t="n">
        <f aca="false">IFERROR(VALUE(FIXED(VLOOKUP(VLOOKUP($Z$4,Refcodes,2,FALSE()) &amp;"regs"&amp;Regs_Male!$A78&amp;"AllEth"&amp;"Male",Datatable,7,FALSE()))),"–")</f>
        <v>8.3</v>
      </c>
      <c r="AB78" s="56" t="n">
        <f aca="false">IFERROR(VALUE(FIXED(VLOOKUP(VLOOKUP($AB$4,Refcodes,2,FALSE()) &amp;"regs"&amp;Regs_Male!$A78&amp;"AllEth"&amp;"Male",Datatable,6,FALSE()))),"–")</f>
        <v>203</v>
      </c>
      <c r="AC78" s="57" t="n">
        <f aca="false">IFERROR(VALUE(FIXED(VLOOKUP(VLOOKUP($AB$4,Refcodes,2,FALSE()) &amp;"regs"&amp;Regs_Male!$A78&amp;"AllEth"&amp;"Male",Datatable,7,FALSE()))),"–")</f>
        <v>6</v>
      </c>
      <c r="AD78" s="38" t="n">
        <f aca="false">IFERROR(VALUE(FIXED(VLOOKUP(VLOOKUP($AD$4,Refcodes,2,FALSE()) &amp;"regs"&amp;Regs_Male!$A78&amp;"AllEth"&amp;"Male",Datatable,6,FALSE()))),"–")</f>
        <v>115</v>
      </c>
      <c r="AE78" s="55" t="n">
        <f aca="false">IFERROR(VALUE(FIXED(VLOOKUP(VLOOKUP($AD$4,Refcodes,2,FALSE()) &amp;"regs"&amp;Regs_Male!$A78&amp;"AllEth"&amp;"Male",Datatable,7,FALSE()))),"–")</f>
        <v>3.6</v>
      </c>
      <c r="AF78" s="56" t="n">
        <f aca="false">IFERROR(VALUE(FIXED(VLOOKUP(VLOOKUP($AF$4,Refcodes,2,FALSE()) &amp;"regs"&amp;Regs_Male!$A78&amp;"AllEth"&amp;"Male",Datatable,6,FALSE()))),"–")</f>
        <v>74</v>
      </c>
      <c r="AG78" s="57" t="n">
        <f aca="false">IFERROR(VALUE(FIXED(VLOOKUP(VLOOKUP($AF$4,Refcodes,2,FALSE()) &amp;"regs"&amp;Regs_Male!$A78&amp;"AllEth"&amp;"Male",Datatable,7,FALSE()))),"–")</f>
        <v>2.7</v>
      </c>
      <c r="AH78" s="56" t="n">
        <f aca="false">IFERROR(VALUE(FIXED(VLOOKUP(VLOOKUP($AH$4,Refcodes,2,FALSE()) &amp;"regs"&amp;Regs_Male!$A78&amp;"AllEth"&amp;"Male",Datatable,6,FALSE()))),"–")</f>
        <v>614</v>
      </c>
      <c r="AI78" s="57" t="n">
        <f aca="false">IFERROR(VALUE(FIXED(VLOOKUP(VLOOKUP($AH$4,Refcodes,2,FALSE()) &amp;"regs"&amp;Regs_Male!$A78&amp;"AllEth"&amp;"Male",Datatable,7,FALSE()))),"–")</f>
        <v>16</v>
      </c>
      <c r="AJ78" s="56" t="n">
        <f aca="false">IFERROR(VALUE(FIXED(VLOOKUP(VLOOKUP($AJ$4,Refcodes,2,FALSE()) &amp;"regs"&amp;Regs_Male!$A78&amp;"AllEth"&amp;"Male",Datatable,6,FALSE()))),"–")</f>
        <v>258</v>
      </c>
      <c r="AK78" s="57" t="n">
        <f aca="false">IFERROR(VALUE(FIXED(VLOOKUP(VLOOKUP($AJ$4,Refcodes,2,FALSE()) &amp;"regs"&amp;Regs_Male!$A78&amp;"AllEth"&amp;"Male",Datatable,7,FALSE()))),"–")</f>
        <v>6.4</v>
      </c>
      <c r="AL78" s="56" t="n">
        <f aca="false">IFERROR(VALUE(FIXED(VLOOKUP(VLOOKUP($AL$4,Refcodes,2,FALSE()) &amp;"regs"&amp;Regs_Male!$A78&amp;"AllEth"&amp;"Male",Datatable,6,FALSE()))),"–")</f>
        <v>468</v>
      </c>
      <c r="AM78" s="57" t="n">
        <f aca="false">IFERROR(VALUE(FIXED(VLOOKUP(VLOOKUP($AL$4,Refcodes,2,FALSE()) &amp;"regs"&amp;Regs_Male!$A78&amp;"AllEth"&amp;"Male",Datatable,7,FALSE()))),"–")</f>
        <v>13.1</v>
      </c>
    </row>
    <row r="79" customFormat="false" ht="15" hidden="false" customHeight="true" outlineLevel="0" collapsed="false">
      <c r="A79" s="72"/>
      <c r="C79" s="69"/>
      <c r="D79" s="69"/>
      <c r="E79" s="69"/>
      <c r="F79" s="69"/>
      <c r="G79" s="69"/>
      <c r="H79" s="69"/>
      <c r="I79" s="69"/>
      <c r="J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row>
    <row r="80" customFormat="false" ht="15" hidden="false" customHeight="true" outlineLevel="0" collapsed="false">
      <c r="A80" s="68" t="s">
        <v>62</v>
      </c>
      <c r="C80" s="69"/>
      <c r="D80" s="69"/>
      <c r="E80" s="69"/>
      <c r="F80" s="69"/>
      <c r="I80" s="69"/>
      <c r="J80" s="69"/>
      <c r="K80" s="69"/>
      <c r="L80" s="69"/>
      <c r="M80" s="69"/>
      <c r="N80" s="69"/>
      <c r="O80" s="69"/>
      <c r="P80" s="69"/>
      <c r="Q80" s="69"/>
      <c r="R80" s="69"/>
      <c r="S80" s="69"/>
      <c r="T80" s="69"/>
      <c r="U80" s="69"/>
      <c r="V80" s="69"/>
      <c r="X80" s="69"/>
      <c r="Y80" s="69"/>
      <c r="AA80" s="69"/>
      <c r="AB80" s="69"/>
      <c r="AC80" s="69"/>
      <c r="AD80" s="69"/>
      <c r="AE80" s="69"/>
      <c r="AF80" s="69"/>
      <c r="AG80" s="69"/>
      <c r="AH80" s="69"/>
      <c r="AI80" s="69"/>
    </row>
    <row r="81" customFormat="false" ht="15" hidden="false" customHeight="true" outlineLevel="0" collapsed="false">
      <c r="A81" s="68" t="s">
        <v>63</v>
      </c>
    </row>
    <row r="82" customFormat="false" ht="15" hidden="false" customHeight="true" outlineLevel="0" collapsed="false">
      <c r="A82" s="68" t="s">
        <v>64</v>
      </c>
    </row>
    <row r="83" customFormat="false" ht="15" hidden="false" customHeight="true" outlineLevel="0" collapsed="false">
      <c r="A83" s="68" t="s">
        <v>65</v>
      </c>
    </row>
    <row r="84" customFormat="false" ht="15" hidden="false" customHeight="true" outlineLevel="0" collapsed="false">
      <c r="A84" s="68" t="s">
        <v>66</v>
      </c>
    </row>
  </sheetData>
  <mergeCells count="21">
    <mergeCell ref="A1:Q1"/>
    <mergeCell ref="A2:R2"/>
    <mergeCell ref="B4:C4"/>
    <mergeCell ref="D4:E4"/>
    <mergeCell ref="F4:G4"/>
    <mergeCell ref="H4:I4"/>
    <mergeCell ref="J4:K4"/>
    <mergeCell ref="L4:M4"/>
    <mergeCell ref="N4:O4"/>
    <mergeCell ref="P4:Q4"/>
    <mergeCell ref="R4:S4"/>
    <mergeCell ref="T4:U4"/>
    <mergeCell ref="V4:W4"/>
    <mergeCell ref="X4:Y4"/>
    <mergeCell ref="Z4:AA4"/>
    <mergeCell ref="AB4:AC4"/>
    <mergeCell ref="AD4:AE4"/>
    <mergeCell ref="AF4:AG4"/>
    <mergeCell ref="AH4:AI4"/>
    <mergeCell ref="AJ4:AK4"/>
    <mergeCell ref="AL4:AM4"/>
  </mergeCells>
  <hyperlinks>
    <hyperlink ref="AN1" location="Contents!A1" display="Back to Contents"/>
  </hyperlinks>
  <printOptions headings="false" gridLines="false" gridLinesSet="true" horizontalCentered="false" verticalCentered="false"/>
  <pageMargins left="0.708333333333333" right="0.708333333333333" top="0.748611111111111" bottom="0.747916666666667" header="0.315277777777778" footer="0.511811023622047"/>
  <pageSetup paperSize="9" scale="40" fitToWidth="1" fitToHeight="1" pageOrder="downThenOver" orientation="landscape" blackAndWhite="false" draft="false" cellComments="none" horizontalDpi="300" verticalDpi="300" copies="1"/>
  <headerFooter differentFirst="false" differentOddEven="false">
    <oddHeader>&amp;L&amp;"Arial,Bold"&amp;12Cancer registrations
&amp;"Arial,Regular"&amp;10Number of new cases and age-standardised registration rates for males for selected cancers, New Zealand, 1948–2016</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T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6" activeCellId="0" sqref="B6"/>
    </sheetView>
  </sheetViews>
  <sheetFormatPr defaultColWidth="8.2890625" defaultRowHeight="15" zeroHeight="false" outlineLevelRow="0" outlineLevelCol="0"/>
  <cols>
    <col collapsed="false" customWidth="true" hidden="false" outlineLevel="0" max="1" min="1" style="34" width="7.57"/>
    <col collapsed="false" customWidth="false" hidden="false" outlineLevel="0" max="45" min="2" style="35" width="8.29"/>
    <col collapsed="false" customWidth="true" hidden="false" outlineLevel="0" max="46" min="46" style="35" width="15.14"/>
    <col collapsed="false" customWidth="false" hidden="false" outlineLevel="0" max="16384" min="47" style="35" width="8.29"/>
  </cols>
  <sheetData>
    <row r="1" customFormat="false" ht="21.75" hidden="false" customHeight="true" outlineLevel="0" collapsed="false">
      <c r="A1" s="73" t="s">
        <v>32</v>
      </c>
      <c r="E1" s="39"/>
      <c r="F1" s="39"/>
      <c r="G1" s="39"/>
      <c r="H1" s="39"/>
      <c r="I1" s="39"/>
      <c r="J1" s="39"/>
      <c r="K1" s="39"/>
      <c r="L1" s="39"/>
      <c r="M1" s="39"/>
      <c r="N1" s="39"/>
      <c r="P1" s="37"/>
      <c r="Q1" s="37"/>
      <c r="R1" s="37"/>
      <c r="S1" s="38"/>
      <c r="T1" s="38"/>
      <c r="U1" s="38"/>
      <c r="Z1" s="39"/>
      <c r="AA1" s="39"/>
      <c r="AB1" s="39"/>
      <c r="AC1" s="39"/>
      <c r="AD1" s="38"/>
      <c r="AE1" s="38"/>
      <c r="AF1" s="38"/>
      <c r="AG1" s="38"/>
      <c r="AH1" s="38"/>
      <c r="AI1" s="38"/>
      <c r="AT1" s="37" t="s">
        <v>41</v>
      </c>
    </row>
    <row r="2" customFormat="false" ht="21" hidden="false" customHeight="true" outlineLevel="0" collapsed="false">
      <c r="A2" s="41" t="str">
        <f aca="false">Contents!A6</f>
        <v>Number of new cases and age-standardised registration rates for females for selected cancers, New Zealand, 1948–2020</v>
      </c>
      <c r="B2" s="39"/>
      <c r="C2" s="39"/>
      <c r="D2" s="39"/>
      <c r="E2" s="39"/>
      <c r="F2" s="39"/>
      <c r="G2" s="39"/>
      <c r="H2" s="39"/>
      <c r="I2" s="39"/>
      <c r="J2" s="39"/>
      <c r="K2" s="39"/>
      <c r="L2" s="39"/>
      <c r="M2" s="39"/>
      <c r="N2" s="39"/>
      <c r="O2" s="39"/>
      <c r="P2" s="38"/>
      <c r="Q2" s="38"/>
      <c r="R2" s="38"/>
      <c r="S2" s="38"/>
      <c r="T2" s="38"/>
      <c r="U2" s="38"/>
      <c r="V2" s="38"/>
      <c r="W2" s="38"/>
      <c r="X2" s="39"/>
      <c r="Y2" s="39"/>
      <c r="Z2" s="39"/>
      <c r="AA2" s="39"/>
      <c r="AB2" s="39"/>
      <c r="AC2" s="39"/>
      <c r="AD2" s="38"/>
      <c r="AE2" s="38"/>
      <c r="AF2" s="38"/>
      <c r="AG2" s="38"/>
      <c r="AH2" s="38"/>
      <c r="AI2" s="38"/>
    </row>
    <row r="3" customFormat="false" ht="21" hidden="false" customHeight="true" outlineLevel="0" collapsed="false">
      <c r="A3" s="41"/>
      <c r="B3" s="39"/>
      <c r="C3" s="39"/>
      <c r="D3" s="39"/>
      <c r="E3" s="39"/>
      <c r="F3" s="39"/>
      <c r="G3" s="39"/>
      <c r="H3" s="39"/>
      <c r="I3" s="39"/>
      <c r="J3" s="39"/>
      <c r="K3" s="39"/>
      <c r="L3" s="39"/>
      <c r="M3" s="39"/>
      <c r="N3" s="39"/>
      <c r="O3" s="39"/>
      <c r="P3" s="38"/>
      <c r="Q3" s="38"/>
      <c r="R3" s="38"/>
      <c r="S3" s="38"/>
      <c r="T3" s="38"/>
      <c r="U3" s="38"/>
      <c r="V3" s="38"/>
      <c r="W3" s="38"/>
      <c r="X3" s="39"/>
      <c r="Y3" s="39"/>
      <c r="Z3" s="39"/>
      <c r="AA3" s="39"/>
      <c r="AB3" s="39"/>
      <c r="AC3" s="39"/>
      <c r="AD3" s="38"/>
      <c r="AE3" s="38"/>
      <c r="AF3" s="38"/>
      <c r="AG3" s="38"/>
      <c r="AH3" s="38"/>
      <c r="AI3" s="38"/>
    </row>
    <row r="4" s="45" customFormat="true" ht="42" hidden="false" customHeight="true" outlineLevel="0" collapsed="false">
      <c r="A4" s="43"/>
      <c r="B4" s="44" t="s">
        <v>42</v>
      </c>
      <c r="C4" s="44"/>
      <c r="D4" s="44" t="s">
        <v>43</v>
      </c>
      <c r="E4" s="44"/>
      <c r="F4" s="44" t="s">
        <v>44</v>
      </c>
      <c r="G4" s="44"/>
      <c r="H4" s="44" t="s">
        <v>45</v>
      </c>
      <c r="I4" s="44"/>
      <c r="J4" s="44" t="s">
        <v>46</v>
      </c>
      <c r="K4" s="44"/>
      <c r="L4" s="44" t="s">
        <v>47</v>
      </c>
      <c r="M4" s="44"/>
      <c r="N4" s="44" t="s">
        <v>48</v>
      </c>
      <c r="O4" s="44"/>
      <c r="P4" s="44" t="s">
        <v>49</v>
      </c>
      <c r="Q4" s="44"/>
      <c r="R4" s="44" t="s">
        <v>50</v>
      </c>
      <c r="S4" s="44"/>
      <c r="T4" s="44" t="s">
        <v>69</v>
      </c>
      <c r="U4" s="44"/>
      <c r="V4" s="44" t="s">
        <v>70</v>
      </c>
      <c r="W4" s="44"/>
      <c r="X4" s="44" t="s">
        <v>71</v>
      </c>
      <c r="Y4" s="44"/>
      <c r="Z4" s="44" t="s">
        <v>72</v>
      </c>
      <c r="AA4" s="44"/>
      <c r="AB4" s="44" t="s">
        <v>73</v>
      </c>
      <c r="AC4" s="44"/>
      <c r="AD4" s="44" t="s">
        <v>51</v>
      </c>
      <c r="AE4" s="44"/>
      <c r="AF4" s="44" t="s">
        <v>52</v>
      </c>
      <c r="AG4" s="44"/>
      <c r="AH4" s="44" t="s">
        <v>53</v>
      </c>
      <c r="AI4" s="44"/>
      <c r="AJ4" s="44" t="s">
        <v>54</v>
      </c>
      <c r="AK4" s="44"/>
      <c r="AL4" s="44" t="s">
        <v>55</v>
      </c>
      <c r="AM4" s="44"/>
      <c r="AN4" s="44" t="s">
        <v>56</v>
      </c>
      <c r="AO4" s="44"/>
      <c r="AP4" s="44" t="s">
        <v>57</v>
      </c>
      <c r="AQ4" s="44"/>
      <c r="AR4" s="44" t="s">
        <v>58</v>
      </c>
      <c r="AS4" s="44"/>
    </row>
    <row r="5" s="49" customFormat="true" ht="15" hidden="false" customHeight="true" outlineLevel="0" collapsed="false">
      <c r="A5" s="46" t="s">
        <v>59</v>
      </c>
      <c r="B5" s="47" t="s">
        <v>60</v>
      </c>
      <c r="C5" s="48" t="s">
        <v>61</v>
      </c>
      <c r="D5" s="47" t="s">
        <v>60</v>
      </c>
      <c r="E5" s="48" t="s">
        <v>61</v>
      </c>
      <c r="F5" s="47" t="s">
        <v>60</v>
      </c>
      <c r="G5" s="48" t="s">
        <v>61</v>
      </c>
      <c r="H5" s="47" t="s">
        <v>60</v>
      </c>
      <c r="I5" s="48" t="s">
        <v>61</v>
      </c>
      <c r="J5" s="47" t="s">
        <v>60</v>
      </c>
      <c r="K5" s="48" t="s">
        <v>61</v>
      </c>
      <c r="L5" s="47" t="s">
        <v>60</v>
      </c>
      <c r="M5" s="48" t="s">
        <v>61</v>
      </c>
      <c r="N5" s="47" t="s">
        <v>60</v>
      </c>
      <c r="O5" s="48" t="s">
        <v>61</v>
      </c>
      <c r="P5" s="47" t="s">
        <v>60</v>
      </c>
      <c r="Q5" s="48" t="s">
        <v>61</v>
      </c>
      <c r="R5" s="47" t="s">
        <v>60</v>
      </c>
      <c r="S5" s="48" t="s">
        <v>61</v>
      </c>
      <c r="T5" s="47" t="s">
        <v>60</v>
      </c>
      <c r="U5" s="48" t="s">
        <v>61</v>
      </c>
      <c r="V5" s="47" t="s">
        <v>60</v>
      </c>
      <c r="W5" s="48" t="s">
        <v>61</v>
      </c>
      <c r="X5" s="47" t="s">
        <v>60</v>
      </c>
      <c r="Y5" s="48" t="s">
        <v>61</v>
      </c>
      <c r="Z5" s="47" t="s">
        <v>60</v>
      </c>
      <c r="AA5" s="48" t="s">
        <v>61</v>
      </c>
      <c r="AB5" s="47" t="s">
        <v>60</v>
      </c>
      <c r="AC5" s="48" t="s">
        <v>61</v>
      </c>
      <c r="AD5" s="47" t="s">
        <v>60</v>
      </c>
      <c r="AE5" s="48" t="s">
        <v>61</v>
      </c>
      <c r="AF5" s="47" t="s">
        <v>60</v>
      </c>
      <c r="AG5" s="48" t="s">
        <v>61</v>
      </c>
      <c r="AH5" s="47" t="s">
        <v>60</v>
      </c>
      <c r="AI5" s="48" t="s">
        <v>61</v>
      </c>
      <c r="AJ5" s="47" t="s">
        <v>60</v>
      </c>
      <c r="AK5" s="48" t="s">
        <v>61</v>
      </c>
      <c r="AL5" s="47" t="s">
        <v>60</v>
      </c>
      <c r="AM5" s="48" t="s">
        <v>61</v>
      </c>
      <c r="AN5" s="47" t="s">
        <v>60</v>
      </c>
      <c r="AO5" s="48" t="s">
        <v>61</v>
      </c>
      <c r="AP5" s="47" t="s">
        <v>60</v>
      </c>
      <c r="AQ5" s="48" t="s">
        <v>61</v>
      </c>
      <c r="AR5" s="47" t="s">
        <v>60</v>
      </c>
      <c r="AS5" s="48" t="s">
        <v>61</v>
      </c>
    </row>
    <row r="6" customFormat="false" ht="15" hidden="false" customHeight="true" outlineLevel="0" collapsed="false">
      <c r="A6" s="50" t="n">
        <v>1948</v>
      </c>
      <c r="B6" s="51" t="n">
        <v>1436</v>
      </c>
      <c r="C6" s="52" t="n">
        <v>150.325097829995</v>
      </c>
      <c r="D6" s="51" t="n">
        <v>50</v>
      </c>
      <c r="E6" s="52" t="n">
        <v>5.22509351754992</v>
      </c>
      <c r="F6" s="51" t="n">
        <v>9</v>
      </c>
      <c r="G6" s="52" t="n">
        <v>0.982226681766535</v>
      </c>
      <c r="H6" s="51" t="n">
        <v>77</v>
      </c>
      <c r="I6" s="52" t="n">
        <v>7.93656902044945</v>
      </c>
      <c r="J6" s="51" t="n">
        <v>203</v>
      </c>
      <c r="K6" s="52" t="n">
        <v>21.141874175995</v>
      </c>
      <c r="L6" s="51" t="n">
        <v>20</v>
      </c>
      <c r="M6" s="52" t="n">
        <v>2.07519543098562</v>
      </c>
      <c r="N6" s="51" t="n">
        <v>22</v>
      </c>
      <c r="O6" s="52" t="n">
        <v>2.32803809678129</v>
      </c>
      <c r="P6" s="51" t="n">
        <v>20</v>
      </c>
      <c r="Q6" s="52" t="n">
        <v>1.95201107972126</v>
      </c>
      <c r="R6" s="51" t="n">
        <v>31</v>
      </c>
      <c r="S6" s="52" t="n">
        <v>3.39086388884104</v>
      </c>
      <c r="T6" s="51" t="n">
        <v>314</v>
      </c>
      <c r="U6" s="52" t="n">
        <v>32.747117403535</v>
      </c>
      <c r="V6" s="51" t="n">
        <v>134</v>
      </c>
      <c r="W6" s="52" t="n">
        <v>14.124703124126</v>
      </c>
      <c r="X6" s="51"/>
      <c r="Y6" s="52"/>
      <c r="Z6" s="51" t="n">
        <v>82</v>
      </c>
      <c r="AA6" s="52" t="n">
        <v>8.60475547305478</v>
      </c>
      <c r="AB6" s="51"/>
      <c r="AC6" s="52"/>
      <c r="AD6" s="51" t="n">
        <v>17</v>
      </c>
      <c r="AE6" s="52" t="n">
        <v>1.79352220210458</v>
      </c>
      <c r="AF6" s="51" t="n">
        <v>16</v>
      </c>
      <c r="AG6" s="52" t="n">
        <v>1.61034366131872</v>
      </c>
      <c r="AH6" s="51" t="n">
        <v>14</v>
      </c>
      <c r="AI6" s="52" t="n">
        <v>1.5756060902978</v>
      </c>
      <c r="AJ6" s="51" t="n">
        <v>9</v>
      </c>
      <c r="AK6" s="52" t="n">
        <v>0.86739716533812</v>
      </c>
      <c r="AL6" s="51" t="n">
        <v>7</v>
      </c>
      <c r="AM6" s="52" t="n">
        <v>0.782895755391109</v>
      </c>
      <c r="AN6" s="51" t="n">
        <v>30</v>
      </c>
      <c r="AO6" s="52" t="n">
        <v>3.00376468002179</v>
      </c>
      <c r="AP6" s="51" t="n">
        <v>4</v>
      </c>
      <c r="AQ6" s="52" t="n">
        <v>0.42108865593474</v>
      </c>
      <c r="AR6" s="51" t="n">
        <v>32</v>
      </c>
      <c r="AS6" s="52" t="n">
        <v>3.19027924406672</v>
      </c>
    </row>
    <row r="7" customFormat="false" ht="15" hidden="false" customHeight="true" outlineLevel="0" collapsed="false">
      <c r="A7" s="50" t="n">
        <v>1949</v>
      </c>
      <c r="B7" s="51" t="n">
        <v>1640</v>
      </c>
      <c r="C7" s="52" t="n">
        <v>168.571483593224</v>
      </c>
      <c r="D7" s="51" t="n">
        <v>36</v>
      </c>
      <c r="E7" s="52" t="n">
        <v>3.49448191325036</v>
      </c>
      <c r="F7" s="51" t="n">
        <v>15</v>
      </c>
      <c r="G7" s="52" t="n">
        <v>1.53977622243668</v>
      </c>
      <c r="H7" s="51" t="n">
        <v>97</v>
      </c>
      <c r="I7" s="52" t="n">
        <v>9.6450759162309</v>
      </c>
      <c r="J7" s="51" t="n">
        <v>186</v>
      </c>
      <c r="K7" s="52" t="n">
        <v>18.9808353320619</v>
      </c>
      <c r="L7" s="51" t="n">
        <v>19</v>
      </c>
      <c r="M7" s="52" t="n">
        <v>2.00485948544998</v>
      </c>
      <c r="N7" s="51" t="n">
        <v>41</v>
      </c>
      <c r="O7" s="52" t="n">
        <v>4.2883210470943</v>
      </c>
      <c r="P7" s="51" t="n">
        <v>16</v>
      </c>
      <c r="Q7" s="52" t="n">
        <v>1.49547697255806</v>
      </c>
      <c r="R7" s="51" t="n">
        <v>26</v>
      </c>
      <c r="S7" s="52" t="n">
        <v>2.79106304230057</v>
      </c>
      <c r="T7" s="51" t="n">
        <v>386</v>
      </c>
      <c r="U7" s="52" t="n">
        <v>39.7027386368304</v>
      </c>
      <c r="V7" s="51" t="n">
        <v>132</v>
      </c>
      <c r="W7" s="52" t="n">
        <v>13.88753234039</v>
      </c>
      <c r="X7" s="51"/>
      <c r="Y7" s="52"/>
      <c r="Z7" s="51" t="n">
        <v>77</v>
      </c>
      <c r="AA7" s="52" t="n">
        <v>7.97553294998721</v>
      </c>
      <c r="AB7" s="51"/>
      <c r="AC7" s="52"/>
      <c r="AD7" s="51" t="n">
        <v>18</v>
      </c>
      <c r="AE7" s="52" t="n">
        <v>1.90637114276489</v>
      </c>
      <c r="AF7" s="51" t="n">
        <v>21</v>
      </c>
      <c r="AG7" s="52" t="n">
        <v>2.12184594854265</v>
      </c>
      <c r="AH7" s="51" t="n">
        <v>19</v>
      </c>
      <c r="AI7" s="52" t="n">
        <v>2.0128327102557</v>
      </c>
      <c r="AJ7" s="51" t="n">
        <v>12</v>
      </c>
      <c r="AK7" s="52" t="n">
        <v>1.23117751942022</v>
      </c>
      <c r="AL7" s="51" t="n">
        <v>15</v>
      </c>
      <c r="AM7" s="52" t="n">
        <v>1.66053904852956</v>
      </c>
      <c r="AN7" s="51" t="n">
        <v>24</v>
      </c>
      <c r="AO7" s="52" t="n">
        <v>2.24536630041258</v>
      </c>
      <c r="AP7" s="51" t="n">
        <v>6</v>
      </c>
      <c r="AQ7" s="52" t="n">
        <v>0.653617786096974</v>
      </c>
      <c r="AR7" s="51" t="n">
        <v>39</v>
      </c>
      <c r="AS7" s="52" t="n">
        <v>4.04882897750769</v>
      </c>
    </row>
    <row r="8" customFormat="false" ht="15" hidden="false" customHeight="true" outlineLevel="0" collapsed="false">
      <c r="A8" s="50" t="n">
        <v>1950</v>
      </c>
      <c r="B8" s="51" t="n">
        <v>1564</v>
      </c>
      <c r="C8" s="52" t="n">
        <v>157.435326664253</v>
      </c>
      <c r="D8" s="51" t="n">
        <v>43</v>
      </c>
      <c r="E8" s="52" t="n">
        <v>4.45429271853046</v>
      </c>
      <c r="F8" s="51" t="n">
        <v>12</v>
      </c>
      <c r="G8" s="52" t="n">
        <v>1.10414014618335</v>
      </c>
      <c r="H8" s="51" t="n">
        <v>113</v>
      </c>
      <c r="I8" s="52" t="n">
        <v>11.1082207699573</v>
      </c>
      <c r="J8" s="51" t="n">
        <v>206</v>
      </c>
      <c r="K8" s="52" t="n">
        <v>20.564905035772</v>
      </c>
      <c r="L8" s="51" t="n">
        <v>26</v>
      </c>
      <c r="M8" s="52" t="n">
        <v>2.50645370613515</v>
      </c>
      <c r="N8" s="51" t="n">
        <v>26</v>
      </c>
      <c r="O8" s="52" t="n">
        <v>2.37522878291938</v>
      </c>
      <c r="P8" s="51" t="n">
        <v>20</v>
      </c>
      <c r="Q8" s="52" t="n">
        <v>2.08489351674603</v>
      </c>
      <c r="R8" s="51" t="n">
        <v>15</v>
      </c>
      <c r="S8" s="52" t="n">
        <v>1.51984768278306</v>
      </c>
      <c r="T8" s="51" t="n">
        <v>337</v>
      </c>
      <c r="U8" s="52" t="n">
        <v>34.4474746364569</v>
      </c>
      <c r="V8" s="51" t="n">
        <v>112</v>
      </c>
      <c r="W8" s="52" t="n">
        <v>11.518818170181</v>
      </c>
      <c r="X8" s="51"/>
      <c r="Y8" s="52"/>
      <c r="Z8" s="51" t="n">
        <v>69</v>
      </c>
      <c r="AA8" s="52" t="n">
        <v>6.69511936395659</v>
      </c>
      <c r="AB8" s="51"/>
      <c r="AC8" s="52"/>
      <c r="AD8" s="51" t="n">
        <v>15</v>
      </c>
      <c r="AE8" s="52" t="n">
        <v>1.40035928369513</v>
      </c>
      <c r="AF8" s="51" t="n">
        <v>16</v>
      </c>
      <c r="AG8" s="52" t="n">
        <v>1.45819164088524</v>
      </c>
      <c r="AH8" s="51" t="n">
        <v>28</v>
      </c>
      <c r="AI8" s="52" t="n">
        <v>3.01371992457962</v>
      </c>
      <c r="AJ8" s="51" t="n">
        <v>11</v>
      </c>
      <c r="AK8" s="52" t="n">
        <v>1.0910397319479</v>
      </c>
      <c r="AL8" s="51" t="n">
        <v>14</v>
      </c>
      <c r="AM8" s="52" t="n">
        <v>1.49911322693248</v>
      </c>
      <c r="AN8" s="51" t="n">
        <v>29</v>
      </c>
      <c r="AO8" s="52" t="n">
        <v>2.85916474961894</v>
      </c>
      <c r="AP8" s="51" t="n">
        <v>3</v>
      </c>
      <c r="AQ8" s="52" t="n">
        <v>0.287514152516316</v>
      </c>
      <c r="AR8" s="51" t="n">
        <v>37</v>
      </c>
      <c r="AS8" s="52" t="n">
        <v>3.73905835012208</v>
      </c>
    </row>
    <row r="9" customFormat="false" ht="15" hidden="false" customHeight="true" outlineLevel="0" collapsed="false">
      <c r="A9" s="50" t="n">
        <v>1951</v>
      </c>
      <c r="B9" s="51" t="n">
        <v>1706</v>
      </c>
      <c r="C9" s="52" t="n">
        <v>169.140060891086</v>
      </c>
      <c r="D9" s="51" t="n">
        <v>41</v>
      </c>
      <c r="E9" s="52" t="n">
        <v>3.84136881559139</v>
      </c>
      <c r="F9" s="51" t="n">
        <v>25</v>
      </c>
      <c r="G9" s="52" t="n">
        <v>2.33673499679083</v>
      </c>
      <c r="H9" s="51" t="n">
        <v>92</v>
      </c>
      <c r="I9" s="52" t="n">
        <v>8.66494748625828</v>
      </c>
      <c r="J9" s="51" t="n">
        <v>218</v>
      </c>
      <c r="K9" s="52" t="n">
        <v>21.2530297518703</v>
      </c>
      <c r="L9" s="51" t="n">
        <v>29</v>
      </c>
      <c r="M9" s="52" t="n">
        <v>2.67828178604044</v>
      </c>
      <c r="N9" s="51" t="n">
        <v>35</v>
      </c>
      <c r="O9" s="52" t="n">
        <v>3.33803254571702</v>
      </c>
      <c r="P9" s="51" t="n">
        <v>29</v>
      </c>
      <c r="Q9" s="52" t="n">
        <v>2.73525590048695</v>
      </c>
      <c r="R9" s="51" t="n">
        <v>33</v>
      </c>
      <c r="S9" s="52" t="n">
        <v>3.59137923632958</v>
      </c>
      <c r="T9" s="51" t="n">
        <v>378</v>
      </c>
      <c r="U9" s="52" t="n">
        <v>37.1434333498248</v>
      </c>
      <c r="V9" s="51" t="n">
        <v>126</v>
      </c>
      <c r="W9" s="52" t="n">
        <v>12.482188327733</v>
      </c>
      <c r="X9" s="51"/>
      <c r="Y9" s="52"/>
      <c r="Z9" s="51" t="n">
        <v>83</v>
      </c>
      <c r="AA9" s="52" t="n">
        <v>8.07072189535914</v>
      </c>
      <c r="AB9" s="51"/>
      <c r="AC9" s="52"/>
      <c r="AD9" s="51" t="n">
        <v>24</v>
      </c>
      <c r="AE9" s="52" t="n">
        <v>2.37010895438476</v>
      </c>
      <c r="AF9" s="51" t="n">
        <v>20</v>
      </c>
      <c r="AG9" s="52" t="n">
        <v>1.86581327589658</v>
      </c>
      <c r="AH9" s="51" t="n">
        <v>22</v>
      </c>
      <c r="AI9" s="52" t="n">
        <v>2.27165813149938</v>
      </c>
      <c r="AJ9" s="51" t="n">
        <v>11</v>
      </c>
      <c r="AK9" s="52" t="n">
        <v>1.09124668392307</v>
      </c>
      <c r="AL9" s="51" t="n">
        <v>11</v>
      </c>
      <c r="AM9" s="52" t="n">
        <v>1.17739700450478</v>
      </c>
      <c r="AN9" s="51" t="n">
        <v>36</v>
      </c>
      <c r="AO9" s="52" t="n">
        <v>3.80846173079536</v>
      </c>
      <c r="AP9" s="51" t="n">
        <v>6</v>
      </c>
      <c r="AQ9" s="52" t="n">
        <v>0.602297780644504</v>
      </c>
      <c r="AR9" s="51" t="n">
        <v>39</v>
      </c>
      <c r="AS9" s="52" t="n">
        <v>3.93514017414634</v>
      </c>
    </row>
    <row r="10" customFormat="false" ht="15" hidden="false" customHeight="true" outlineLevel="0" collapsed="false">
      <c r="A10" s="50" t="n">
        <v>1952</v>
      </c>
      <c r="B10" s="51" t="n">
        <v>1841</v>
      </c>
      <c r="C10" s="52" t="n">
        <v>177.171474784516</v>
      </c>
      <c r="D10" s="51" t="n">
        <v>49</v>
      </c>
      <c r="E10" s="52" t="n">
        <v>4.80632588628519</v>
      </c>
      <c r="F10" s="51" t="n">
        <v>20</v>
      </c>
      <c r="G10" s="52" t="n">
        <v>1.88848928808771</v>
      </c>
      <c r="H10" s="51" t="n">
        <v>112</v>
      </c>
      <c r="I10" s="52" t="n">
        <v>10.4005339729449</v>
      </c>
      <c r="J10" s="51" t="n">
        <v>238</v>
      </c>
      <c r="K10" s="52" t="n">
        <v>22.4637045444983</v>
      </c>
      <c r="L10" s="51" t="n">
        <v>33</v>
      </c>
      <c r="M10" s="52" t="n">
        <v>3.07623246761362</v>
      </c>
      <c r="N10" s="51" t="n">
        <v>26</v>
      </c>
      <c r="O10" s="52" t="n">
        <v>2.39438878827826</v>
      </c>
      <c r="P10" s="51" t="n">
        <v>28</v>
      </c>
      <c r="Q10" s="52" t="n">
        <v>2.72404968347773</v>
      </c>
      <c r="R10" s="51" t="n">
        <v>42</v>
      </c>
      <c r="S10" s="52" t="n">
        <v>4.3065015268555</v>
      </c>
      <c r="T10" s="51" t="n">
        <v>421</v>
      </c>
      <c r="U10" s="52" t="n">
        <v>40.6688490243441</v>
      </c>
      <c r="V10" s="51" t="n">
        <v>136</v>
      </c>
      <c r="W10" s="52" t="n">
        <v>13.3768756417739</v>
      </c>
      <c r="X10" s="51"/>
      <c r="Y10" s="52"/>
      <c r="Z10" s="51" t="n">
        <v>67</v>
      </c>
      <c r="AA10" s="52" t="n">
        <v>6.430039712158</v>
      </c>
      <c r="AB10" s="51"/>
      <c r="AC10" s="52"/>
      <c r="AD10" s="51" t="n">
        <v>24</v>
      </c>
      <c r="AE10" s="52" t="n">
        <v>2.14626587316</v>
      </c>
      <c r="AF10" s="51" t="n">
        <v>18</v>
      </c>
      <c r="AG10" s="52" t="n">
        <v>1.63577741771076</v>
      </c>
      <c r="AH10" s="51" t="n">
        <v>30</v>
      </c>
      <c r="AI10" s="52" t="n">
        <v>3.02082691033096</v>
      </c>
      <c r="AJ10" s="51" t="n">
        <v>15</v>
      </c>
      <c r="AK10" s="52" t="n">
        <v>1.36139305321506</v>
      </c>
      <c r="AL10" s="51" t="n">
        <v>14</v>
      </c>
      <c r="AM10" s="52" t="n">
        <v>1.39672897096613</v>
      </c>
      <c r="AN10" s="51" t="n">
        <v>36</v>
      </c>
      <c r="AO10" s="52" t="n">
        <v>3.40385906689515</v>
      </c>
      <c r="AP10" s="51" t="n">
        <v>10</v>
      </c>
      <c r="AQ10" s="52" t="n">
        <v>0.952339735032977</v>
      </c>
      <c r="AR10" s="51" t="n">
        <v>28</v>
      </c>
      <c r="AS10" s="52" t="n">
        <v>2.58216877305661</v>
      </c>
    </row>
    <row r="11" customFormat="false" ht="15" hidden="false" customHeight="true" outlineLevel="0" collapsed="false">
      <c r="A11" s="50" t="n">
        <v>1953</v>
      </c>
      <c r="B11" s="51" t="n">
        <v>1896</v>
      </c>
      <c r="C11" s="52" t="n">
        <v>177.71147895429</v>
      </c>
      <c r="D11" s="51" t="n">
        <v>54</v>
      </c>
      <c r="E11" s="52" t="n">
        <v>4.97759043190505</v>
      </c>
      <c r="F11" s="51" t="n">
        <v>25</v>
      </c>
      <c r="G11" s="52" t="n">
        <v>2.2881634986047</v>
      </c>
      <c r="H11" s="51" t="n">
        <v>114</v>
      </c>
      <c r="I11" s="52" t="n">
        <v>10.3770781824144</v>
      </c>
      <c r="J11" s="51" t="n">
        <v>247</v>
      </c>
      <c r="K11" s="52" t="n">
        <v>22.9925979667752</v>
      </c>
      <c r="L11" s="51" t="n">
        <v>31</v>
      </c>
      <c r="M11" s="52" t="n">
        <v>2.88749812769495</v>
      </c>
      <c r="N11" s="51" t="n">
        <v>36</v>
      </c>
      <c r="O11" s="52" t="n">
        <v>3.22969402141087</v>
      </c>
      <c r="P11" s="51" t="n">
        <v>31</v>
      </c>
      <c r="Q11" s="52" t="n">
        <v>2.83831304940814</v>
      </c>
      <c r="R11" s="51" t="n">
        <v>45</v>
      </c>
      <c r="S11" s="52" t="n">
        <v>4.59628691336336</v>
      </c>
      <c r="T11" s="51" t="n">
        <v>402</v>
      </c>
      <c r="U11" s="52" t="n">
        <v>37.8959565807307</v>
      </c>
      <c r="V11" s="51" t="n">
        <v>139</v>
      </c>
      <c r="W11" s="52" t="n">
        <v>13.4288605951388</v>
      </c>
      <c r="X11" s="51"/>
      <c r="Y11" s="52"/>
      <c r="Z11" s="51" t="n">
        <v>88</v>
      </c>
      <c r="AA11" s="52" t="n">
        <v>8.51975758141401</v>
      </c>
      <c r="AB11" s="51"/>
      <c r="AC11" s="52"/>
      <c r="AD11" s="51" t="n">
        <v>26</v>
      </c>
      <c r="AE11" s="52" t="n">
        <v>2.45601109122338</v>
      </c>
      <c r="AF11" s="51" t="n">
        <v>22</v>
      </c>
      <c r="AG11" s="52" t="n">
        <v>1.88363032598248</v>
      </c>
      <c r="AH11" s="51" t="n">
        <v>36</v>
      </c>
      <c r="AI11" s="52" t="n">
        <v>3.47873513747504</v>
      </c>
      <c r="AJ11" s="51" t="n">
        <v>12</v>
      </c>
      <c r="AK11" s="52" t="n">
        <v>1.07092668203517</v>
      </c>
      <c r="AL11" s="51" t="n">
        <v>13</v>
      </c>
      <c r="AM11" s="52" t="n">
        <v>1.37971481368696</v>
      </c>
      <c r="AN11" s="51" t="n">
        <v>18</v>
      </c>
      <c r="AO11" s="52" t="n">
        <v>1.62930446897664</v>
      </c>
      <c r="AP11" s="51" t="n">
        <v>10</v>
      </c>
      <c r="AQ11" s="52" t="n">
        <v>0.894150923143179</v>
      </c>
      <c r="AR11" s="51" t="n">
        <v>58</v>
      </c>
      <c r="AS11" s="52" t="n">
        <v>5.41854721617996</v>
      </c>
    </row>
    <row r="12" customFormat="false" ht="15" hidden="false" customHeight="true" outlineLevel="0" collapsed="false">
      <c r="A12" s="50" t="n">
        <v>1954</v>
      </c>
      <c r="B12" s="51" t="n">
        <v>1977</v>
      </c>
      <c r="C12" s="52" t="n">
        <v>181.134870205433</v>
      </c>
      <c r="D12" s="51" t="n">
        <v>58</v>
      </c>
      <c r="E12" s="52" t="n">
        <v>5.44106883231937</v>
      </c>
      <c r="F12" s="51" t="n">
        <v>24</v>
      </c>
      <c r="G12" s="52" t="n">
        <v>2.10627254123424</v>
      </c>
      <c r="H12" s="51" t="n">
        <v>136</v>
      </c>
      <c r="I12" s="52" t="n">
        <v>11.9669596439387</v>
      </c>
      <c r="J12" s="51" t="n">
        <v>240</v>
      </c>
      <c r="K12" s="52" t="n">
        <v>21.518368337824</v>
      </c>
      <c r="L12" s="51" t="n">
        <v>28</v>
      </c>
      <c r="M12" s="52" t="n">
        <v>2.49688317751241</v>
      </c>
      <c r="N12" s="51" t="n">
        <v>35</v>
      </c>
      <c r="O12" s="52" t="n">
        <v>3.20177606288473</v>
      </c>
      <c r="P12" s="51" t="n">
        <v>25</v>
      </c>
      <c r="Q12" s="52" t="n">
        <v>2.24128481193693</v>
      </c>
      <c r="R12" s="51" t="n">
        <v>44</v>
      </c>
      <c r="S12" s="52" t="n">
        <v>4.28918744051027</v>
      </c>
      <c r="T12" s="51" t="n">
        <v>449</v>
      </c>
      <c r="U12" s="52" t="n">
        <v>41.9574918586705</v>
      </c>
      <c r="V12" s="51" t="n">
        <v>160</v>
      </c>
      <c r="W12" s="52" t="n">
        <v>14.9944275145092</v>
      </c>
      <c r="X12" s="51"/>
      <c r="Y12" s="52"/>
      <c r="Z12" s="51" t="n">
        <v>80</v>
      </c>
      <c r="AA12" s="52" t="n">
        <v>7.50113423337683</v>
      </c>
      <c r="AB12" s="51"/>
      <c r="AC12" s="52"/>
      <c r="AD12" s="51" t="n">
        <v>24</v>
      </c>
      <c r="AE12" s="52" t="n">
        <v>2.06367226480399</v>
      </c>
      <c r="AF12" s="51" t="n">
        <v>21</v>
      </c>
      <c r="AG12" s="52" t="n">
        <v>1.85216935435359</v>
      </c>
      <c r="AH12" s="51" t="n">
        <v>33</v>
      </c>
      <c r="AI12" s="52" t="n">
        <v>3.18364484287168</v>
      </c>
      <c r="AJ12" s="51" t="n">
        <v>20</v>
      </c>
      <c r="AK12" s="52" t="n">
        <v>1.88832085427925</v>
      </c>
      <c r="AL12" s="51" t="n">
        <v>7</v>
      </c>
      <c r="AM12" s="52" t="n">
        <v>0.717009394043948</v>
      </c>
      <c r="AN12" s="51" t="n">
        <v>39</v>
      </c>
      <c r="AO12" s="52" t="n">
        <v>3.5433542379982</v>
      </c>
      <c r="AP12" s="51" t="n">
        <v>10</v>
      </c>
      <c r="AQ12" s="52" t="n">
        <v>0.911469304501845</v>
      </c>
      <c r="AR12" s="51" t="n">
        <v>63</v>
      </c>
      <c r="AS12" s="52" t="n">
        <v>5.57805846096052</v>
      </c>
    </row>
    <row r="13" customFormat="false" ht="15" hidden="false" customHeight="true" outlineLevel="0" collapsed="false">
      <c r="A13" s="50" t="n">
        <v>1955</v>
      </c>
      <c r="B13" s="51" t="n">
        <v>2050</v>
      </c>
      <c r="C13" s="52" t="n">
        <v>184.421750980381</v>
      </c>
      <c r="D13" s="51" t="n">
        <v>55</v>
      </c>
      <c r="E13" s="52" t="n">
        <v>5.03102555508085</v>
      </c>
      <c r="F13" s="51" t="n">
        <v>30</v>
      </c>
      <c r="G13" s="52" t="n">
        <v>2.65674298485321</v>
      </c>
      <c r="H13" s="51" t="n">
        <v>112</v>
      </c>
      <c r="I13" s="52" t="n">
        <v>9.62627173753806</v>
      </c>
      <c r="J13" s="51" t="n">
        <v>287</v>
      </c>
      <c r="K13" s="52" t="n">
        <v>25.7682987136448</v>
      </c>
      <c r="L13" s="51" t="n">
        <v>38</v>
      </c>
      <c r="M13" s="52" t="n">
        <v>3.15240196952426</v>
      </c>
      <c r="N13" s="51" t="n">
        <v>45</v>
      </c>
      <c r="O13" s="52" t="n">
        <v>3.86702240268038</v>
      </c>
      <c r="P13" s="51" t="n">
        <v>46</v>
      </c>
      <c r="Q13" s="52" t="n">
        <v>3.93586469628734</v>
      </c>
      <c r="R13" s="51" t="n">
        <v>50</v>
      </c>
      <c r="S13" s="52" t="n">
        <v>4.91525969827137</v>
      </c>
      <c r="T13" s="51" t="n">
        <v>430</v>
      </c>
      <c r="U13" s="52" t="n">
        <v>39.2932367524445</v>
      </c>
      <c r="V13" s="51" t="n">
        <v>145</v>
      </c>
      <c r="W13" s="52" t="n">
        <v>13.5523564464279</v>
      </c>
      <c r="X13" s="51"/>
      <c r="Y13" s="52"/>
      <c r="Z13" s="51" t="n">
        <v>95</v>
      </c>
      <c r="AA13" s="52" t="n">
        <v>8.77159774888005</v>
      </c>
      <c r="AB13" s="51"/>
      <c r="AC13" s="52"/>
      <c r="AD13" s="51" t="n">
        <v>25</v>
      </c>
      <c r="AE13" s="52" t="n">
        <v>2.14940399486365</v>
      </c>
      <c r="AF13" s="51" t="n">
        <v>28</v>
      </c>
      <c r="AG13" s="52" t="n">
        <v>2.50711010518479</v>
      </c>
      <c r="AH13" s="51" t="n">
        <v>29</v>
      </c>
      <c r="AI13" s="52" t="n">
        <v>2.66578623390976</v>
      </c>
      <c r="AJ13" s="51" t="n">
        <v>20</v>
      </c>
      <c r="AK13" s="52" t="n">
        <v>1.83572915811413</v>
      </c>
      <c r="AL13" s="51" t="n">
        <v>14</v>
      </c>
      <c r="AM13" s="52" t="n">
        <v>1.33693768712457</v>
      </c>
      <c r="AN13" s="51" t="n">
        <v>39</v>
      </c>
      <c r="AO13" s="52" t="n">
        <v>3.36670454766049</v>
      </c>
      <c r="AP13" s="51" t="n">
        <v>15</v>
      </c>
      <c r="AQ13" s="52" t="n">
        <v>1.37303859668676</v>
      </c>
      <c r="AR13" s="51" t="n">
        <v>67</v>
      </c>
      <c r="AS13" s="52" t="n">
        <v>5.96499493173838</v>
      </c>
    </row>
    <row r="14" customFormat="false" ht="15" hidden="false" customHeight="true" outlineLevel="0" collapsed="false">
      <c r="A14" s="50" t="n">
        <v>1956</v>
      </c>
      <c r="B14" s="51" t="n">
        <v>2176</v>
      </c>
      <c r="C14" s="52" t="n">
        <v>190.535092946595</v>
      </c>
      <c r="D14" s="51" t="n">
        <v>58</v>
      </c>
      <c r="E14" s="52" t="n">
        <v>4.94920719269624</v>
      </c>
      <c r="F14" s="51" t="n">
        <v>16</v>
      </c>
      <c r="G14" s="52" t="n">
        <v>1.26085125531614</v>
      </c>
      <c r="H14" s="51" t="n">
        <v>104</v>
      </c>
      <c r="I14" s="52" t="n">
        <v>8.65923558413685</v>
      </c>
      <c r="J14" s="51" t="n">
        <v>270</v>
      </c>
      <c r="K14" s="52" t="n">
        <v>23.3321799000016</v>
      </c>
      <c r="L14" s="51" t="n">
        <v>30</v>
      </c>
      <c r="M14" s="52" t="n">
        <v>2.54757153096572</v>
      </c>
      <c r="N14" s="51" t="n">
        <v>45</v>
      </c>
      <c r="O14" s="52" t="n">
        <v>3.68202561577959</v>
      </c>
      <c r="P14" s="51" t="n">
        <v>49</v>
      </c>
      <c r="Q14" s="52" t="n">
        <v>4.35195017964635</v>
      </c>
      <c r="R14" s="51" t="n">
        <v>71</v>
      </c>
      <c r="S14" s="52" t="n">
        <v>6.72486296976873</v>
      </c>
      <c r="T14" s="51" t="n">
        <v>500</v>
      </c>
      <c r="U14" s="52" t="n">
        <v>44.2680208981206</v>
      </c>
      <c r="V14" s="51" t="n">
        <v>152</v>
      </c>
      <c r="W14" s="52" t="n">
        <v>13.7378065055414</v>
      </c>
      <c r="X14" s="51"/>
      <c r="Y14" s="52"/>
      <c r="Z14" s="51" t="n">
        <v>92</v>
      </c>
      <c r="AA14" s="52" t="n">
        <v>8.28618495173943</v>
      </c>
      <c r="AB14" s="51"/>
      <c r="AC14" s="52"/>
      <c r="AD14" s="51" t="n">
        <v>30</v>
      </c>
      <c r="AE14" s="52" t="n">
        <v>2.50375868122076</v>
      </c>
      <c r="AF14" s="51" t="n">
        <v>24</v>
      </c>
      <c r="AG14" s="52" t="n">
        <v>1.98566867687771</v>
      </c>
      <c r="AH14" s="51" t="n">
        <v>41</v>
      </c>
      <c r="AI14" s="52" t="n">
        <v>3.71746071840165</v>
      </c>
      <c r="AJ14" s="51" t="n">
        <v>15</v>
      </c>
      <c r="AK14" s="52" t="n">
        <v>1.33224110873836</v>
      </c>
      <c r="AL14" s="51" t="n">
        <v>10</v>
      </c>
      <c r="AM14" s="52" t="n">
        <v>0.956140976606669</v>
      </c>
      <c r="AN14" s="51" t="n">
        <v>33</v>
      </c>
      <c r="AO14" s="52" t="n">
        <v>2.87831309459809</v>
      </c>
      <c r="AP14" s="51" t="n">
        <v>14</v>
      </c>
      <c r="AQ14" s="52" t="n">
        <v>1.15444493047836</v>
      </c>
      <c r="AR14" s="51" t="n">
        <v>62</v>
      </c>
      <c r="AS14" s="52" t="n">
        <v>5.46841217052711</v>
      </c>
    </row>
    <row r="15" customFormat="false" ht="15" hidden="false" customHeight="true" outlineLevel="0" collapsed="false">
      <c r="A15" s="50" t="n">
        <v>1957</v>
      </c>
      <c r="B15" s="51" t="n">
        <v>2286</v>
      </c>
      <c r="C15" s="52" t="n">
        <v>196.020519768141</v>
      </c>
      <c r="D15" s="51" t="n">
        <v>52</v>
      </c>
      <c r="E15" s="52" t="n">
        <v>4.39835370267663</v>
      </c>
      <c r="F15" s="51" t="n">
        <v>21</v>
      </c>
      <c r="G15" s="52" t="n">
        <v>1.63219627703236</v>
      </c>
      <c r="H15" s="51" t="n">
        <v>115</v>
      </c>
      <c r="I15" s="52" t="n">
        <v>9.36895614512973</v>
      </c>
      <c r="J15" s="51" t="n">
        <v>326</v>
      </c>
      <c r="K15" s="52" t="n">
        <v>27.5800805152558</v>
      </c>
      <c r="L15" s="51" t="n">
        <v>36</v>
      </c>
      <c r="M15" s="52" t="n">
        <v>2.94167159536113</v>
      </c>
      <c r="N15" s="51" t="n">
        <v>48</v>
      </c>
      <c r="O15" s="52" t="n">
        <v>3.99493139959956</v>
      </c>
      <c r="P15" s="51" t="n">
        <v>43</v>
      </c>
      <c r="Q15" s="52" t="n">
        <v>3.57968232926966</v>
      </c>
      <c r="R15" s="51" t="n">
        <v>45</v>
      </c>
      <c r="S15" s="52" t="n">
        <v>4.14391916849249</v>
      </c>
      <c r="T15" s="51" t="n">
        <v>499</v>
      </c>
      <c r="U15" s="52" t="n">
        <v>43.6604525430358</v>
      </c>
      <c r="V15" s="51" t="n">
        <v>165</v>
      </c>
      <c r="W15" s="52" t="n">
        <v>14.8011985363067</v>
      </c>
      <c r="X15" s="51"/>
      <c r="Y15" s="52"/>
      <c r="Z15" s="51" t="n">
        <v>128</v>
      </c>
      <c r="AA15" s="52" t="n">
        <v>11.2405371855034</v>
      </c>
      <c r="AB15" s="51"/>
      <c r="AC15" s="52"/>
      <c r="AD15" s="51" t="n">
        <v>28</v>
      </c>
      <c r="AE15" s="52" t="n">
        <v>2.42582166507036</v>
      </c>
      <c r="AF15" s="51" t="n">
        <v>25</v>
      </c>
      <c r="AG15" s="52" t="n">
        <v>2.0434950023452</v>
      </c>
      <c r="AH15" s="51" t="n">
        <v>45</v>
      </c>
      <c r="AI15" s="52" t="n">
        <v>3.99170844549296</v>
      </c>
      <c r="AJ15" s="51" t="n">
        <v>22</v>
      </c>
      <c r="AK15" s="52" t="n">
        <v>1.97734901762502</v>
      </c>
      <c r="AL15" s="51" t="n">
        <v>15</v>
      </c>
      <c r="AM15" s="52" t="n">
        <v>1.41082188356996</v>
      </c>
      <c r="AN15" s="51" t="n">
        <v>47</v>
      </c>
      <c r="AO15" s="52" t="n">
        <v>4.02985126903895</v>
      </c>
      <c r="AP15" s="51" t="n">
        <v>9</v>
      </c>
      <c r="AQ15" s="52" t="n">
        <v>0.708830974017004</v>
      </c>
      <c r="AR15" s="51" t="n">
        <v>73</v>
      </c>
      <c r="AS15" s="52" t="n">
        <v>6.06732294336481</v>
      </c>
    </row>
    <row r="16" customFormat="false" ht="15" hidden="false" customHeight="true" outlineLevel="0" collapsed="false">
      <c r="A16" s="50" t="n">
        <v>1958</v>
      </c>
      <c r="B16" s="51" t="n">
        <v>1843</v>
      </c>
      <c r="C16" s="52" t="n">
        <v>155.689792491967</v>
      </c>
      <c r="D16" s="51" t="n">
        <v>46</v>
      </c>
      <c r="E16" s="52" t="n">
        <v>3.70903458541523</v>
      </c>
      <c r="F16" s="51" t="n">
        <v>32</v>
      </c>
      <c r="G16" s="52" t="n">
        <v>2.57765664303542</v>
      </c>
      <c r="H16" s="51" t="n">
        <v>119</v>
      </c>
      <c r="I16" s="52" t="n">
        <v>9.29013950207128</v>
      </c>
      <c r="J16" s="51" t="n">
        <v>275</v>
      </c>
      <c r="K16" s="52" t="n">
        <v>23.031958048064</v>
      </c>
      <c r="L16" s="51" t="n">
        <v>32</v>
      </c>
      <c r="M16" s="52" t="n">
        <v>2.64174581699401</v>
      </c>
      <c r="N16" s="51" t="n">
        <v>39</v>
      </c>
      <c r="O16" s="52" t="n">
        <v>3.09807757527607</v>
      </c>
      <c r="P16" s="51" t="n">
        <v>49</v>
      </c>
      <c r="Q16" s="52" t="n">
        <v>3.97890766418098</v>
      </c>
      <c r="R16" s="51" t="n">
        <v>58</v>
      </c>
      <c r="S16" s="52" t="n">
        <v>5.4581405493975</v>
      </c>
      <c r="T16" s="51" t="n">
        <v>456</v>
      </c>
      <c r="U16" s="52" t="n">
        <v>38.8254896109123</v>
      </c>
      <c r="V16" s="51" t="n">
        <v>170</v>
      </c>
      <c r="W16" s="52" t="n">
        <v>14.9555162706092</v>
      </c>
      <c r="X16" s="51"/>
      <c r="Y16" s="52"/>
      <c r="Z16" s="51" t="n">
        <v>102</v>
      </c>
      <c r="AA16" s="52" t="n">
        <v>8.77953309431795</v>
      </c>
      <c r="AB16" s="51"/>
      <c r="AC16" s="52"/>
      <c r="AD16" s="51" t="n">
        <v>24</v>
      </c>
      <c r="AE16" s="52" t="n">
        <v>1.98631206880385</v>
      </c>
      <c r="AF16" s="51" t="n">
        <v>21</v>
      </c>
      <c r="AG16" s="52" t="n">
        <v>1.6846074102921</v>
      </c>
      <c r="AH16" s="51" t="n">
        <v>47</v>
      </c>
      <c r="AI16" s="52" t="n">
        <v>4.05448076153794</v>
      </c>
      <c r="AJ16" s="51" t="n">
        <v>18</v>
      </c>
      <c r="AK16" s="52" t="n">
        <v>1.50278141099723</v>
      </c>
      <c r="AL16" s="51" t="n">
        <v>16</v>
      </c>
      <c r="AM16" s="52" t="n">
        <v>1.46906185617425</v>
      </c>
      <c r="AN16" s="51" t="n">
        <v>30</v>
      </c>
      <c r="AO16" s="52" t="n">
        <v>2.52535483388633</v>
      </c>
      <c r="AP16" s="51" t="n">
        <v>20</v>
      </c>
      <c r="AQ16" s="52" t="n">
        <v>1.66943557214551</v>
      </c>
      <c r="AR16" s="51" t="n">
        <v>75</v>
      </c>
      <c r="AS16" s="52" t="n">
        <v>6.2672369926011</v>
      </c>
    </row>
    <row r="17" customFormat="false" ht="15" hidden="false" customHeight="true" outlineLevel="0" collapsed="false">
      <c r="A17" s="50" t="n">
        <v>1959</v>
      </c>
      <c r="B17" s="51" t="n">
        <v>1987</v>
      </c>
      <c r="C17" s="52" t="n">
        <v>164.55399114681</v>
      </c>
      <c r="D17" s="51" t="n">
        <v>29</v>
      </c>
      <c r="E17" s="52" t="n">
        <v>2.35650266489545</v>
      </c>
      <c r="F17" s="51" t="n">
        <v>20</v>
      </c>
      <c r="G17" s="52" t="n">
        <v>1.57889032227132</v>
      </c>
      <c r="H17" s="51" t="n">
        <v>115</v>
      </c>
      <c r="I17" s="52" t="n">
        <v>8.94641727081272</v>
      </c>
      <c r="J17" s="51" t="n">
        <v>311</v>
      </c>
      <c r="K17" s="52" t="n">
        <v>25.0599148901036</v>
      </c>
      <c r="L17" s="51" t="n">
        <v>38</v>
      </c>
      <c r="M17" s="52" t="n">
        <v>2.98347935972835</v>
      </c>
      <c r="N17" s="51" t="n">
        <v>42</v>
      </c>
      <c r="O17" s="52" t="n">
        <v>3.30723466160752</v>
      </c>
      <c r="P17" s="51" t="n">
        <v>47</v>
      </c>
      <c r="Q17" s="52" t="n">
        <v>3.82427816012659</v>
      </c>
      <c r="R17" s="51" t="n">
        <v>53</v>
      </c>
      <c r="S17" s="52" t="n">
        <v>4.65418275541494</v>
      </c>
      <c r="T17" s="51" t="n">
        <v>521</v>
      </c>
      <c r="U17" s="52" t="n">
        <v>43.8862862557462</v>
      </c>
      <c r="V17" s="51" t="n">
        <v>180</v>
      </c>
      <c r="W17" s="52" t="n">
        <v>15.8166811048581</v>
      </c>
      <c r="X17" s="51"/>
      <c r="Y17" s="52"/>
      <c r="Z17" s="51" t="n">
        <v>104</v>
      </c>
      <c r="AA17" s="52" t="n">
        <v>8.72542666340386</v>
      </c>
      <c r="AB17" s="51"/>
      <c r="AC17" s="52"/>
      <c r="AD17" s="51" t="n">
        <v>32</v>
      </c>
      <c r="AE17" s="52" t="n">
        <v>2.58917528510961</v>
      </c>
      <c r="AF17" s="51" t="n">
        <v>28</v>
      </c>
      <c r="AG17" s="52" t="n">
        <v>2.22599476869354</v>
      </c>
      <c r="AH17" s="51" t="n">
        <v>39</v>
      </c>
      <c r="AI17" s="52" t="n">
        <v>3.31088364403551</v>
      </c>
      <c r="AJ17" s="51" t="n">
        <v>26</v>
      </c>
      <c r="AK17" s="52" t="n">
        <v>2.31089742906785</v>
      </c>
      <c r="AL17" s="51" t="n">
        <v>17</v>
      </c>
      <c r="AM17" s="52" t="n">
        <v>1.38893928179224</v>
      </c>
      <c r="AN17" s="51" t="n">
        <v>51</v>
      </c>
      <c r="AO17" s="52" t="n">
        <v>3.92762443207044</v>
      </c>
      <c r="AP17" s="51" t="n">
        <v>17</v>
      </c>
      <c r="AQ17" s="52" t="n">
        <v>1.38044433962612</v>
      </c>
      <c r="AR17" s="51" t="n">
        <v>75</v>
      </c>
      <c r="AS17" s="52" t="n">
        <v>5.76897074223381</v>
      </c>
    </row>
    <row r="18" customFormat="false" ht="15" hidden="false" customHeight="true" outlineLevel="0" collapsed="false">
      <c r="A18" s="50" t="n">
        <v>1960</v>
      </c>
      <c r="B18" s="51" t="n">
        <v>2045</v>
      </c>
      <c r="C18" s="52" t="n">
        <v>167.133677701962</v>
      </c>
      <c r="D18" s="51" t="n">
        <v>43</v>
      </c>
      <c r="E18" s="52" t="n">
        <v>3.43662140546333</v>
      </c>
      <c r="F18" s="51" t="n">
        <v>26</v>
      </c>
      <c r="G18" s="52" t="n">
        <v>2.11311873071627</v>
      </c>
      <c r="H18" s="51" t="n">
        <v>114</v>
      </c>
      <c r="I18" s="52" t="n">
        <v>8.77002660126976</v>
      </c>
      <c r="J18" s="51" t="n">
        <v>317</v>
      </c>
      <c r="K18" s="52" t="n">
        <v>25.3419534021221</v>
      </c>
      <c r="L18" s="51" t="n">
        <v>42</v>
      </c>
      <c r="M18" s="52" t="n">
        <v>3.13817616819296</v>
      </c>
      <c r="N18" s="51" t="n">
        <v>54</v>
      </c>
      <c r="O18" s="52" t="n">
        <v>4.29959288000036</v>
      </c>
      <c r="P18" s="51" t="n">
        <v>57</v>
      </c>
      <c r="Q18" s="52" t="n">
        <v>4.49456811827272</v>
      </c>
      <c r="R18" s="51" t="n">
        <v>79</v>
      </c>
      <c r="S18" s="52" t="n">
        <v>6.99937126352917</v>
      </c>
      <c r="T18" s="51" t="n">
        <v>505</v>
      </c>
      <c r="U18" s="52" t="n">
        <v>42.1461000342475</v>
      </c>
      <c r="V18" s="51" t="n">
        <v>165</v>
      </c>
      <c r="W18" s="52" t="n">
        <v>14.3401508588841</v>
      </c>
      <c r="X18" s="51"/>
      <c r="Y18" s="52"/>
      <c r="Z18" s="51" t="n">
        <v>123</v>
      </c>
      <c r="AA18" s="52" t="n">
        <v>10.4410331431047</v>
      </c>
      <c r="AB18" s="51"/>
      <c r="AC18" s="52"/>
      <c r="AD18" s="51" t="n">
        <v>40</v>
      </c>
      <c r="AE18" s="52" t="n">
        <v>3.04339474017124</v>
      </c>
      <c r="AF18" s="51" t="n">
        <v>28</v>
      </c>
      <c r="AG18" s="52" t="n">
        <v>2.09011283074141</v>
      </c>
      <c r="AH18" s="51" t="n">
        <v>36</v>
      </c>
      <c r="AI18" s="52" t="n">
        <v>3.01494028119771</v>
      </c>
      <c r="AJ18" s="51" t="n">
        <v>14</v>
      </c>
      <c r="AK18" s="52" t="n">
        <v>1.14270796047568</v>
      </c>
      <c r="AL18" s="51" t="n">
        <v>17</v>
      </c>
      <c r="AM18" s="52" t="n">
        <v>1.37890492610411</v>
      </c>
      <c r="AN18" s="51" t="n">
        <v>39</v>
      </c>
      <c r="AO18" s="52" t="n">
        <v>3.14581352874034</v>
      </c>
      <c r="AP18" s="51" t="n">
        <v>22</v>
      </c>
      <c r="AQ18" s="52" t="n">
        <v>1.83718615713461</v>
      </c>
      <c r="AR18" s="51" t="n">
        <v>75</v>
      </c>
      <c r="AS18" s="52" t="n">
        <v>5.87011758648975</v>
      </c>
    </row>
    <row r="19" customFormat="false" ht="15" hidden="false" customHeight="true" outlineLevel="0" collapsed="false">
      <c r="A19" s="50" t="n">
        <v>1961</v>
      </c>
      <c r="B19" s="51" t="n">
        <v>2141</v>
      </c>
      <c r="C19" s="52" t="n">
        <v>171.210042206838</v>
      </c>
      <c r="D19" s="51" t="n">
        <v>33</v>
      </c>
      <c r="E19" s="52" t="n">
        <v>2.70117393487655</v>
      </c>
      <c r="F19" s="51" t="n">
        <v>33</v>
      </c>
      <c r="G19" s="52" t="n">
        <v>2.46390562802486</v>
      </c>
      <c r="H19" s="51" t="n">
        <v>126</v>
      </c>
      <c r="I19" s="52" t="n">
        <v>9.28708424997866</v>
      </c>
      <c r="J19" s="51" t="n">
        <v>357</v>
      </c>
      <c r="K19" s="52" t="n">
        <v>28.5216048033901</v>
      </c>
      <c r="L19" s="51" t="n">
        <v>40</v>
      </c>
      <c r="M19" s="52" t="n">
        <v>2.93220328318181</v>
      </c>
      <c r="N19" s="51" t="n">
        <v>57</v>
      </c>
      <c r="O19" s="52" t="n">
        <v>4.29537685592521</v>
      </c>
      <c r="P19" s="51" t="n">
        <v>72</v>
      </c>
      <c r="Q19" s="52" t="n">
        <v>5.73366685068919</v>
      </c>
      <c r="R19" s="51" t="n">
        <v>75</v>
      </c>
      <c r="S19" s="52" t="n">
        <v>6.47821857664011</v>
      </c>
      <c r="T19" s="51" t="n">
        <v>516</v>
      </c>
      <c r="U19" s="52" t="n">
        <v>42.1972209934464</v>
      </c>
      <c r="V19" s="51" t="n">
        <v>158</v>
      </c>
      <c r="W19" s="52" t="n">
        <v>13.3240504066946</v>
      </c>
      <c r="X19" s="51"/>
      <c r="Y19" s="52"/>
      <c r="Z19" s="51" t="n">
        <v>128</v>
      </c>
      <c r="AA19" s="52" t="n">
        <v>10.9215181034361</v>
      </c>
      <c r="AB19" s="51"/>
      <c r="AC19" s="52"/>
      <c r="AD19" s="51" t="n">
        <v>20</v>
      </c>
      <c r="AE19" s="52" t="n">
        <v>1.44626858480959</v>
      </c>
      <c r="AF19" s="51" t="n">
        <v>35</v>
      </c>
      <c r="AG19" s="52" t="n">
        <v>2.45862559025144</v>
      </c>
      <c r="AH19" s="51" t="n">
        <v>36</v>
      </c>
      <c r="AI19" s="52" t="n">
        <v>2.92492702319095</v>
      </c>
      <c r="AJ19" s="51" t="n">
        <v>15</v>
      </c>
      <c r="AK19" s="52" t="n">
        <v>1.24168965326107</v>
      </c>
      <c r="AL19" s="51" t="n">
        <v>24</v>
      </c>
      <c r="AM19" s="52" t="n">
        <v>2.05304617199541</v>
      </c>
      <c r="AN19" s="51" t="n">
        <v>69</v>
      </c>
      <c r="AO19" s="52" t="n">
        <v>5.24490065125301</v>
      </c>
      <c r="AP19" s="51" t="n">
        <v>25</v>
      </c>
      <c r="AQ19" s="52" t="n">
        <v>1.8834956393846</v>
      </c>
      <c r="AR19" s="51" t="n">
        <v>64</v>
      </c>
      <c r="AS19" s="52" t="n">
        <v>4.89005751878103</v>
      </c>
    </row>
    <row r="20" customFormat="false" ht="15" hidden="false" customHeight="true" outlineLevel="0" collapsed="false">
      <c r="A20" s="50" t="n">
        <v>1962</v>
      </c>
      <c r="B20" s="51" t="n">
        <v>2172</v>
      </c>
      <c r="C20" s="52" t="n">
        <v>170.521238976801</v>
      </c>
      <c r="D20" s="51" t="n">
        <v>32</v>
      </c>
      <c r="E20" s="52" t="n">
        <v>2.40942161629971</v>
      </c>
      <c r="F20" s="51" t="n">
        <v>24</v>
      </c>
      <c r="G20" s="52" t="n">
        <v>1.78496972758037</v>
      </c>
      <c r="H20" s="51" t="n">
        <v>128</v>
      </c>
      <c r="I20" s="52" t="n">
        <v>9.3472921360945</v>
      </c>
      <c r="J20" s="51" t="n">
        <v>329</v>
      </c>
      <c r="K20" s="52" t="n">
        <v>25.3842447874028</v>
      </c>
      <c r="L20" s="51" t="n">
        <v>49</v>
      </c>
      <c r="M20" s="52" t="n">
        <v>3.55640889652421</v>
      </c>
      <c r="N20" s="51" t="n">
        <v>47</v>
      </c>
      <c r="O20" s="52" t="n">
        <v>3.65193371065489</v>
      </c>
      <c r="P20" s="51" t="n">
        <v>70</v>
      </c>
      <c r="Q20" s="52" t="n">
        <v>5.40500055595988</v>
      </c>
      <c r="R20" s="51" t="n">
        <v>78</v>
      </c>
      <c r="S20" s="52" t="n">
        <v>6.72877312731308</v>
      </c>
      <c r="T20" s="51" t="n">
        <v>511</v>
      </c>
      <c r="U20" s="52" t="n">
        <v>40.6787396204186</v>
      </c>
      <c r="V20" s="51" t="n">
        <v>188</v>
      </c>
      <c r="W20" s="52" t="n">
        <v>15.6206723790341</v>
      </c>
      <c r="X20" s="51"/>
      <c r="Y20" s="52"/>
      <c r="Z20" s="51" t="n">
        <v>137</v>
      </c>
      <c r="AA20" s="52" t="n">
        <v>11.1690190221746</v>
      </c>
      <c r="AB20" s="51"/>
      <c r="AC20" s="52"/>
      <c r="AD20" s="51" t="n">
        <v>30</v>
      </c>
      <c r="AE20" s="52" t="n">
        <v>2.24241252198201</v>
      </c>
      <c r="AF20" s="51" t="n">
        <v>31</v>
      </c>
      <c r="AG20" s="52" t="n">
        <v>2.23571346500431</v>
      </c>
      <c r="AH20" s="51" t="n">
        <v>43</v>
      </c>
      <c r="AI20" s="52" t="n">
        <v>3.41230305250697</v>
      </c>
      <c r="AJ20" s="51" t="n">
        <v>31</v>
      </c>
      <c r="AK20" s="52" t="n">
        <v>2.45269585298767</v>
      </c>
      <c r="AL20" s="51" t="n">
        <v>13</v>
      </c>
      <c r="AM20" s="52" t="n">
        <v>1.10849141246531</v>
      </c>
      <c r="AN20" s="51" t="n">
        <v>46</v>
      </c>
      <c r="AO20" s="52" t="n">
        <v>3.43905734024264</v>
      </c>
      <c r="AP20" s="51" t="n">
        <v>23</v>
      </c>
      <c r="AQ20" s="52" t="n">
        <v>1.73045119501627</v>
      </c>
      <c r="AR20" s="51" t="n">
        <v>73</v>
      </c>
      <c r="AS20" s="52" t="n">
        <v>5.46114279615792</v>
      </c>
    </row>
    <row r="21" customFormat="false" ht="15" hidden="false" customHeight="true" outlineLevel="0" collapsed="false">
      <c r="A21" s="50" t="n">
        <v>1963</v>
      </c>
      <c r="B21" s="51" t="n">
        <v>2292</v>
      </c>
      <c r="C21" s="52" t="n">
        <v>175.835130462694</v>
      </c>
      <c r="D21" s="51" t="n">
        <v>32</v>
      </c>
      <c r="E21" s="52" t="n">
        <v>2.43422565480371</v>
      </c>
      <c r="F21" s="51" t="n">
        <v>35</v>
      </c>
      <c r="G21" s="52" t="n">
        <v>2.50770803417331</v>
      </c>
      <c r="H21" s="51" t="n">
        <v>112</v>
      </c>
      <c r="I21" s="52" t="n">
        <v>8.04991204499159</v>
      </c>
      <c r="J21" s="51" t="n">
        <v>398</v>
      </c>
      <c r="K21" s="52" t="n">
        <v>29.7938058919461</v>
      </c>
      <c r="L21" s="51" t="n">
        <v>45</v>
      </c>
      <c r="M21" s="52" t="n">
        <v>3.15653581729003</v>
      </c>
      <c r="N21" s="51" t="n">
        <v>72</v>
      </c>
      <c r="O21" s="52" t="n">
        <v>5.13287409929079</v>
      </c>
      <c r="P21" s="51" t="n">
        <v>77</v>
      </c>
      <c r="Q21" s="52" t="n">
        <v>5.82303866154743</v>
      </c>
      <c r="R21" s="51" t="n">
        <v>88</v>
      </c>
      <c r="S21" s="52" t="n">
        <v>7.30805758100298</v>
      </c>
      <c r="T21" s="51" t="n">
        <v>529</v>
      </c>
      <c r="U21" s="52" t="n">
        <v>41.2760029299823</v>
      </c>
      <c r="V21" s="51" t="n">
        <v>189</v>
      </c>
      <c r="W21" s="52" t="n">
        <v>15.5457443059539</v>
      </c>
      <c r="X21" s="51"/>
      <c r="Y21" s="52"/>
      <c r="Z21" s="51" t="n">
        <v>134</v>
      </c>
      <c r="AA21" s="52" t="n">
        <v>10.6055277770699</v>
      </c>
      <c r="AB21" s="51"/>
      <c r="AC21" s="52"/>
      <c r="AD21" s="51" t="n">
        <v>26</v>
      </c>
      <c r="AE21" s="52" t="n">
        <v>1.98261966247178</v>
      </c>
      <c r="AF21" s="51" t="n">
        <v>26</v>
      </c>
      <c r="AG21" s="52" t="n">
        <v>1.85104864318235</v>
      </c>
      <c r="AH21" s="51" t="n">
        <v>62</v>
      </c>
      <c r="AI21" s="52" t="n">
        <v>4.78550765279336</v>
      </c>
      <c r="AJ21" s="51" t="n">
        <v>30</v>
      </c>
      <c r="AK21" s="52" t="n">
        <v>2.32612568836469</v>
      </c>
      <c r="AL21" s="51" t="n">
        <v>25</v>
      </c>
      <c r="AM21" s="52" t="n">
        <v>2.09029257824511</v>
      </c>
      <c r="AN21" s="51" t="n">
        <v>52</v>
      </c>
      <c r="AO21" s="52" t="n">
        <v>4.05276038398474</v>
      </c>
      <c r="AP21" s="51" t="n">
        <v>23</v>
      </c>
      <c r="AQ21" s="52" t="n">
        <v>1.69168686800739</v>
      </c>
      <c r="AR21" s="51" t="n">
        <v>66</v>
      </c>
      <c r="AS21" s="52" t="n">
        <v>4.92466182451373</v>
      </c>
    </row>
    <row r="22" customFormat="false" ht="15" hidden="false" customHeight="true" outlineLevel="0" collapsed="false">
      <c r="A22" s="50" t="n">
        <v>1964</v>
      </c>
      <c r="B22" s="51" t="n">
        <v>2368</v>
      </c>
      <c r="C22" s="52" t="n">
        <v>179.092647940072</v>
      </c>
      <c r="D22" s="51" t="n">
        <v>35</v>
      </c>
      <c r="E22" s="52" t="n">
        <v>2.58549476585001</v>
      </c>
      <c r="F22" s="51" t="n">
        <v>34</v>
      </c>
      <c r="G22" s="52" t="n">
        <v>2.42529852158901</v>
      </c>
      <c r="H22" s="51" t="n">
        <v>131</v>
      </c>
      <c r="I22" s="52" t="n">
        <v>9.05118035171703</v>
      </c>
      <c r="J22" s="51" t="n">
        <v>380</v>
      </c>
      <c r="K22" s="52" t="n">
        <v>28.1523705147702</v>
      </c>
      <c r="L22" s="51" t="n">
        <v>38</v>
      </c>
      <c r="M22" s="52" t="n">
        <v>2.68272214895189</v>
      </c>
      <c r="N22" s="51" t="n">
        <v>74</v>
      </c>
      <c r="O22" s="52" t="n">
        <v>5.26702237143143</v>
      </c>
      <c r="P22" s="51" t="n">
        <v>87</v>
      </c>
      <c r="Q22" s="52" t="n">
        <v>6.56671629313608</v>
      </c>
      <c r="R22" s="51" t="n">
        <v>80</v>
      </c>
      <c r="S22" s="52" t="n">
        <v>6.62597726153586</v>
      </c>
      <c r="T22" s="51" t="n">
        <v>563</v>
      </c>
      <c r="U22" s="52" t="n">
        <v>43.5292024525978</v>
      </c>
      <c r="V22" s="51" t="n">
        <v>204</v>
      </c>
      <c r="W22" s="52" t="n">
        <v>16.3447043629839</v>
      </c>
      <c r="X22" s="51"/>
      <c r="Y22" s="52"/>
      <c r="Z22" s="51" t="n">
        <v>127</v>
      </c>
      <c r="AA22" s="52" t="n">
        <v>10.0156445456276</v>
      </c>
      <c r="AB22" s="51"/>
      <c r="AC22" s="52"/>
      <c r="AD22" s="51" t="n">
        <v>39</v>
      </c>
      <c r="AE22" s="52" t="n">
        <v>2.75117341440913</v>
      </c>
      <c r="AF22" s="51" t="n">
        <v>34</v>
      </c>
      <c r="AG22" s="52" t="n">
        <v>2.46181646567877</v>
      </c>
      <c r="AH22" s="51" t="n">
        <v>53</v>
      </c>
      <c r="AI22" s="52" t="n">
        <v>4.07755797601549</v>
      </c>
      <c r="AJ22" s="51" t="n">
        <v>34</v>
      </c>
      <c r="AK22" s="52" t="n">
        <v>2.67706466101378</v>
      </c>
      <c r="AL22" s="51" t="n">
        <v>23</v>
      </c>
      <c r="AM22" s="52" t="n">
        <v>1.72097444518973</v>
      </c>
      <c r="AN22" s="51" t="n">
        <v>49</v>
      </c>
      <c r="AO22" s="52" t="n">
        <v>3.66651673388488</v>
      </c>
      <c r="AP22" s="51" t="n">
        <v>17</v>
      </c>
      <c r="AQ22" s="52" t="n">
        <v>1.25584350179054</v>
      </c>
      <c r="AR22" s="51" t="n">
        <v>78</v>
      </c>
      <c r="AS22" s="52" t="n">
        <v>5.58689566479284</v>
      </c>
    </row>
    <row r="23" customFormat="false" ht="15" hidden="false" customHeight="true" outlineLevel="0" collapsed="false">
      <c r="A23" s="50" t="n">
        <v>1965</v>
      </c>
      <c r="B23" s="51" t="n">
        <v>2467</v>
      </c>
      <c r="C23" s="52" t="n">
        <v>182.896591162067</v>
      </c>
      <c r="D23" s="51" t="n">
        <v>32</v>
      </c>
      <c r="E23" s="52" t="n">
        <v>2.34815886642766</v>
      </c>
      <c r="F23" s="51" t="n">
        <v>29</v>
      </c>
      <c r="G23" s="52" t="n">
        <v>1.9429216204667</v>
      </c>
      <c r="H23" s="51" t="n">
        <v>130</v>
      </c>
      <c r="I23" s="52" t="n">
        <v>9.02273286639315</v>
      </c>
      <c r="J23" s="51" t="n">
        <v>404</v>
      </c>
      <c r="K23" s="52" t="n">
        <v>29.3160282398112</v>
      </c>
      <c r="L23" s="51" t="n">
        <v>39</v>
      </c>
      <c r="M23" s="52" t="n">
        <v>2.80826117910776</v>
      </c>
      <c r="N23" s="51" t="n">
        <v>62</v>
      </c>
      <c r="O23" s="52" t="n">
        <v>4.28684515834153</v>
      </c>
      <c r="P23" s="51" t="n">
        <v>77</v>
      </c>
      <c r="Q23" s="52" t="n">
        <v>5.70473491046438</v>
      </c>
      <c r="R23" s="51" t="n">
        <v>106</v>
      </c>
      <c r="S23" s="52" t="n">
        <v>8.59005644817004</v>
      </c>
      <c r="T23" s="51" t="n">
        <v>630</v>
      </c>
      <c r="U23" s="52" t="n">
        <v>48.0107761344081</v>
      </c>
      <c r="V23" s="51" t="n">
        <v>162</v>
      </c>
      <c r="W23" s="52" t="n">
        <v>12.5958477551229</v>
      </c>
      <c r="X23" s="51"/>
      <c r="Y23" s="52"/>
      <c r="Z23" s="51" t="n">
        <v>136</v>
      </c>
      <c r="AA23" s="52" t="n">
        <v>10.3027395361029</v>
      </c>
      <c r="AB23" s="51"/>
      <c r="AC23" s="52"/>
      <c r="AD23" s="51" t="n">
        <v>36</v>
      </c>
      <c r="AE23" s="52" t="n">
        <v>2.58324812925864</v>
      </c>
      <c r="AF23" s="51" t="n">
        <v>28</v>
      </c>
      <c r="AG23" s="52" t="n">
        <v>1.86257797157872</v>
      </c>
      <c r="AH23" s="51" t="n">
        <v>51</v>
      </c>
      <c r="AI23" s="52" t="n">
        <v>4.00975299639137</v>
      </c>
      <c r="AJ23" s="51" t="n">
        <v>27</v>
      </c>
      <c r="AK23" s="52" t="n">
        <v>2.18612403366124</v>
      </c>
      <c r="AL23" s="51" t="n">
        <v>30</v>
      </c>
      <c r="AM23" s="52" t="n">
        <v>2.35875135100722</v>
      </c>
      <c r="AN23" s="51" t="n">
        <v>57</v>
      </c>
      <c r="AO23" s="52" t="n">
        <v>4.06563141296283</v>
      </c>
      <c r="AP23" s="51" t="n">
        <v>31</v>
      </c>
      <c r="AQ23" s="52" t="n">
        <v>2.06180034366916</v>
      </c>
      <c r="AR23" s="51" t="n">
        <v>92</v>
      </c>
      <c r="AS23" s="52" t="n">
        <v>6.56919566001382</v>
      </c>
    </row>
    <row r="24" customFormat="false" ht="15" hidden="false" customHeight="true" outlineLevel="0" collapsed="false">
      <c r="A24" s="50" t="n">
        <v>1966</v>
      </c>
      <c r="B24" s="51" t="n">
        <v>2539</v>
      </c>
      <c r="C24" s="52" t="n">
        <v>185.210806848545</v>
      </c>
      <c r="D24" s="51" t="n">
        <v>42</v>
      </c>
      <c r="E24" s="52" t="n">
        <v>2.94842361963543</v>
      </c>
      <c r="F24" s="51" t="n">
        <v>31</v>
      </c>
      <c r="G24" s="52" t="n">
        <v>2.08681650297375</v>
      </c>
      <c r="H24" s="51" t="n">
        <v>122</v>
      </c>
      <c r="I24" s="52" t="n">
        <v>8.28134216677769</v>
      </c>
      <c r="J24" s="51" t="n">
        <v>410</v>
      </c>
      <c r="K24" s="52" t="n">
        <v>29.2252724743912</v>
      </c>
      <c r="L24" s="51" t="n">
        <v>37</v>
      </c>
      <c r="M24" s="52" t="n">
        <v>2.52507640678205</v>
      </c>
      <c r="N24" s="51" t="n">
        <v>73</v>
      </c>
      <c r="O24" s="52" t="n">
        <v>4.9658006187024</v>
      </c>
      <c r="P24" s="51" t="n">
        <v>113</v>
      </c>
      <c r="Q24" s="52" t="n">
        <v>8.18860635102373</v>
      </c>
      <c r="R24" s="51" t="n">
        <v>115</v>
      </c>
      <c r="S24" s="52" t="n">
        <v>9.16794976794813</v>
      </c>
      <c r="T24" s="51" t="n">
        <v>602</v>
      </c>
      <c r="U24" s="52" t="n">
        <v>45.0379440587879</v>
      </c>
      <c r="V24" s="51" t="n">
        <v>196</v>
      </c>
      <c r="W24" s="52" t="n">
        <v>15.2173192872536</v>
      </c>
      <c r="X24" s="51"/>
      <c r="Y24" s="52"/>
      <c r="Z24" s="51" t="n">
        <v>124</v>
      </c>
      <c r="AA24" s="52" t="n">
        <v>9.31579897590668</v>
      </c>
      <c r="AB24" s="51"/>
      <c r="AC24" s="52"/>
      <c r="AD24" s="51" t="n">
        <v>51</v>
      </c>
      <c r="AE24" s="52" t="n">
        <v>3.50321554254127</v>
      </c>
      <c r="AF24" s="51" t="n">
        <v>34</v>
      </c>
      <c r="AG24" s="52" t="n">
        <v>2.27476194510704</v>
      </c>
      <c r="AH24" s="51" t="n">
        <v>42</v>
      </c>
      <c r="AI24" s="52" t="n">
        <v>3.17126855659725</v>
      </c>
      <c r="AJ24" s="51" t="n">
        <v>31</v>
      </c>
      <c r="AK24" s="52" t="n">
        <v>2.43463065198089</v>
      </c>
      <c r="AL24" s="51" t="n">
        <v>18</v>
      </c>
      <c r="AM24" s="52" t="n">
        <v>1.41295573020151</v>
      </c>
      <c r="AN24" s="51" t="n">
        <v>60</v>
      </c>
      <c r="AO24" s="52" t="n">
        <v>4.16602983898155</v>
      </c>
      <c r="AP24" s="51" t="n">
        <v>26</v>
      </c>
      <c r="AQ24" s="52" t="n">
        <v>1.87040338746879</v>
      </c>
      <c r="AR24" s="51" t="n">
        <v>85</v>
      </c>
      <c r="AS24" s="52" t="n">
        <v>5.85852712697992</v>
      </c>
    </row>
    <row r="25" customFormat="false" ht="15" hidden="false" customHeight="true" outlineLevel="0" collapsed="false">
      <c r="A25" s="50" t="n">
        <v>1967</v>
      </c>
      <c r="B25" s="51" t="n">
        <v>2697</v>
      </c>
      <c r="C25" s="52" t="n">
        <v>193.051845112615</v>
      </c>
      <c r="D25" s="51" t="n">
        <v>50</v>
      </c>
      <c r="E25" s="52" t="n">
        <v>3.59124373737143</v>
      </c>
      <c r="F25" s="51" t="n">
        <v>40</v>
      </c>
      <c r="G25" s="52" t="n">
        <v>2.6206448362687</v>
      </c>
      <c r="H25" s="51" t="n">
        <v>114</v>
      </c>
      <c r="I25" s="52" t="n">
        <v>7.46571870684575</v>
      </c>
      <c r="J25" s="51" t="n">
        <v>450</v>
      </c>
      <c r="K25" s="52" t="n">
        <v>31.4020545552406</v>
      </c>
      <c r="L25" s="51" t="n">
        <v>41</v>
      </c>
      <c r="M25" s="52" t="n">
        <v>2.74282617233739</v>
      </c>
      <c r="N25" s="51" t="n">
        <v>69</v>
      </c>
      <c r="O25" s="52" t="n">
        <v>4.63109648235207</v>
      </c>
      <c r="P25" s="51" t="n">
        <v>95</v>
      </c>
      <c r="Q25" s="52" t="n">
        <v>6.64171488730207</v>
      </c>
      <c r="R25" s="51" t="n">
        <v>104</v>
      </c>
      <c r="S25" s="52" t="n">
        <v>8.19264775062965</v>
      </c>
      <c r="T25" s="51" t="n">
        <v>689</v>
      </c>
      <c r="U25" s="52" t="n">
        <v>50.5668985156991</v>
      </c>
      <c r="V25" s="51" t="n">
        <v>166</v>
      </c>
      <c r="W25" s="52" t="n">
        <v>12.8693712307556</v>
      </c>
      <c r="X25" s="51"/>
      <c r="Y25" s="52"/>
      <c r="Z25" s="51" t="n">
        <v>131</v>
      </c>
      <c r="AA25" s="52" t="n">
        <v>9.67784182971281</v>
      </c>
      <c r="AB25" s="51"/>
      <c r="AC25" s="52"/>
      <c r="AD25" s="51" t="n">
        <v>38</v>
      </c>
      <c r="AE25" s="52" t="n">
        <v>2.63801055161188</v>
      </c>
      <c r="AF25" s="51" t="n">
        <v>50</v>
      </c>
      <c r="AG25" s="52" t="n">
        <v>3.32514404405597</v>
      </c>
      <c r="AH25" s="51" t="n">
        <v>52</v>
      </c>
      <c r="AI25" s="52" t="n">
        <v>3.69171909152109</v>
      </c>
      <c r="AJ25" s="51" t="n">
        <v>26</v>
      </c>
      <c r="AK25" s="52" t="n">
        <v>1.96788923285976</v>
      </c>
      <c r="AL25" s="51" t="n">
        <v>21</v>
      </c>
      <c r="AM25" s="52" t="n">
        <v>1.5016829547762</v>
      </c>
      <c r="AN25" s="51" t="n">
        <v>76</v>
      </c>
      <c r="AO25" s="52" t="n">
        <v>5.22685398630861</v>
      </c>
      <c r="AP25" s="51" t="n">
        <v>30</v>
      </c>
      <c r="AQ25" s="52" t="n">
        <v>2.02074061572844</v>
      </c>
      <c r="AR25" s="51" t="n">
        <v>88</v>
      </c>
      <c r="AS25" s="52" t="n">
        <v>6.14889340902056</v>
      </c>
    </row>
    <row r="26" s="49" customFormat="true" ht="15" hidden="false" customHeight="true" outlineLevel="0" collapsed="false">
      <c r="A26" s="50" t="n">
        <v>1968</v>
      </c>
      <c r="B26" s="51" t="n">
        <v>2842</v>
      </c>
      <c r="C26" s="52" t="n">
        <v>200.270479689955</v>
      </c>
      <c r="D26" s="51" t="n">
        <v>51</v>
      </c>
      <c r="E26" s="52" t="n">
        <v>3.52600842327516</v>
      </c>
      <c r="F26" s="51" t="n">
        <v>34</v>
      </c>
      <c r="G26" s="52" t="n">
        <v>2.19819327514212</v>
      </c>
      <c r="H26" s="51" t="n">
        <v>122</v>
      </c>
      <c r="I26" s="52" t="n">
        <v>7.90741261545656</v>
      </c>
      <c r="J26" s="51" t="n">
        <v>491</v>
      </c>
      <c r="K26" s="52" t="n">
        <v>33.7743899001633</v>
      </c>
      <c r="L26" s="51" t="n">
        <v>14</v>
      </c>
      <c r="M26" s="52" t="n">
        <v>0.992631696123709</v>
      </c>
      <c r="N26" s="51" t="n">
        <v>62</v>
      </c>
      <c r="O26" s="52" t="n">
        <v>4.02279189256701</v>
      </c>
      <c r="P26" s="51" t="n">
        <v>121</v>
      </c>
      <c r="Q26" s="52" t="n">
        <v>8.28273286795598</v>
      </c>
      <c r="R26" s="51" t="n">
        <v>123</v>
      </c>
      <c r="S26" s="52" t="n">
        <v>9.30494157504947</v>
      </c>
      <c r="T26" s="51" t="n">
        <v>738</v>
      </c>
      <c r="U26" s="52" t="n">
        <v>53.4013184323711</v>
      </c>
      <c r="V26" s="51" t="n">
        <v>151</v>
      </c>
      <c r="W26" s="52" t="n">
        <v>11.5668849113921</v>
      </c>
      <c r="X26" s="51"/>
      <c r="Y26" s="52"/>
      <c r="Z26" s="51" t="n">
        <v>166</v>
      </c>
      <c r="AA26" s="52" t="n">
        <v>11.9271464923879</v>
      </c>
      <c r="AB26" s="51"/>
      <c r="AC26" s="52"/>
      <c r="AD26" s="51" t="n">
        <v>39</v>
      </c>
      <c r="AE26" s="52" t="n">
        <v>2.60619110865088</v>
      </c>
      <c r="AF26" s="51" t="n">
        <v>45</v>
      </c>
      <c r="AG26" s="52" t="n">
        <v>2.99282709882512</v>
      </c>
      <c r="AH26" s="51" t="n">
        <v>51</v>
      </c>
      <c r="AI26" s="52" t="n">
        <v>3.74892375196943</v>
      </c>
      <c r="AJ26" s="51" t="n">
        <v>34</v>
      </c>
      <c r="AK26" s="52" t="n">
        <v>2.55384816021303</v>
      </c>
      <c r="AL26" s="51" t="n">
        <v>32</v>
      </c>
      <c r="AM26" s="52" t="n">
        <v>2.31368878749693</v>
      </c>
      <c r="AN26" s="51" t="n">
        <v>81</v>
      </c>
      <c r="AO26" s="52" t="n">
        <v>5.65905089526646</v>
      </c>
      <c r="AP26" s="51" t="n">
        <v>28</v>
      </c>
      <c r="AQ26" s="52" t="n">
        <v>1.92167038351737</v>
      </c>
      <c r="AR26" s="51" t="n">
        <v>81</v>
      </c>
      <c r="AS26" s="52" t="n">
        <v>5.41726318176944</v>
      </c>
    </row>
    <row r="27" customFormat="false" ht="15" hidden="false" customHeight="true" outlineLevel="0" collapsed="false">
      <c r="A27" s="50" t="n">
        <v>1969</v>
      </c>
      <c r="B27" s="51" t="n">
        <v>2917</v>
      </c>
      <c r="C27" s="52" t="n">
        <v>203.275633451912</v>
      </c>
      <c r="D27" s="51" t="n">
        <v>39</v>
      </c>
      <c r="E27" s="52" t="n">
        <v>2.65124022285054</v>
      </c>
      <c r="F27" s="51" t="n">
        <v>30</v>
      </c>
      <c r="G27" s="52" t="n">
        <v>1.92681846955016</v>
      </c>
      <c r="H27" s="51" t="n">
        <v>114</v>
      </c>
      <c r="I27" s="52" t="n">
        <v>7.16601527133679</v>
      </c>
      <c r="J27" s="51" t="n">
        <v>492</v>
      </c>
      <c r="K27" s="52" t="n">
        <v>33.0761728108598</v>
      </c>
      <c r="L27" s="51" t="n">
        <v>9</v>
      </c>
      <c r="M27" s="52" t="n">
        <v>0.577885127797727</v>
      </c>
      <c r="N27" s="51" t="n">
        <v>62</v>
      </c>
      <c r="O27" s="52" t="n">
        <v>4.03732428842558</v>
      </c>
      <c r="P27" s="51" t="n">
        <v>128</v>
      </c>
      <c r="Q27" s="52" t="n">
        <v>8.87872150513976</v>
      </c>
      <c r="R27" s="51" t="n">
        <v>161</v>
      </c>
      <c r="S27" s="52" t="n">
        <v>12.3337565555069</v>
      </c>
      <c r="T27" s="51" t="n">
        <v>780</v>
      </c>
      <c r="U27" s="52" t="n">
        <v>56.273599207044</v>
      </c>
      <c r="V27" s="51" t="n">
        <v>148</v>
      </c>
      <c r="W27" s="52" t="n">
        <v>11.0087434408347</v>
      </c>
      <c r="X27" s="51" t="n">
        <v>172</v>
      </c>
      <c r="Y27" s="52" t="n">
        <v>12.0507588426713</v>
      </c>
      <c r="Z27" s="51" t="n">
        <v>182</v>
      </c>
      <c r="AA27" s="52" t="n">
        <v>13.0102435893691</v>
      </c>
      <c r="AB27" s="51"/>
      <c r="AC27" s="52"/>
      <c r="AD27" s="51" t="n">
        <v>54</v>
      </c>
      <c r="AE27" s="52" t="n">
        <v>3.61861705325384</v>
      </c>
      <c r="AF27" s="51" t="n">
        <v>39</v>
      </c>
      <c r="AG27" s="52" t="n">
        <v>2.45988805112881</v>
      </c>
      <c r="AH27" s="51" t="n">
        <v>47</v>
      </c>
      <c r="AI27" s="52" t="n">
        <v>3.25610061060858</v>
      </c>
      <c r="AJ27" s="51" t="n">
        <v>24</v>
      </c>
      <c r="AK27" s="52" t="n">
        <v>1.68221429084956</v>
      </c>
      <c r="AL27" s="51" t="n">
        <v>24</v>
      </c>
      <c r="AM27" s="52" t="n">
        <v>1.73535138668817</v>
      </c>
      <c r="AN27" s="51" t="n">
        <v>79</v>
      </c>
      <c r="AO27" s="52" t="n">
        <v>5.13202436909878</v>
      </c>
      <c r="AP27" s="51" t="n">
        <v>47</v>
      </c>
      <c r="AQ27" s="52" t="n">
        <v>3.03274445854076</v>
      </c>
      <c r="AR27" s="51" t="n">
        <v>81</v>
      </c>
      <c r="AS27" s="52" t="n">
        <v>5.29583154572507</v>
      </c>
    </row>
    <row r="28" customFormat="false" ht="15" hidden="false" customHeight="true" outlineLevel="0" collapsed="false">
      <c r="A28" s="50" t="n">
        <v>1970</v>
      </c>
      <c r="B28" s="51" t="n">
        <v>3101</v>
      </c>
      <c r="C28" s="52" t="n">
        <v>212.529090631561</v>
      </c>
      <c r="D28" s="51" t="n">
        <v>40</v>
      </c>
      <c r="E28" s="52" t="n">
        <v>2.67599835619585</v>
      </c>
      <c r="F28" s="51" t="n">
        <v>42</v>
      </c>
      <c r="G28" s="52" t="n">
        <v>2.67783765013039</v>
      </c>
      <c r="H28" s="51" t="n">
        <v>111</v>
      </c>
      <c r="I28" s="52" t="n">
        <v>7.18338827076171</v>
      </c>
      <c r="J28" s="51" t="n">
        <v>556</v>
      </c>
      <c r="K28" s="52" t="n">
        <v>36.1926483358085</v>
      </c>
      <c r="L28" s="51" t="n">
        <v>17</v>
      </c>
      <c r="M28" s="52" t="n">
        <v>1.12384923073299</v>
      </c>
      <c r="N28" s="51" t="n">
        <v>85</v>
      </c>
      <c r="O28" s="52" t="n">
        <v>5.36665798285821</v>
      </c>
      <c r="P28" s="51" t="n">
        <v>145</v>
      </c>
      <c r="Q28" s="52" t="n">
        <v>9.56591518785399</v>
      </c>
      <c r="R28" s="51" t="n">
        <v>142</v>
      </c>
      <c r="S28" s="52" t="n">
        <v>10.8672009294663</v>
      </c>
      <c r="T28" s="51" t="n">
        <v>849</v>
      </c>
      <c r="U28" s="52" t="n">
        <v>60.4516338668454</v>
      </c>
      <c r="V28" s="51" t="n">
        <v>154</v>
      </c>
      <c r="W28" s="52" t="n">
        <v>11.45117552364</v>
      </c>
      <c r="X28" s="51" t="n">
        <v>177</v>
      </c>
      <c r="Y28" s="52" t="n">
        <v>12.0868601477551</v>
      </c>
      <c r="Z28" s="51" t="n">
        <v>155</v>
      </c>
      <c r="AA28" s="52" t="n">
        <v>10.9085958945011</v>
      </c>
      <c r="AB28" s="51"/>
      <c r="AC28" s="52"/>
      <c r="AD28" s="51" t="n">
        <v>53</v>
      </c>
      <c r="AE28" s="52" t="n">
        <v>3.51257310005365</v>
      </c>
      <c r="AF28" s="51" t="n">
        <v>51</v>
      </c>
      <c r="AG28" s="52" t="n">
        <v>3.33090125887923</v>
      </c>
      <c r="AH28" s="51" t="n">
        <v>57</v>
      </c>
      <c r="AI28" s="52" t="n">
        <v>4.06211090874509</v>
      </c>
      <c r="AJ28" s="51" t="n">
        <v>33</v>
      </c>
      <c r="AK28" s="52" t="n">
        <v>2.44998999051285</v>
      </c>
      <c r="AL28" s="51" t="n">
        <v>17</v>
      </c>
      <c r="AM28" s="52" t="n">
        <v>1.2448373562756</v>
      </c>
      <c r="AN28" s="51" t="n">
        <v>78</v>
      </c>
      <c r="AO28" s="52" t="n">
        <v>5.26865957035167</v>
      </c>
      <c r="AP28" s="51" t="n">
        <v>31</v>
      </c>
      <c r="AQ28" s="52" t="n">
        <v>2.01937855295315</v>
      </c>
      <c r="AR28" s="51" t="n">
        <v>76</v>
      </c>
      <c r="AS28" s="52" t="n">
        <v>4.9790664613462</v>
      </c>
    </row>
    <row r="29" customFormat="false" ht="15" hidden="false" customHeight="true" outlineLevel="0" collapsed="false">
      <c r="A29" s="50" t="n">
        <v>1971</v>
      </c>
      <c r="B29" s="51" t="n">
        <v>3269</v>
      </c>
      <c r="C29" s="52" t="n">
        <v>220.948097303662</v>
      </c>
      <c r="D29" s="51" t="n">
        <v>59</v>
      </c>
      <c r="E29" s="52" t="n">
        <v>3.88651015051191</v>
      </c>
      <c r="F29" s="51" t="n">
        <v>28</v>
      </c>
      <c r="G29" s="52" t="n">
        <v>1.70502543755653</v>
      </c>
      <c r="H29" s="51" t="n">
        <v>129</v>
      </c>
      <c r="I29" s="52" t="n">
        <v>8.08401396107985</v>
      </c>
      <c r="J29" s="51" t="n">
        <v>614</v>
      </c>
      <c r="K29" s="52" t="n">
        <v>40.3377782980614</v>
      </c>
      <c r="L29" s="51" t="n">
        <v>18</v>
      </c>
      <c r="M29" s="52" t="n">
        <v>1.18206217630046</v>
      </c>
      <c r="N29" s="51" t="n">
        <v>68</v>
      </c>
      <c r="O29" s="52" t="n">
        <v>4.19563948355586</v>
      </c>
      <c r="P29" s="51" t="n">
        <v>158</v>
      </c>
      <c r="Q29" s="52" t="n">
        <v>10.489375347441</v>
      </c>
      <c r="R29" s="51" t="n">
        <v>192</v>
      </c>
      <c r="S29" s="52" t="n">
        <v>14.5498153219803</v>
      </c>
      <c r="T29" s="51" t="n">
        <v>808</v>
      </c>
      <c r="U29" s="52" t="n">
        <v>55.8140535624058</v>
      </c>
      <c r="V29" s="51" t="n">
        <v>187</v>
      </c>
      <c r="W29" s="52" t="n">
        <v>13.6019538356451</v>
      </c>
      <c r="X29" s="51" t="n">
        <v>181</v>
      </c>
      <c r="Y29" s="52" t="n">
        <v>12.2666473065277</v>
      </c>
      <c r="Z29" s="51" t="n">
        <v>197</v>
      </c>
      <c r="AA29" s="52" t="n">
        <v>13.1845541980834</v>
      </c>
      <c r="AB29" s="51"/>
      <c r="AC29" s="52"/>
      <c r="AD29" s="51" t="n">
        <v>56</v>
      </c>
      <c r="AE29" s="52" t="n">
        <v>3.59874222016785</v>
      </c>
      <c r="AF29" s="51" t="n">
        <v>48</v>
      </c>
      <c r="AG29" s="52" t="n">
        <v>3.01089039460779</v>
      </c>
      <c r="AH29" s="51" t="n">
        <v>43</v>
      </c>
      <c r="AI29" s="52" t="n">
        <v>2.94142667992107</v>
      </c>
      <c r="AJ29" s="51" t="n">
        <v>34</v>
      </c>
      <c r="AK29" s="52" t="n">
        <v>2.45556551528483</v>
      </c>
      <c r="AL29" s="51" t="n">
        <v>20</v>
      </c>
      <c r="AM29" s="52" t="n">
        <v>1.31882052096228</v>
      </c>
      <c r="AN29" s="51" t="n">
        <v>65</v>
      </c>
      <c r="AO29" s="52" t="n">
        <v>4.29579874673089</v>
      </c>
      <c r="AP29" s="51" t="n">
        <v>42</v>
      </c>
      <c r="AQ29" s="52" t="n">
        <v>2.65917212427685</v>
      </c>
      <c r="AR29" s="51" t="n">
        <v>77</v>
      </c>
      <c r="AS29" s="52" t="n">
        <v>5.06386172681177</v>
      </c>
    </row>
    <row r="30" customFormat="false" ht="15" hidden="false" customHeight="true" outlineLevel="0" collapsed="false">
      <c r="A30" s="50" t="n">
        <v>1972</v>
      </c>
      <c r="B30" s="51" t="n">
        <v>3633</v>
      </c>
      <c r="C30" s="52" t="n">
        <v>238.213082061785</v>
      </c>
      <c r="D30" s="51" t="n">
        <v>54</v>
      </c>
      <c r="E30" s="52" t="n">
        <v>3.23154278723844</v>
      </c>
      <c r="F30" s="51" t="n">
        <v>50</v>
      </c>
      <c r="G30" s="52" t="n">
        <v>2.94573763218874</v>
      </c>
      <c r="H30" s="51" t="n">
        <v>154</v>
      </c>
      <c r="I30" s="52" t="n">
        <v>9.3411405691272</v>
      </c>
      <c r="J30" s="51" t="n">
        <v>632</v>
      </c>
      <c r="K30" s="52" t="n">
        <v>39.928701482494</v>
      </c>
      <c r="L30" s="51" t="n">
        <v>18</v>
      </c>
      <c r="M30" s="52" t="n">
        <v>1.15920714339096</v>
      </c>
      <c r="N30" s="51" t="n">
        <v>80</v>
      </c>
      <c r="O30" s="52" t="n">
        <v>4.92179369574803</v>
      </c>
      <c r="P30" s="51" t="n">
        <v>190</v>
      </c>
      <c r="Q30" s="52" t="n">
        <v>12.1038919606688</v>
      </c>
      <c r="R30" s="51" t="n">
        <v>215</v>
      </c>
      <c r="S30" s="52" t="n">
        <v>15.9975894102863</v>
      </c>
      <c r="T30" s="51" t="n">
        <v>889</v>
      </c>
      <c r="U30" s="52" t="n">
        <v>60.1810182172472</v>
      </c>
      <c r="V30" s="51" t="n">
        <v>170</v>
      </c>
      <c r="W30" s="52" t="n">
        <v>12.1794003597981</v>
      </c>
      <c r="X30" s="51" t="n">
        <v>209</v>
      </c>
      <c r="Y30" s="52" t="n">
        <v>13.7834558307216</v>
      </c>
      <c r="Z30" s="51" t="n">
        <v>179</v>
      </c>
      <c r="AA30" s="52" t="n">
        <v>11.7415753410013</v>
      </c>
      <c r="AB30" s="51" t="n">
        <v>29</v>
      </c>
      <c r="AC30" s="52" t="n">
        <v>1.74530181780913</v>
      </c>
      <c r="AD30" s="51" t="n">
        <v>51</v>
      </c>
      <c r="AE30" s="52" t="n">
        <v>3.25652677554443</v>
      </c>
      <c r="AF30" s="51" t="n">
        <v>64</v>
      </c>
      <c r="AG30" s="52" t="n">
        <v>3.77034043365561</v>
      </c>
      <c r="AH30" s="51" t="n">
        <v>59</v>
      </c>
      <c r="AI30" s="52" t="n">
        <v>4.03376614793362</v>
      </c>
      <c r="AJ30" s="51" t="n">
        <v>46</v>
      </c>
      <c r="AK30" s="52" t="n">
        <v>3.28788185514778</v>
      </c>
      <c r="AL30" s="51" t="n">
        <v>41</v>
      </c>
      <c r="AM30" s="52" t="n">
        <v>2.87912592612049</v>
      </c>
      <c r="AN30" s="51" t="n">
        <v>77</v>
      </c>
      <c r="AO30" s="52" t="n">
        <v>4.79080299904946</v>
      </c>
      <c r="AP30" s="51" t="n">
        <v>47</v>
      </c>
      <c r="AQ30" s="52" t="n">
        <v>2.88634416605855</v>
      </c>
      <c r="AR30" s="51" t="n">
        <v>117</v>
      </c>
      <c r="AS30" s="52" t="n">
        <v>7.2881921582545</v>
      </c>
    </row>
    <row r="31" customFormat="false" ht="15" hidden="false" customHeight="true" outlineLevel="0" collapsed="false">
      <c r="A31" s="50" t="n">
        <v>1973</v>
      </c>
      <c r="B31" s="51" t="n">
        <v>3712</v>
      </c>
      <c r="C31" s="52" t="n">
        <v>241.072069707188</v>
      </c>
      <c r="D31" s="51" t="n">
        <v>63</v>
      </c>
      <c r="E31" s="52" t="n">
        <v>3.94176960227463</v>
      </c>
      <c r="F31" s="51" t="n">
        <v>38</v>
      </c>
      <c r="G31" s="52" t="n">
        <v>2.21375375584702</v>
      </c>
      <c r="H31" s="51" t="n">
        <v>141</v>
      </c>
      <c r="I31" s="52" t="n">
        <v>8.47733656001892</v>
      </c>
      <c r="J31" s="51" t="n">
        <v>638</v>
      </c>
      <c r="K31" s="52" t="n">
        <v>39.6304567436475</v>
      </c>
      <c r="L31" s="51" t="n">
        <v>12</v>
      </c>
      <c r="M31" s="52" t="n">
        <v>0.755035177136853</v>
      </c>
      <c r="N31" s="51" t="n">
        <v>81</v>
      </c>
      <c r="O31" s="52" t="n">
        <v>4.8402863824982</v>
      </c>
      <c r="P31" s="51" t="n">
        <v>198</v>
      </c>
      <c r="Q31" s="52" t="n">
        <v>12.4413365476259</v>
      </c>
      <c r="R31" s="51" t="n">
        <v>273</v>
      </c>
      <c r="S31" s="52" t="n">
        <v>19.4985126437443</v>
      </c>
      <c r="T31" s="51" t="n">
        <v>991</v>
      </c>
      <c r="U31" s="52" t="n">
        <v>66.7752644876018</v>
      </c>
      <c r="V31" s="51" t="n">
        <v>168</v>
      </c>
      <c r="W31" s="52" t="n">
        <v>12.2055690681469</v>
      </c>
      <c r="X31" s="51" t="n">
        <v>169</v>
      </c>
      <c r="Y31" s="52" t="n">
        <v>10.5549938995754</v>
      </c>
      <c r="Z31" s="51" t="n">
        <v>176</v>
      </c>
      <c r="AA31" s="52" t="n">
        <v>11.8265399042571</v>
      </c>
      <c r="AB31" s="51" t="n">
        <v>30</v>
      </c>
      <c r="AC31" s="52" t="n">
        <v>1.76542205003908</v>
      </c>
      <c r="AD31" s="51" t="n">
        <v>43</v>
      </c>
      <c r="AE31" s="52" t="n">
        <v>2.62954443942106</v>
      </c>
      <c r="AF31" s="51" t="n">
        <v>52</v>
      </c>
      <c r="AG31" s="52" t="n">
        <v>3.08826071798078</v>
      </c>
      <c r="AH31" s="51" t="n">
        <v>66</v>
      </c>
      <c r="AI31" s="52" t="n">
        <v>4.46519103116774</v>
      </c>
      <c r="AJ31" s="51" t="n">
        <v>46</v>
      </c>
      <c r="AK31" s="52" t="n">
        <v>3.16279788130544</v>
      </c>
      <c r="AL31" s="51" t="n">
        <v>34</v>
      </c>
      <c r="AM31" s="52" t="n">
        <v>2.30861069461317</v>
      </c>
      <c r="AN31" s="51" t="n">
        <v>87</v>
      </c>
      <c r="AO31" s="52" t="n">
        <v>5.39677852474821</v>
      </c>
      <c r="AP31" s="51" t="n">
        <v>49</v>
      </c>
      <c r="AQ31" s="52" t="n">
        <v>2.95495236065528</v>
      </c>
      <c r="AR31" s="51" t="n">
        <v>91</v>
      </c>
      <c r="AS31" s="52" t="n">
        <v>5.70315871248338</v>
      </c>
    </row>
    <row r="32" customFormat="false" ht="15" hidden="false" customHeight="true" outlineLevel="0" collapsed="false">
      <c r="A32" s="50" t="n">
        <v>1974</v>
      </c>
      <c r="B32" s="51" t="n">
        <v>4058</v>
      </c>
      <c r="C32" s="52" t="n">
        <v>258.621870011528</v>
      </c>
      <c r="D32" s="51" t="n">
        <v>70</v>
      </c>
      <c r="E32" s="52" t="n">
        <v>4.34012984041968</v>
      </c>
      <c r="F32" s="51" t="n">
        <v>46</v>
      </c>
      <c r="G32" s="52" t="n">
        <v>2.67836328482819</v>
      </c>
      <c r="H32" s="51" t="n">
        <v>124</v>
      </c>
      <c r="I32" s="52" t="n">
        <v>7.04761785459488</v>
      </c>
      <c r="J32" s="51" t="n">
        <v>707</v>
      </c>
      <c r="K32" s="52" t="n">
        <v>43.4976142507842</v>
      </c>
      <c r="L32" s="51" t="n">
        <v>14</v>
      </c>
      <c r="M32" s="52" t="n">
        <v>0.874767899146613</v>
      </c>
      <c r="N32" s="51" t="n">
        <v>95</v>
      </c>
      <c r="O32" s="52" t="n">
        <v>5.55093255606015</v>
      </c>
      <c r="P32" s="51" t="n">
        <v>226</v>
      </c>
      <c r="Q32" s="52" t="n">
        <v>14.0901999812509</v>
      </c>
      <c r="R32" s="51" t="n">
        <v>263</v>
      </c>
      <c r="S32" s="52" t="n">
        <v>18.3787567759912</v>
      </c>
      <c r="T32" s="51" t="n">
        <v>1121</v>
      </c>
      <c r="U32" s="52" t="n">
        <v>74.0740145221129</v>
      </c>
      <c r="V32" s="51" t="n">
        <v>186</v>
      </c>
      <c r="W32" s="52" t="n">
        <v>13.0093986721785</v>
      </c>
      <c r="X32" s="51" t="n">
        <v>224</v>
      </c>
      <c r="Y32" s="52" t="n">
        <v>14.4894558102171</v>
      </c>
      <c r="Z32" s="51" t="n">
        <v>171</v>
      </c>
      <c r="AA32" s="52" t="n">
        <v>11.1425037500339</v>
      </c>
      <c r="AB32" s="51" t="n">
        <v>28</v>
      </c>
      <c r="AC32" s="52" t="n">
        <v>1.63071229578609</v>
      </c>
      <c r="AD32" s="51" t="n">
        <v>46</v>
      </c>
      <c r="AE32" s="52" t="n">
        <v>2.94105750564505</v>
      </c>
      <c r="AF32" s="51" t="n">
        <v>60</v>
      </c>
      <c r="AG32" s="52" t="n">
        <v>3.38920505117744</v>
      </c>
      <c r="AH32" s="51" t="n">
        <v>46</v>
      </c>
      <c r="AI32" s="52" t="n">
        <v>2.94799162090986</v>
      </c>
      <c r="AJ32" s="51" t="n">
        <v>56</v>
      </c>
      <c r="AK32" s="52" t="n">
        <v>3.71192642556816</v>
      </c>
      <c r="AL32" s="51" t="n">
        <v>35</v>
      </c>
      <c r="AM32" s="52" t="n">
        <v>2.32101695453873</v>
      </c>
      <c r="AN32" s="51" t="n">
        <v>82</v>
      </c>
      <c r="AO32" s="52" t="n">
        <v>5.00301329806891</v>
      </c>
      <c r="AP32" s="51" t="n">
        <v>44</v>
      </c>
      <c r="AQ32" s="52" t="n">
        <v>2.55003130202746</v>
      </c>
      <c r="AR32" s="51" t="n">
        <v>95</v>
      </c>
      <c r="AS32" s="52" t="n">
        <v>5.64771106681782</v>
      </c>
    </row>
    <row r="33" customFormat="false" ht="15" hidden="false" customHeight="true" outlineLevel="0" collapsed="false">
      <c r="A33" s="50" t="n">
        <v>1975</v>
      </c>
      <c r="B33" s="51" t="n">
        <v>4169</v>
      </c>
      <c r="C33" s="52" t="n">
        <v>258.556440411163</v>
      </c>
      <c r="D33" s="51" t="n">
        <v>55</v>
      </c>
      <c r="E33" s="52" t="n">
        <v>3.19330222630766</v>
      </c>
      <c r="F33" s="51" t="n">
        <v>53</v>
      </c>
      <c r="G33" s="52" t="n">
        <v>2.94052089035764</v>
      </c>
      <c r="H33" s="51" t="n">
        <v>134</v>
      </c>
      <c r="I33" s="52" t="n">
        <v>7.58904081871372</v>
      </c>
      <c r="J33" s="51" t="n">
        <v>744</v>
      </c>
      <c r="K33" s="52" t="n">
        <v>43.9192234840463</v>
      </c>
      <c r="L33" s="51" t="n">
        <v>26</v>
      </c>
      <c r="M33" s="52" t="n">
        <v>1.50167310112692</v>
      </c>
      <c r="N33" s="51" t="n">
        <v>111</v>
      </c>
      <c r="O33" s="52" t="n">
        <v>6.26179424069336</v>
      </c>
      <c r="P33" s="51" t="n">
        <v>237</v>
      </c>
      <c r="Q33" s="52" t="n">
        <v>14.4040249510387</v>
      </c>
      <c r="R33" s="51" t="n">
        <v>288</v>
      </c>
      <c r="S33" s="52" t="n">
        <v>19.406405558712</v>
      </c>
      <c r="T33" s="51" t="n">
        <v>1088</v>
      </c>
      <c r="U33" s="52" t="n">
        <v>70.4053776804831</v>
      </c>
      <c r="V33" s="51" t="n">
        <v>179</v>
      </c>
      <c r="W33" s="52" t="n">
        <v>12.2435867444555</v>
      </c>
      <c r="X33" s="51" t="n">
        <v>209</v>
      </c>
      <c r="Y33" s="52" t="n">
        <v>12.9820540593756</v>
      </c>
      <c r="Z33" s="51" t="n">
        <v>182</v>
      </c>
      <c r="AA33" s="52" t="n">
        <v>11.3938252531904</v>
      </c>
      <c r="AB33" s="51" t="n">
        <v>39</v>
      </c>
      <c r="AC33" s="52" t="n">
        <v>2.28415614159138</v>
      </c>
      <c r="AD33" s="51" t="n">
        <v>56</v>
      </c>
      <c r="AE33" s="52" t="n">
        <v>3.34196825044811</v>
      </c>
      <c r="AF33" s="51" t="n">
        <v>81</v>
      </c>
      <c r="AG33" s="52" t="n">
        <v>4.63910910659629</v>
      </c>
      <c r="AH33" s="51" t="n">
        <v>81</v>
      </c>
      <c r="AI33" s="52" t="n">
        <v>5.1475834374861</v>
      </c>
      <c r="AJ33" s="51" t="n">
        <v>64</v>
      </c>
      <c r="AK33" s="52" t="n">
        <v>4.29049143302643</v>
      </c>
      <c r="AL33" s="51" t="n">
        <v>24</v>
      </c>
      <c r="AM33" s="52" t="n">
        <v>1.51577514833308</v>
      </c>
      <c r="AN33" s="51" t="n">
        <v>102</v>
      </c>
      <c r="AO33" s="52" t="n">
        <v>6.18358297770207</v>
      </c>
      <c r="AP33" s="51" t="n">
        <v>41</v>
      </c>
      <c r="AQ33" s="52" t="n">
        <v>2.26466117501337</v>
      </c>
      <c r="AR33" s="51" t="n">
        <v>94</v>
      </c>
      <c r="AS33" s="52" t="n">
        <v>5.65890436263837</v>
      </c>
    </row>
    <row r="34" customFormat="false" ht="15" hidden="false" customHeight="true" outlineLevel="0" collapsed="false">
      <c r="A34" s="50" t="n">
        <v>1976</v>
      </c>
      <c r="B34" s="51" t="n">
        <v>4174</v>
      </c>
      <c r="C34" s="52" t="n">
        <v>255.501416033734</v>
      </c>
      <c r="D34" s="51" t="n">
        <v>57</v>
      </c>
      <c r="E34" s="52" t="n">
        <v>3.43141907517225</v>
      </c>
      <c r="F34" s="51" t="n">
        <v>48</v>
      </c>
      <c r="G34" s="52" t="n">
        <v>2.54821056513486</v>
      </c>
      <c r="H34" s="51" t="n">
        <v>152</v>
      </c>
      <c r="I34" s="52" t="n">
        <v>8.47091844335013</v>
      </c>
      <c r="J34" s="51" t="n">
        <v>699</v>
      </c>
      <c r="K34" s="52" t="n">
        <v>41.0974838121365</v>
      </c>
      <c r="L34" s="51" t="n">
        <v>19</v>
      </c>
      <c r="M34" s="52" t="n">
        <v>1.09716897414614</v>
      </c>
      <c r="N34" s="51" t="n">
        <v>117</v>
      </c>
      <c r="O34" s="52" t="n">
        <v>6.64501430719834</v>
      </c>
      <c r="P34" s="51" t="n">
        <v>245</v>
      </c>
      <c r="Q34" s="52" t="n">
        <v>14.6266692186189</v>
      </c>
      <c r="R34" s="51" t="n">
        <v>315</v>
      </c>
      <c r="S34" s="52" t="n">
        <v>20.999460335303</v>
      </c>
      <c r="T34" s="51" t="n">
        <v>1045</v>
      </c>
      <c r="U34" s="52" t="n">
        <v>66.5091236384603</v>
      </c>
      <c r="V34" s="51" t="n">
        <v>204</v>
      </c>
      <c r="W34" s="52" t="n">
        <v>14.0084775387186</v>
      </c>
      <c r="X34" s="51" t="n">
        <v>197</v>
      </c>
      <c r="Y34" s="52" t="n">
        <v>11.8807220251624</v>
      </c>
      <c r="Z34" s="51" t="n">
        <v>210</v>
      </c>
      <c r="AA34" s="52" t="n">
        <v>13.3049117871256</v>
      </c>
      <c r="AB34" s="51" t="n">
        <v>21</v>
      </c>
      <c r="AC34" s="52" t="n">
        <v>1.23032004762179</v>
      </c>
      <c r="AD34" s="51" t="n">
        <v>65</v>
      </c>
      <c r="AE34" s="52" t="n">
        <v>3.83108897583543</v>
      </c>
      <c r="AF34" s="51" t="n">
        <v>76</v>
      </c>
      <c r="AG34" s="52" t="n">
        <v>4.18048890845085</v>
      </c>
      <c r="AH34" s="51" t="n">
        <v>79</v>
      </c>
      <c r="AI34" s="52" t="n">
        <v>4.91959015400192</v>
      </c>
      <c r="AJ34" s="51" t="n">
        <v>50</v>
      </c>
      <c r="AK34" s="52" t="n">
        <v>3.14649523495532</v>
      </c>
      <c r="AL34" s="51" t="n">
        <v>31</v>
      </c>
      <c r="AM34" s="52" t="n">
        <v>1.98144145618271</v>
      </c>
      <c r="AN34" s="51" t="n">
        <v>95</v>
      </c>
      <c r="AO34" s="52" t="n">
        <v>5.45187372385766</v>
      </c>
      <c r="AP34" s="51" t="n">
        <v>36</v>
      </c>
      <c r="AQ34" s="52" t="n">
        <v>1.95059488895037</v>
      </c>
      <c r="AR34" s="51" t="n">
        <v>117</v>
      </c>
      <c r="AS34" s="52" t="n">
        <v>6.70717193623651</v>
      </c>
    </row>
    <row r="35" customFormat="false" ht="15" hidden="false" customHeight="true" outlineLevel="0" collapsed="false">
      <c r="A35" s="50" t="n">
        <v>1977</v>
      </c>
      <c r="B35" s="51" t="n">
        <v>4256</v>
      </c>
      <c r="C35" s="52" t="n">
        <v>257.767094485325</v>
      </c>
      <c r="D35" s="51" t="n">
        <v>59</v>
      </c>
      <c r="E35" s="52" t="n">
        <v>3.32045305993847</v>
      </c>
      <c r="F35" s="51" t="n">
        <v>39</v>
      </c>
      <c r="G35" s="52" t="n">
        <v>2.0523548687156</v>
      </c>
      <c r="H35" s="51" t="n">
        <v>162</v>
      </c>
      <c r="I35" s="52" t="n">
        <v>8.74839572243258</v>
      </c>
      <c r="J35" s="51" t="n">
        <v>770</v>
      </c>
      <c r="K35" s="52" t="n">
        <v>44.499549920992</v>
      </c>
      <c r="L35" s="51" t="n">
        <v>16</v>
      </c>
      <c r="M35" s="52" t="n">
        <v>0.883443027790306</v>
      </c>
      <c r="N35" s="51" t="n">
        <v>112</v>
      </c>
      <c r="O35" s="52" t="n">
        <v>6.15062542143594</v>
      </c>
      <c r="P35" s="51" t="n">
        <v>272</v>
      </c>
      <c r="Q35" s="52" t="n">
        <v>15.911329185233</v>
      </c>
      <c r="R35" s="51" t="n">
        <v>301</v>
      </c>
      <c r="S35" s="52" t="n">
        <v>20.3581779546373</v>
      </c>
      <c r="T35" s="51" t="n">
        <v>1066</v>
      </c>
      <c r="U35" s="52" t="n">
        <v>67.6140653195781</v>
      </c>
      <c r="V35" s="51" t="n">
        <v>191</v>
      </c>
      <c r="W35" s="52" t="n">
        <v>13.1125549546654</v>
      </c>
      <c r="X35" s="51" t="n">
        <v>197</v>
      </c>
      <c r="Y35" s="52" t="n">
        <v>11.9153732075937</v>
      </c>
      <c r="Z35" s="51" t="n">
        <v>195</v>
      </c>
      <c r="AA35" s="52" t="n">
        <v>11.7190040874615</v>
      </c>
      <c r="AB35" s="51" t="n">
        <v>42</v>
      </c>
      <c r="AC35" s="52" t="n">
        <v>2.4328815601742</v>
      </c>
      <c r="AD35" s="51" t="n">
        <v>64</v>
      </c>
      <c r="AE35" s="52" t="n">
        <v>3.72416137827297</v>
      </c>
      <c r="AF35" s="51" t="n">
        <v>74</v>
      </c>
      <c r="AG35" s="52" t="n">
        <v>4.16226327521105</v>
      </c>
      <c r="AH35" s="51" t="n">
        <v>64</v>
      </c>
      <c r="AI35" s="52" t="n">
        <v>3.96485121954232</v>
      </c>
      <c r="AJ35" s="51" t="n">
        <v>44</v>
      </c>
      <c r="AK35" s="52" t="n">
        <v>3.03790718347742</v>
      </c>
      <c r="AL35" s="51" t="n">
        <v>28</v>
      </c>
      <c r="AM35" s="52" t="n">
        <v>1.76026870511178</v>
      </c>
      <c r="AN35" s="51" t="n">
        <v>97</v>
      </c>
      <c r="AO35" s="52" t="n">
        <v>5.56967184910839</v>
      </c>
      <c r="AP35" s="51" t="n">
        <v>43</v>
      </c>
      <c r="AQ35" s="52" t="n">
        <v>2.43342241210109</v>
      </c>
      <c r="AR35" s="51" t="n">
        <v>94</v>
      </c>
      <c r="AS35" s="52" t="n">
        <v>5.5843143868024</v>
      </c>
    </row>
    <row r="36" customFormat="false" ht="15" hidden="false" customHeight="true" outlineLevel="0" collapsed="false">
      <c r="A36" s="50" t="n">
        <v>1978</v>
      </c>
      <c r="B36" s="51" t="n">
        <v>4430</v>
      </c>
      <c r="C36" s="52" t="n">
        <v>264.3241185634</v>
      </c>
      <c r="D36" s="51" t="n">
        <v>65</v>
      </c>
      <c r="E36" s="52" t="n">
        <v>3.83784854457704</v>
      </c>
      <c r="F36" s="51" t="n">
        <v>51</v>
      </c>
      <c r="G36" s="52" t="n">
        <v>2.71281072585612</v>
      </c>
      <c r="H36" s="51" t="n">
        <v>138</v>
      </c>
      <c r="I36" s="52" t="n">
        <v>7.48745067785899</v>
      </c>
      <c r="J36" s="51" t="n">
        <v>808</v>
      </c>
      <c r="K36" s="52" t="n">
        <v>45.9499949216333</v>
      </c>
      <c r="L36" s="51" t="n">
        <v>19</v>
      </c>
      <c r="M36" s="52" t="n">
        <v>1.09057929005914</v>
      </c>
      <c r="N36" s="51" t="n">
        <v>122</v>
      </c>
      <c r="O36" s="52" t="n">
        <v>6.67161526907837</v>
      </c>
      <c r="P36" s="51" t="n">
        <v>293</v>
      </c>
      <c r="Q36" s="52" t="n">
        <v>16.808834425443</v>
      </c>
      <c r="R36" s="51" t="n">
        <v>327</v>
      </c>
      <c r="S36" s="52" t="n">
        <v>21.5437030349887</v>
      </c>
      <c r="T36" s="51" t="n">
        <v>1046</v>
      </c>
      <c r="U36" s="52" t="n">
        <v>65.0425674111462</v>
      </c>
      <c r="V36" s="51" t="n">
        <v>221</v>
      </c>
      <c r="W36" s="52" t="n">
        <v>14.6727818458213</v>
      </c>
      <c r="X36" s="51" t="n">
        <v>218</v>
      </c>
      <c r="Y36" s="52" t="n">
        <v>13.0883868101511</v>
      </c>
      <c r="Z36" s="51" t="n">
        <v>216</v>
      </c>
      <c r="AA36" s="52" t="n">
        <v>13.0485582347632</v>
      </c>
      <c r="AB36" s="51" t="n">
        <v>27</v>
      </c>
      <c r="AC36" s="52" t="n">
        <v>1.37492842835518</v>
      </c>
      <c r="AD36" s="51" t="n">
        <v>55</v>
      </c>
      <c r="AE36" s="52" t="n">
        <v>3.07115494594844</v>
      </c>
      <c r="AF36" s="51" t="n">
        <v>61</v>
      </c>
      <c r="AG36" s="52" t="n">
        <v>3.3761510056843</v>
      </c>
      <c r="AH36" s="51" t="n">
        <v>59</v>
      </c>
      <c r="AI36" s="52" t="n">
        <v>3.61573762954496</v>
      </c>
      <c r="AJ36" s="51" t="n">
        <v>51</v>
      </c>
      <c r="AK36" s="52" t="n">
        <v>3.0963909437614</v>
      </c>
      <c r="AL36" s="51" t="n">
        <v>34</v>
      </c>
      <c r="AM36" s="52" t="n">
        <v>2.2112296853783</v>
      </c>
      <c r="AN36" s="51" t="n">
        <v>102</v>
      </c>
      <c r="AO36" s="52" t="n">
        <v>5.99869256977808</v>
      </c>
      <c r="AP36" s="51" t="n">
        <v>61</v>
      </c>
      <c r="AQ36" s="52" t="n">
        <v>3.3844071266541</v>
      </c>
      <c r="AR36" s="51" t="n">
        <v>101</v>
      </c>
      <c r="AS36" s="52" t="n">
        <v>5.85316434461947</v>
      </c>
    </row>
    <row r="37" customFormat="false" ht="15" hidden="false" customHeight="true" outlineLevel="0" collapsed="false">
      <c r="A37" s="50" t="n">
        <v>1979</v>
      </c>
      <c r="B37" s="51" t="n">
        <v>4383</v>
      </c>
      <c r="C37" s="52" t="n">
        <v>259.381738373401</v>
      </c>
      <c r="D37" s="51" t="n">
        <v>69</v>
      </c>
      <c r="E37" s="52" t="n">
        <v>4.11453927202569</v>
      </c>
      <c r="F37" s="51" t="n">
        <v>57</v>
      </c>
      <c r="G37" s="52" t="n">
        <v>2.83552808060287</v>
      </c>
      <c r="H37" s="51" t="n">
        <v>144</v>
      </c>
      <c r="I37" s="52" t="n">
        <v>7.64483491883928</v>
      </c>
      <c r="J37" s="51" t="n">
        <v>805</v>
      </c>
      <c r="K37" s="52" t="n">
        <v>45.0311347576894</v>
      </c>
      <c r="L37" s="51" t="n">
        <v>27</v>
      </c>
      <c r="M37" s="52" t="n">
        <v>1.49489394690571</v>
      </c>
      <c r="N37" s="51" t="n">
        <v>109</v>
      </c>
      <c r="O37" s="52" t="n">
        <v>5.80919802865556</v>
      </c>
      <c r="P37" s="51" t="n">
        <v>296</v>
      </c>
      <c r="Q37" s="52" t="n">
        <v>16.9189313453415</v>
      </c>
      <c r="R37" s="51" t="n">
        <v>280</v>
      </c>
      <c r="S37" s="52" t="n">
        <v>18.5427847685377</v>
      </c>
      <c r="T37" s="51" t="n">
        <v>1033</v>
      </c>
      <c r="U37" s="52" t="n">
        <v>64.1939252334905</v>
      </c>
      <c r="V37" s="51" t="n">
        <v>248</v>
      </c>
      <c r="W37" s="52" t="n">
        <v>16.6930854889554</v>
      </c>
      <c r="X37" s="51" t="n">
        <v>185</v>
      </c>
      <c r="Y37" s="52" t="n">
        <v>11.0647791672574</v>
      </c>
      <c r="Z37" s="51" t="n">
        <v>208</v>
      </c>
      <c r="AA37" s="52" t="n">
        <v>12.6811526714538</v>
      </c>
      <c r="AB37" s="51" t="n">
        <v>30</v>
      </c>
      <c r="AC37" s="52" t="n">
        <v>1.76074183867611</v>
      </c>
      <c r="AD37" s="51" t="n">
        <v>62</v>
      </c>
      <c r="AE37" s="52" t="n">
        <v>3.65384503963095</v>
      </c>
      <c r="AF37" s="51" t="n">
        <v>78</v>
      </c>
      <c r="AG37" s="52" t="n">
        <v>4.09837456202715</v>
      </c>
      <c r="AH37" s="51" t="n">
        <v>64</v>
      </c>
      <c r="AI37" s="52" t="n">
        <v>4.12523847535961</v>
      </c>
      <c r="AJ37" s="51" t="n">
        <v>40</v>
      </c>
      <c r="AK37" s="52" t="n">
        <v>2.54101882794219</v>
      </c>
      <c r="AL37" s="51" t="n">
        <v>40</v>
      </c>
      <c r="AM37" s="52" t="n">
        <v>2.44722345905551</v>
      </c>
      <c r="AN37" s="51" t="n">
        <v>87</v>
      </c>
      <c r="AO37" s="52" t="n">
        <v>5.01739763264148</v>
      </c>
      <c r="AP37" s="51" t="n">
        <v>50</v>
      </c>
      <c r="AQ37" s="52" t="n">
        <v>2.67800223200572</v>
      </c>
      <c r="AR37" s="51" t="n">
        <v>99</v>
      </c>
      <c r="AS37" s="52" t="n">
        <v>5.51944365450823</v>
      </c>
    </row>
    <row r="38" customFormat="false" ht="15" hidden="false" customHeight="true" outlineLevel="0" collapsed="false">
      <c r="A38" s="50" t="n">
        <v>1980</v>
      </c>
      <c r="B38" s="51" t="n">
        <v>4620</v>
      </c>
      <c r="C38" s="52" t="n">
        <v>268.609667753218</v>
      </c>
      <c r="D38" s="51" t="n">
        <v>83</v>
      </c>
      <c r="E38" s="52" t="n">
        <v>4.68329997010977</v>
      </c>
      <c r="F38" s="51" t="n">
        <v>45</v>
      </c>
      <c r="G38" s="52" t="n">
        <v>2.41456500237466</v>
      </c>
      <c r="H38" s="51" t="n">
        <v>149</v>
      </c>
      <c r="I38" s="52" t="n">
        <v>7.91481443019926</v>
      </c>
      <c r="J38" s="51" t="n">
        <v>851</v>
      </c>
      <c r="K38" s="52" t="n">
        <v>47.2512368523552</v>
      </c>
      <c r="L38" s="51" t="n">
        <v>22</v>
      </c>
      <c r="M38" s="52" t="n">
        <v>1.16390868926862</v>
      </c>
      <c r="N38" s="51" t="n">
        <v>105</v>
      </c>
      <c r="O38" s="52" t="n">
        <v>5.47073311064406</v>
      </c>
      <c r="P38" s="51" t="n">
        <v>315</v>
      </c>
      <c r="Q38" s="52" t="n">
        <v>17.4331672471761</v>
      </c>
      <c r="R38" s="51" t="n">
        <v>354</v>
      </c>
      <c r="S38" s="52" t="n">
        <v>23.0432697288729</v>
      </c>
      <c r="T38" s="51" t="n">
        <v>1135</v>
      </c>
      <c r="U38" s="52" t="n">
        <v>68.9063680055578</v>
      </c>
      <c r="V38" s="51" t="n">
        <v>220</v>
      </c>
      <c r="W38" s="52" t="n">
        <v>14.474525528535</v>
      </c>
      <c r="X38" s="51" t="n">
        <v>218</v>
      </c>
      <c r="Y38" s="52" t="n">
        <v>12.70146649912</v>
      </c>
      <c r="Z38" s="51" t="n">
        <v>198</v>
      </c>
      <c r="AA38" s="52" t="n">
        <v>11.9613863889904</v>
      </c>
      <c r="AB38" s="51" t="n">
        <v>31</v>
      </c>
      <c r="AC38" s="52" t="n">
        <v>1.58054500421634</v>
      </c>
      <c r="AD38" s="51" t="n">
        <v>49</v>
      </c>
      <c r="AE38" s="52" t="n">
        <v>2.6959903140447</v>
      </c>
      <c r="AF38" s="51" t="n">
        <v>72</v>
      </c>
      <c r="AG38" s="52" t="n">
        <v>3.75335212398499</v>
      </c>
      <c r="AH38" s="51" t="n">
        <v>86</v>
      </c>
      <c r="AI38" s="52" t="n">
        <v>5.19210355887571</v>
      </c>
      <c r="AJ38" s="51" t="n">
        <v>51</v>
      </c>
      <c r="AK38" s="52" t="n">
        <v>3.16836967341765</v>
      </c>
      <c r="AL38" s="51" t="n">
        <v>31</v>
      </c>
      <c r="AM38" s="52" t="n">
        <v>1.84903845040382</v>
      </c>
      <c r="AN38" s="51" t="n">
        <v>113</v>
      </c>
      <c r="AO38" s="52" t="n">
        <v>6.33519784033579</v>
      </c>
      <c r="AP38" s="51" t="n">
        <v>37</v>
      </c>
      <c r="AQ38" s="52" t="n">
        <v>1.94492435763909</v>
      </c>
      <c r="AR38" s="51" t="n">
        <v>93</v>
      </c>
      <c r="AS38" s="52" t="n">
        <v>5.15036127332558</v>
      </c>
    </row>
    <row r="39" customFormat="false" ht="15" hidden="false" customHeight="true" outlineLevel="0" collapsed="false">
      <c r="A39" s="50" t="n">
        <v>1981</v>
      </c>
      <c r="B39" s="51" t="n">
        <v>4754</v>
      </c>
      <c r="C39" s="52" t="n">
        <v>267.312730172708</v>
      </c>
      <c r="D39" s="51" t="n">
        <v>58</v>
      </c>
      <c r="E39" s="52" t="n">
        <v>3.2160387865411</v>
      </c>
      <c r="F39" s="51" t="n">
        <v>57</v>
      </c>
      <c r="G39" s="52" t="n">
        <v>2.73500765340768</v>
      </c>
      <c r="H39" s="51" t="n">
        <v>161</v>
      </c>
      <c r="I39" s="52" t="n">
        <v>8.08312333725047</v>
      </c>
      <c r="J39" s="51" t="n">
        <v>883</v>
      </c>
      <c r="K39" s="52" t="n">
        <v>46.6333778475704</v>
      </c>
      <c r="L39" s="51" t="n">
        <v>27</v>
      </c>
      <c r="M39" s="52" t="n">
        <v>1.50519407061718</v>
      </c>
      <c r="N39" s="51" t="n">
        <v>104</v>
      </c>
      <c r="O39" s="52" t="n">
        <v>5.3394516932581</v>
      </c>
      <c r="P39" s="51" t="n">
        <v>323</v>
      </c>
      <c r="Q39" s="52" t="n">
        <v>17.2545865235784</v>
      </c>
      <c r="R39" s="51" t="n">
        <v>389</v>
      </c>
      <c r="S39" s="52" t="n">
        <v>24.2117272114907</v>
      </c>
      <c r="T39" s="51" t="n">
        <v>1127</v>
      </c>
      <c r="U39" s="52" t="n">
        <v>66.5906853470389</v>
      </c>
      <c r="V39" s="51" t="n">
        <v>202</v>
      </c>
      <c r="W39" s="52" t="n">
        <v>12.9088631873426</v>
      </c>
      <c r="X39" s="51" t="n">
        <v>196</v>
      </c>
      <c r="Y39" s="52" t="n">
        <v>11.0534267639419</v>
      </c>
      <c r="Z39" s="51" t="n">
        <v>182</v>
      </c>
      <c r="AA39" s="52" t="n">
        <v>10.3526038539878</v>
      </c>
      <c r="AB39" s="51" t="n">
        <v>30</v>
      </c>
      <c r="AC39" s="52" t="n">
        <v>1.63770937154035</v>
      </c>
      <c r="AD39" s="51" t="n">
        <v>65</v>
      </c>
      <c r="AE39" s="52" t="n">
        <v>3.55950363864452</v>
      </c>
      <c r="AF39" s="51" t="n">
        <v>85</v>
      </c>
      <c r="AG39" s="52" t="n">
        <v>4.29223726353815</v>
      </c>
      <c r="AH39" s="51" t="n">
        <v>91</v>
      </c>
      <c r="AI39" s="52" t="n">
        <v>5.60244779956268</v>
      </c>
      <c r="AJ39" s="51" t="n">
        <v>63</v>
      </c>
      <c r="AK39" s="52" t="n">
        <v>3.94091038803461</v>
      </c>
      <c r="AL39" s="51" t="n">
        <v>22</v>
      </c>
      <c r="AM39" s="52" t="n">
        <v>1.45796066408974</v>
      </c>
      <c r="AN39" s="51" t="n">
        <v>115</v>
      </c>
      <c r="AO39" s="52" t="n">
        <v>6.40571846247046</v>
      </c>
      <c r="AP39" s="51" t="n">
        <v>42</v>
      </c>
      <c r="AQ39" s="52" t="n">
        <v>2.11044836484996</v>
      </c>
      <c r="AR39" s="51" t="n">
        <v>115</v>
      </c>
      <c r="AS39" s="52" t="n">
        <v>6.2967625105974</v>
      </c>
    </row>
    <row r="40" customFormat="false" ht="15" hidden="false" customHeight="true" outlineLevel="0" collapsed="false">
      <c r="A40" s="50" t="n">
        <v>1982</v>
      </c>
      <c r="B40" s="51" t="n">
        <v>4858</v>
      </c>
      <c r="C40" s="52" t="n">
        <v>268.66901585154</v>
      </c>
      <c r="D40" s="51" t="n">
        <v>78</v>
      </c>
      <c r="E40" s="52" t="n">
        <v>4.18498687888528</v>
      </c>
      <c r="F40" s="51" t="n">
        <v>51</v>
      </c>
      <c r="G40" s="52" t="n">
        <v>2.43431654362685</v>
      </c>
      <c r="H40" s="51" t="n">
        <v>188</v>
      </c>
      <c r="I40" s="52" t="n">
        <v>9.17246794796762</v>
      </c>
      <c r="J40" s="51" t="n">
        <v>881</v>
      </c>
      <c r="K40" s="52" t="n">
        <v>45.7224093084522</v>
      </c>
      <c r="L40" s="51" t="n">
        <v>34</v>
      </c>
      <c r="M40" s="52" t="n">
        <v>1.77973875993254</v>
      </c>
      <c r="N40" s="51" t="n">
        <v>105</v>
      </c>
      <c r="O40" s="52" t="n">
        <v>5.13553186524094</v>
      </c>
      <c r="P40" s="51" t="n">
        <v>340</v>
      </c>
      <c r="Q40" s="52" t="n">
        <v>17.8131355431578</v>
      </c>
      <c r="R40" s="51" t="n">
        <v>419</v>
      </c>
      <c r="S40" s="52" t="n">
        <v>25.9763050583306</v>
      </c>
      <c r="T40" s="51" t="n">
        <v>1066</v>
      </c>
      <c r="U40" s="52" t="n">
        <v>62.3640181098842</v>
      </c>
      <c r="V40" s="51" t="n">
        <v>214</v>
      </c>
      <c r="W40" s="52" t="n">
        <v>13.5872402997125</v>
      </c>
      <c r="X40" s="51" t="n">
        <v>217</v>
      </c>
      <c r="Y40" s="52" t="n">
        <v>12.1142089022701</v>
      </c>
      <c r="Z40" s="51" t="n">
        <v>206</v>
      </c>
      <c r="AA40" s="52" t="n">
        <v>11.6412652464263</v>
      </c>
      <c r="AB40" s="51" t="n">
        <v>34</v>
      </c>
      <c r="AC40" s="52" t="n">
        <v>1.81341695794415</v>
      </c>
      <c r="AD40" s="51" t="n">
        <v>78</v>
      </c>
      <c r="AE40" s="52" t="n">
        <v>4.26051654145684</v>
      </c>
      <c r="AF40" s="51" t="n">
        <v>80</v>
      </c>
      <c r="AG40" s="52" t="n">
        <v>3.98284846915304</v>
      </c>
      <c r="AH40" s="51" t="n">
        <v>63</v>
      </c>
      <c r="AI40" s="52" t="n">
        <v>3.82472193219726</v>
      </c>
      <c r="AJ40" s="51" t="n">
        <v>57</v>
      </c>
      <c r="AK40" s="52" t="n">
        <v>3.53397098547082</v>
      </c>
      <c r="AL40" s="51" t="n">
        <v>40</v>
      </c>
      <c r="AM40" s="52" t="n">
        <v>2.25039389802506</v>
      </c>
      <c r="AN40" s="51" t="n">
        <v>102</v>
      </c>
      <c r="AO40" s="52" t="n">
        <v>5.42212477376808</v>
      </c>
      <c r="AP40" s="51" t="n">
        <v>52</v>
      </c>
      <c r="AQ40" s="52" t="n">
        <v>2.54157874623551</v>
      </c>
      <c r="AR40" s="51" t="n">
        <v>113</v>
      </c>
      <c r="AS40" s="52" t="n">
        <v>6.19216778610979</v>
      </c>
    </row>
    <row r="41" customFormat="false" ht="15" hidden="false" customHeight="true" outlineLevel="0" collapsed="false">
      <c r="A41" s="50" t="n">
        <v>1983</v>
      </c>
      <c r="B41" s="51" t="n">
        <v>5039</v>
      </c>
      <c r="C41" s="52" t="n">
        <v>272.805655742347</v>
      </c>
      <c r="D41" s="51" t="n">
        <v>86</v>
      </c>
      <c r="E41" s="52" t="n">
        <v>4.61690808471906</v>
      </c>
      <c r="F41" s="51" t="n">
        <v>64</v>
      </c>
      <c r="G41" s="52" t="n">
        <v>3.07373797534394</v>
      </c>
      <c r="H41" s="51" t="n">
        <v>159</v>
      </c>
      <c r="I41" s="52" t="n">
        <v>7.71420924366115</v>
      </c>
      <c r="J41" s="51" t="n">
        <v>907</v>
      </c>
      <c r="K41" s="52" t="n">
        <v>46.3079602971327</v>
      </c>
      <c r="L41" s="51" t="n">
        <v>25</v>
      </c>
      <c r="M41" s="52" t="n">
        <v>1.397924291611</v>
      </c>
      <c r="N41" s="51" t="n">
        <v>115</v>
      </c>
      <c r="O41" s="52" t="n">
        <v>5.40081781846667</v>
      </c>
      <c r="P41" s="51" t="n">
        <v>331</v>
      </c>
      <c r="Q41" s="52" t="n">
        <v>17.0020571813519</v>
      </c>
      <c r="R41" s="51" t="n">
        <v>394</v>
      </c>
      <c r="S41" s="52" t="n">
        <v>24.0077027597015</v>
      </c>
      <c r="T41" s="51" t="n">
        <v>1160</v>
      </c>
      <c r="U41" s="52" t="n">
        <v>66.355333188503</v>
      </c>
      <c r="V41" s="51" t="n">
        <v>236</v>
      </c>
      <c r="W41" s="52" t="n">
        <v>14.4906120833419</v>
      </c>
      <c r="X41" s="51" t="n">
        <v>200</v>
      </c>
      <c r="Y41" s="52" t="n">
        <v>10.8646670106753</v>
      </c>
      <c r="Z41" s="51" t="n">
        <v>211</v>
      </c>
      <c r="AA41" s="52" t="n">
        <v>11.807459578711</v>
      </c>
      <c r="AB41" s="51" t="n">
        <v>29</v>
      </c>
      <c r="AC41" s="52" t="n">
        <v>1.5077124066512</v>
      </c>
      <c r="AD41" s="51" t="n">
        <v>79</v>
      </c>
      <c r="AE41" s="52" t="n">
        <v>4.2507683002913</v>
      </c>
      <c r="AF41" s="51" t="n">
        <v>80</v>
      </c>
      <c r="AG41" s="52" t="n">
        <v>3.82771479113813</v>
      </c>
      <c r="AH41" s="51" t="n">
        <v>88</v>
      </c>
      <c r="AI41" s="52" t="n">
        <v>4.95752029241143</v>
      </c>
      <c r="AJ41" s="51" t="n">
        <v>56</v>
      </c>
      <c r="AK41" s="52" t="n">
        <v>3.40816511711734</v>
      </c>
      <c r="AL41" s="51" t="n">
        <v>38</v>
      </c>
      <c r="AM41" s="52" t="n">
        <v>2.04981871982475</v>
      </c>
      <c r="AN41" s="51" t="n">
        <v>125</v>
      </c>
      <c r="AO41" s="52" t="n">
        <v>6.51327433027449</v>
      </c>
      <c r="AP41" s="51" t="n">
        <v>63</v>
      </c>
      <c r="AQ41" s="52" t="n">
        <v>3.02492270860214</v>
      </c>
      <c r="AR41" s="51" t="n">
        <v>124</v>
      </c>
      <c r="AS41" s="52" t="n">
        <v>6.35225742872475</v>
      </c>
    </row>
    <row r="42" customFormat="false" ht="15" hidden="false" customHeight="true" outlineLevel="0" collapsed="false">
      <c r="A42" s="50" t="n">
        <v>1984</v>
      </c>
      <c r="B42" s="51" t="n">
        <v>5207</v>
      </c>
      <c r="C42" s="52" t="n">
        <v>278.006339349059</v>
      </c>
      <c r="D42" s="51" t="n">
        <v>94</v>
      </c>
      <c r="E42" s="52" t="n">
        <v>4.997427644816</v>
      </c>
      <c r="F42" s="51" t="n">
        <v>56</v>
      </c>
      <c r="G42" s="52" t="n">
        <v>2.57620117952355</v>
      </c>
      <c r="H42" s="51" t="n">
        <v>144</v>
      </c>
      <c r="I42" s="52" t="n">
        <v>6.8701006558661</v>
      </c>
      <c r="J42" s="51" t="n">
        <v>939</v>
      </c>
      <c r="K42" s="52" t="n">
        <v>47.20429659386</v>
      </c>
      <c r="L42" s="51" t="n">
        <v>23</v>
      </c>
      <c r="M42" s="52" t="n">
        <v>1.13318949143613</v>
      </c>
      <c r="N42" s="51" t="n">
        <v>121</v>
      </c>
      <c r="O42" s="52" t="n">
        <v>5.54946305549286</v>
      </c>
      <c r="P42" s="51" t="n">
        <v>392</v>
      </c>
      <c r="Q42" s="52" t="n">
        <v>20.2244092663915</v>
      </c>
      <c r="R42" s="51" t="n">
        <v>429</v>
      </c>
      <c r="S42" s="52" t="n">
        <v>25.2003551197738</v>
      </c>
      <c r="T42" s="51" t="n">
        <v>1271</v>
      </c>
      <c r="U42" s="52" t="n">
        <v>71.4653362678902</v>
      </c>
      <c r="V42" s="51" t="n">
        <v>230</v>
      </c>
      <c r="W42" s="52" t="n">
        <v>13.9005672026153</v>
      </c>
      <c r="X42" s="51" t="n">
        <v>215</v>
      </c>
      <c r="Y42" s="52" t="n">
        <v>11.5962388157776</v>
      </c>
      <c r="Z42" s="51" t="n">
        <v>184</v>
      </c>
      <c r="AA42" s="52" t="n">
        <v>10.1014641221611</v>
      </c>
      <c r="AB42" s="51" t="n">
        <v>40</v>
      </c>
      <c r="AC42" s="52" t="n">
        <v>2.08208236673285</v>
      </c>
      <c r="AD42" s="51" t="n">
        <v>73</v>
      </c>
      <c r="AE42" s="52" t="n">
        <v>3.83408365762367</v>
      </c>
      <c r="AF42" s="51" t="n">
        <v>75</v>
      </c>
      <c r="AG42" s="52" t="n">
        <v>3.60797022334381</v>
      </c>
      <c r="AH42" s="51" t="n">
        <v>94</v>
      </c>
      <c r="AI42" s="52" t="n">
        <v>5.30027808936202</v>
      </c>
      <c r="AJ42" s="51" t="n">
        <v>48</v>
      </c>
      <c r="AK42" s="52" t="n">
        <v>2.84299513080994</v>
      </c>
      <c r="AL42" s="51" t="n">
        <v>29</v>
      </c>
      <c r="AM42" s="52" t="n">
        <v>1.60784900272255</v>
      </c>
      <c r="AN42" s="51" t="n">
        <v>117</v>
      </c>
      <c r="AO42" s="52" t="n">
        <v>5.82405068831007</v>
      </c>
      <c r="AP42" s="51" t="n">
        <v>64</v>
      </c>
      <c r="AQ42" s="52" t="n">
        <v>3.0468217375017</v>
      </c>
      <c r="AR42" s="51" t="n">
        <v>120</v>
      </c>
      <c r="AS42" s="52" t="n">
        <v>6.21928136166407</v>
      </c>
    </row>
    <row r="43" customFormat="false" ht="15" hidden="false" customHeight="true" outlineLevel="0" collapsed="false">
      <c r="A43" s="50" t="n">
        <v>1985</v>
      </c>
      <c r="B43" s="51" t="n">
        <v>5226</v>
      </c>
      <c r="C43" s="52" t="n">
        <v>271.889949223547</v>
      </c>
      <c r="D43" s="51" t="n">
        <v>93</v>
      </c>
      <c r="E43" s="52" t="n">
        <v>4.52957780932662</v>
      </c>
      <c r="F43" s="51" t="n">
        <v>50</v>
      </c>
      <c r="G43" s="52" t="n">
        <v>2.17299324256349</v>
      </c>
      <c r="H43" s="51" t="n">
        <v>174</v>
      </c>
      <c r="I43" s="52" t="n">
        <v>7.85265058499235</v>
      </c>
      <c r="J43" s="51" t="n">
        <v>931</v>
      </c>
      <c r="K43" s="52" t="n">
        <v>45.8102331989013</v>
      </c>
      <c r="L43" s="51" t="n">
        <v>14</v>
      </c>
      <c r="M43" s="52" t="n">
        <v>0.675566979451252</v>
      </c>
      <c r="N43" s="51" t="n">
        <v>157</v>
      </c>
      <c r="O43" s="52" t="n">
        <v>7.00902147436473</v>
      </c>
      <c r="P43" s="51" t="n">
        <v>366</v>
      </c>
      <c r="Q43" s="52" t="n">
        <v>18.4218143286603</v>
      </c>
      <c r="R43" s="51" t="n">
        <v>380</v>
      </c>
      <c r="S43" s="52" t="n">
        <v>21.3794289449016</v>
      </c>
      <c r="T43" s="51" t="n">
        <v>1188</v>
      </c>
      <c r="U43" s="52" t="n">
        <v>66.2250994024668</v>
      </c>
      <c r="V43" s="51" t="n">
        <v>244</v>
      </c>
      <c r="W43" s="52" t="n">
        <v>14.7449477820306</v>
      </c>
      <c r="X43" s="51" t="n">
        <v>195</v>
      </c>
      <c r="Y43" s="52" t="n">
        <v>10.5860745306206</v>
      </c>
      <c r="Z43" s="51" t="n">
        <v>200</v>
      </c>
      <c r="AA43" s="52" t="n">
        <v>10.7166827042749</v>
      </c>
      <c r="AB43" s="51" t="n">
        <v>32</v>
      </c>
      <c r="AC43" s="52" t="n">
        <v>1.51261117830772</v>
      </c>
      <c r="AD43" s="51" t="n">
        <v>81</v>
      </c>
      <c r="AE43" s="52" t="n">
        <v>3.97042085834351</v>
      </c>
      <c r="AF43" s="51" t="n">
        <v>86</v>
      </c>
      <c r="AG43" s="52" t="n">
        <v>3.89628737984735</v>
      </c>
      <c r="AH43" s="51" t="n">
        <v>87</v>
      </c>
      <c r="AI43" s="52" t="n">
        <v>5.08786907985787</v>
      </c>
      <c r="AJ43" s="51" t="n">
        <v>58</v>
      </c>
      <c r="AK43" s="52" t="n">
        <v>3.39566308198926</v>
      </c>
      <c r="AL43" s="51" t="n">
        <v>36</v>
      </c>
      <c r="AM43" s="52" t="n">
        <v>2.07884063054996</v>
      </c>
      <c r="AN43" s="51" t="n">
        <v>137</v>
      </c>
      <c r="AO43" s="52" t="n">
        <v>6.74967274096093</v>
      </c>
      <c r="AP43" s="51" t="n">
        <v>61</v>
      </c>
      <c r="AQ43" s="52" t="n">
        <v>2.85830201515234</v>
      </c>
      <c r="AR43" s="51" t="n">
        <v>146</v>
      </c>
      <c r="AS43" s="52" t="n">
        <v>7.26544129901302</v>
      </c>
    </row>
    <row r="44" customFormat="false" ht="15" hidden="false" customHeight="true" outlineLevel="0" collapsed="false">
      <c r="A44" s="50" t="n">
        <v>1986</v>
      </c>
      <c r="B44" s="51" t="n">
        <v>5371</v>
      </c>
      <c r="C44" s="52" t="n">
        <v>277.449117693256</v>
      </c>
      <c r="D44" s="51" t="n">
        <v>102</v>
      </c>
      <c r="E44" s="52" t="n">
        <v>5.17799433447629</v>
      </c>
      <c r="F44" s="51" t="n">
        <v>69</v>
      </c>
      <c r="G44" s="52" t="n">
        <v>3.09232612577821</v>
      </c>
      <c r="H44" s="51" t="n">
        <v>121</v>
      </c>
      <c r="I44" s="52" t="n">
        <v>5.21476577266823</v>
      </c>
      <c r="J44" s="51" t="n">
        <v>984</v>
      </c>
      <c r="K44" s="52" t="n">
        <v>47.0637225758331</v>
      </c>
      <c r="L44" s="51" t="n">
        <v>19</v>
      </c>
      <c r="M44" s="52" t="n">
        <v>0.926564585238334</v>
      </c>
      <c r="N44" s="51" t="n">
        <v>120</v>
      </c>
      <c r="O44" s="52" t="n">
        <v>5.45605843196581</v>
      </c>
      <c r="P44" s="51" t="n">
        <v>387</v>
      </c>
      <c r="Q44" s="52" t="n">
        <v>19.1271775481305</v>
      </c>
      <c r="R44" s="51" t="n">
        <v>426</v>
      </c>
      <c r="S44" s="52" t="n">
        <v>24.296729900645</v>
      </c>
      <c r="T44" s="51" t="n">
        <v>1368</v>
      </c>
      <c r="U44" s="52" t="n">
        <v>75.0361956434553</v>
      </c>
      <c r="V44" s="51" t="n">
        <v>236</v>
      </c>
      <c r="W44" s="52" t="n">
        <v>13.7397030983248</v>
      </c>
      <c r="X44" s="51" t="n">
        <v>173</v>
      </c>
      <c r="Y44" s="52" t="n">
        <v>8.90902015299138</v>
      </c>
      <c r="Z44" s="51" t="n">
        <v>211</v>
      </c>
      <c r="AA44" s="52" t="n">
        <v>11.7456416911662</v>
      </c>
      <c r="AB44" s="51" t="n">
        <v>26</v>
      </c>
      <c r="AC44" s="52" t="n">
        <v>1.1288209237692</v>
      </c>
      <c r="AD44" s="51" t="n">
        <v>78</v>
      </c>
      <c r="AE44" s="52" t="n">
        <v>4.05746280393488</v>
      </c>
      <c r="AF44" s="51" t="n">
        <v>94</v>
      </c>
      <c r="AG44" s="52" t="n">
        <v>4.33988037756511</v>
      </c>
      <c r="AH44" s="51" t="n">
        <v>87</v>
      </c>
      <c r="AI44" s="52" t="n">
        <v>4.94805872242738</v>
      </c>
      <c r="AJ44" s="51" t="n">
        <v>60</v>
      </c>
      <c r="AK44" s="52" t="n">
        <v>3.56834865830668</v>
      </c>
      <c r="AL44" s="51" t="n">
        <v>24</v>
      </c>
      <c r="AM44" s="52" t="n">
        <v>1.22438875525672</v>
      </c>
      <c r="AN44" s="51" t="n">
        <v>123</v>
      </c>
      <c r="AO44" s="52" t="n">
        <v>6.02360377033376</v>
      </c>
      <c r="AP44" s="51" t="n">
        <v>68</v>
      </c>
      <c r="AQ44" s="52" t="n">
        <v>3.15924409332473</v>
      </c>
      <c r="AR44" s="51" t="n">
        <v>119</v>
      </c>
      <c r="AS44" s="52" t="n">
        <v>5.86589976077964</v>
      </c>
    </row>
    <row r="45" customFormat="false" ht="15" hidden="false" customHeight="true" outlineLevel="0" collapsed="false">
      <c r="A45" s="50" t="n">
        <v>1987</v>
      </c>
      <c r="B45" s="51" t="n">
        <v>5675</v>
      </c>
      <c r="C45" s="52" t="n">
        <v>287.667295485302</v>
      </c>
      <c r="D45" s="51" t="n">
        <v>90</v>
      </c>
      <c r="E45" s="52" t="n">
        <v>4.34900045998677</v>
      </c>
      <c r="F45" s="51" t="n">
        <v>65</v>
      </c>
      <c r="G45" s="52" t="n">
        <v>2.72811722323174</v>
      </c>
      <c r="H45" s="51" t="n">
        <v>148</v>
      </c>
      <c r="I45" s="52" t="n">
        <v>6.62767022126356</v>
      </c>
      <c r="J45" s="51" t="n">
        <v>1041</v>
      </c>
      <c r="K45" s="52" t="n">
        <v>49.1006648611774</v>
      </c>
      <c r="L45" s="51" t="n">
        <v>35</v>
      </c>
      <c r="M45" s="52" t="n">
        <v>1.67962680467257</v>
      </c>
      <c r="N45" s="51" t="n">
        <v>131</v>
      </c>
      <c r="O45" s="52" t="n">
        <v>5.67874015221017</v>
      </c>
      <c r="P45" s="51" t="n">
        <v>437</v>
      </c>
      <c r="Q45" s="52" t="n">
        <v>21.009517297465</v>
      </c>
      <c r="R45" s="51" t="n">
        <v>462</v>
      </c>
      <c r="S45" s="52" t="n">
        <v>25.4908662392595</v>
      </c>
      <c r="T45" s="51" t="n">
        <v>1330</v>
      </c>
      <c r="U45" s="52" t="n">
        <v>72.0868361196189</v>
      </c>
      <c r="V45" s="51" t="n">
        <v>248</v>
      </c>
      <c r="W45" s="52" t="n">
        <v>14.2358505306798</v>
      </c>
      <c r="X45" s="51" t="n">
        <v>203</v>
      </c>
      <c r="Y45" s="52" t="n">
        <v>10.694895434164</v>
      </c>
      <c r="Z45" s="51" t="n">
        <v>194</v>
      </c>
      <c r="AA45" s="52" t="n">
        <v>10.4841843648421</v>
      </c>
      <c r="AB45" s="51" t="n">
        <v>30</v>
      </c>
      <c r="AC45" s="52" t="n">
        <v>1.34972667854122</v>
      </c>
      <c r="AD45" s="51" t="n">
        <v>79</v>
      </c>
      <c r="AE45" s="52" t="n">
        <v>4.00890159775346</v>
      </c>
      <c r="AF45" s="51" t="n">
        <v>262</v>
      </c>
      <c r="AG45" s="52" t="n">
        <v>3.8778652081937</v>
      </c>
      <c r="AH45" s="51" t="n">
        <v>103</v>
      </c>
      <c r="AI45" s="52" t="n">
        <v>5.00443271511708</v>
      </c>
      <c r="AJ45" s="51" t="n">
        <v>26</v>
      </c>
      <c r="AK45" s="52" t="n">
        <v>3.57233996580023</v>
      </c>
      <c r="AL45" s="51" t="n">
        <v>40</v>
      </c>
      <c r="AM45" s="52" t="n">
        <v>2.20410606881763</v>
      </c>
      <c r="AN45" s="51" t="n">
        <v>146</v>
      </c>
      <c r="AO45" s="52" t="n">
        <v>7.17327622637408</v>
      </c>
      <c r="AP45" s="51" t="n">
        <v>76</v>
      </c>
      <c r="AQ45" s="52" t="n">
        <v>3.50901031274805</v>
      </c>
      <c r="AR45" s="51" t="n">
        <v>151</v>
      </c>
      <c r="AS45" s="52" t="n">
        <v>7.38237708740238</v>
      </c>
    </row>
    <row r="46" customFormat="false" ht="15" hidden="false" customHeight="true" outlineLevel="0" collapsed="false">
      <c r="A46" s="50" t="n">
        <v>1988</v>
      </c>
      <c r="B46" s="51" t="n">
        <v>6154</v>
      </c>
      <c r="C46" s="52" t="n">
        <v>309.031551335009</v>
      </c>
      <c r="D46" s="51" t="n">
        <v>110</v>
      </c>
      <c r="E46" s="52" t="n">
        <v>5.36398340534978</v>
      </c>
      <c r="F46" s="51" t="n">
        <v>63</v>
      </c>
      <c r="G46" s="52" t="n">
        <v>2.57984240358785</v>
      </c>
      <c r="H46" s="51" t="n">
        <v>155</v>
      </c>
      <c r="I46" s="52" t="n">
        <v>6.6733796530824</v>
      </c>
      <c r="J46" s="51" t="n">
        <v>1026</v>
      </c>
      <c r="K46" s="52" t="n">
        <v>47.7047467973379</v>
      </c>
      <c r="L46" s="51" t="n">
        <v>30</v>
      </c>
      <c r="M46" s="52" t="n">
        <v>1.4326695580479</v>
      </c>
      <c r="N46" s="51" t="n">
        <v>110</v>
      </c>
      <c r="O46" s="52" t="n">
        <v>4.83291916201555</v>
      </c>
      <c r="P46" s="51" t="n">
        <v>478</v>
      </c>
      <c r="Q46" s="52" t="n">
        <v>23.2729064778938</v>
      </c>
      <c r="R46" s="51" t="n">
        <v>600</v>
      </c>
      <c r="S46" s="52" t="n">
        <v>32.8998181059837</v>
      </c>
      <c r="T46" s="51" t="n">
        <v>1454</v>
      </c>
      <c r="U46" s="52" t="n">
        <v>77.4724079541291</v>
      </c>
      <c r="V46" s="51" t="n">
        <v>281</v>
      </c>
      <c r="W46" s="52" t="n">
        <v>16.0576618667686</v>
      </c>
      <c r="X46" s="51" t="n">
        <v>221</v>
      </c>
      <c r="Y46" s="52" t="n">
        <v>11.4121767660357</v>
      </c>
      <c r="Z46" s="51" t="n">
        <v>218</v>
      </c>
      <c r="AA46" s="52" t="n">
        <v>11.499257470653</v>
      </c>
      <c r="AB46" s="51" t="n">
        <v>31</v>
      </c>
      <c r="AC46" s="52" t="n">
        <v>1.43942076636581</v>
      </c>
      <c r="AD46" s="51" t="n">
        <v>86</v>
      </c>
      <c r="AE46" s="52" t="n">
        <v>4.06486043388012</v>
      </c>
      <c r="AF46" s="51" t="n">
        <v>100</v>
      </c>
      <c r="AG46" s="52" t="n">
        <v>4.23918775242043</v>
      </c>
      <c r="AH46" s="51" t="n">
        <v>92</v>
      </c>
      <c r="AI46" s="52" t="n">
        <v>5.13806300137751</v>
      </c>
      <c r="AJ46" s="51" t="n">
        <v>66</v>
      </c>
      <c r="AK46" s="52" t="n">
        <v>3.60796367923887</v>
      </c>
      <c r="AL46" s="51" t="n">
        <v>22</v>
      </c>
      <c r="AM46" s="52" t="n">
        <v>1.21584701928775</v>
      </c>
      <c r="AN46" s="51" t="n">
        <v>166</v>
      </c>
      <c r="AO46" s="52" t="n">
        <v>8.11755796936313</v>
      </c>
      <c r="AP46" s="51" t="n">
        <v>90</v>
      </c>
      <c r="AQ46" s="52" t="n">
        <v>3.84570260030061</v>
      </c>
      <c r="AR46" s="51" t="n">
        <v>149</v>
      </c>
      <c r="AS46" s="52" t="n">
        <v>7.51247369966212</v>
      </c>
    </row>
    <row r="47" customFormat="false" ht="15" hidden="false" customHeight="true" outlineLevel="0" collapsed="false">
      <c r="A47" s="50" t="n">
        <v>1989</v>
      </c>
      <c r="B47" s="51" t="n">
        <v>6201</v>
      </c>
      <c r="C47" s="52" t="n">
        <v>308.056003872622</v>
      </c>
      <c r="D47" s="51" t="n">
        <v>97</v>
      </c>
      <c r="E47" s="52" t="n">
        <v>4.6242397117575</v>
      </c>
      <c r="F47" s="51" t="n">
        <v>64</v>
      </c>
      <c r="G47" s="52" t="n">
        <v>2.82457961714433</v>
      </c>
      <c r="H47" s="51" t="n">
        <v>135</v>
      </c>
      <c r="I47" s="52" t="n">
        <v>6.10229614837197</v>
      </c>
      <c r="J47" s="51" t="n">
        <v>977</v>
      </c>
      <c r="K47" s="52" t="n">
        <v>45.2191573577551</v>
      </c>
      <c r="L47" s="51" t="n">
        <v>35</v>
      </c>
      <c r="M47" s="52" t="n">
        <v>1.70103776006133</v>
      </c>
      <c r="N47" s="51" t="n">
        <v>131</v>
      </c>
      <c r="O47" s="52" t="n">
        <v>5.68171875596564</v>
      </c>
      <c r="P47" s="51" t="n">
        <v>486</v>
      </c>
      <c r="Q47" s="52" t="n">
        <v>23.4199486633537</v>
      </c>
      <c r="R47" s="51" t="n">
        <v>533</v>
      </c>
      <c r="S47" s="52" t="n">
        <v>29.2808888811538</v>
      </c>
      <c r="T47" s="51" t="n">
        <v>1609</v>
      </c>
      <c r="U47" s="52" t="n">
        <v>84.7955128388352</v>
      </c>
      <c r="V47" s="51" t="n">
        <v>247</v>
      </c>
      <c r="W47" s="52" t="n">
        <v>13.9972947757728</v>
      </c>
      <c r="X47" s="51" t="n">
        <v>218</v>
      </c>
      <c r="Y47" s="52" t="n">
        <v>10.9761028941949</v>
      </c>
      <c r="Z47" s="51" t="n">
        <v>257</v>
      </c>
      <c r="AA47" s="52" t="n">
        <v>13.0658632110969</v>
      </c>
      <c r="AB47" s="51" t="n">
        <v>35</v>
      </c>
      <c r="AC47" s="52" t="n">
        <v>1.49816897247427</v>
      </c>
      <c r="AD47" s="51" t="n">
        <v>86</v>
      </c>
      <c r="AE47" s="52" t="n">
        <v>4.03059072804545</v>
      </c>
      <c r="AF47" s="51" t="n">
        <v>61</v>
      </c>
      <c r="AG47" s="52" t="n">
        <v>2.84044847473424</v>
      </c>
      <c r="AH47" s="51" t="n">
        <v>81</v>
      </c>
      <c r="AI47" s="52" t="n">
        <v>4.67506106993682</v>
      </c>
      <c r="AJ47" s="51" t="n">
        <v>77</v>
      </c>
      <c r="AK47" s="52" t="n">
        <v>4.30999208246001</v>
      </c>
      <c r="AL47" s="51" t="n">
        <v>24</v>
      </c>
      <c r="AM47" s="52" t="n">
        <v>1.29219053532023</v>
      </c>
      <c r="AN47" s="51" t="n">
        <v>165</v>
      </c>
      <c r="AO47" s="52" t="n">
        <v>7.80218010449532</v>
      </c>
      <c r="AP47" s="51" t="n">
        <v>67</v>
      </c>
      <c r="AQ47" s="52" t="n">
        <v>3.04682625489897</v>
      </c>
      <c r="AR47" s="51" t="n">
        <v>161</v>
      </c>
      <c r="AS47" s="52" t="n">
        <v>7.56537483916421</v>
      </c>
    </row>
    <row r="48" customFormat="false" ht="15" hidden="false" customHeight="true" outlineLevel="0" collapsed="false">
      <c r="A48" s="50" t="n">
        <v>1990</v>
      </c>
      <c r="B48" s="51" t="n">
        <v>6102</v>
      </c>
      <c r="C48" s="52" t="n">
        <v>299.113570251589</v>
      </c>
      <c r="D48" s="51" t="n">
        <v>106</v>
      </c>
      <c r="E48" s="52" t="n">
        <v>5.06023810275399</v>
      </c>
      <c r="F48" s="51" t="n">
        <v>64</v>
      </c>
      <c r="G48" s="52" t="n">
        <v>2.57240851058503</v>
      </c>
      <c r="H48" s="51" t="n">
        <v>159</v>
      </c>
      <c r="I48" s="52" t="n">
        <v>6.97857624350274</v>
      </c>
      <c r="J48" s="51" t="n">
        <v>986</v>
      </c>
      <c r="K48" s="52" t="n">
        <v>44.0910718602691</v>
      </c>
      <c r="L48" s="51" t="n">
        <v>29</v>
      </c>
      <c r="M48" s="52" t="n">
        <v>1.33523468936336</v>
      </c>
      <c r="N48" s="51" t="n">
        <v>120</v>
      </c>
      <c r="O48" s="52" t="n">
        <v>5.16908438577801</v>
      </c>
      <c r="P48" s="51" t="n">
        <v>475</v>
      </c>
      <c r="Q48" s="52" t="n">
        <v>22.3449764563931</v>
      </c>
      <c r="R48" s="51" t="n">
        <v>463</v>
      </c>
      <c r="S48" s="52" t="n">
        <v>24.5599872913259</v>
      </c>
      <c r="T48" s="51" t="n">
        <v>1655</v>
      </c>
      <c r="U48" s="52" t="n">
        <v>87.0597883986859</v>
      </c>
      <c r="V48" s="51" t="n">
        <v>251</v>
      </c>
      <c r="W48" s="52" t="n">
        <v>13.9442118964505</v>
      </c>
      <c r="X48" s="51" t="n">
        <v>220</v>
      </c>
      <c r="Y48" s="52" t="n">
        <v>11.0061684502172</v>
      </c>
      <c r="Z48" s="51" t="n">
        <v>229</v>
      </c>
      <c r="AA48" s="52" t="n">
        <v>11.7453200996298</v>
      </c>
      <c r="AB48" s="51" t="n">
        <v>35</v>
      </c>
      <c r="AC48" s="52" t="n">
        <v>1.43402016687926</v>
      </c>
      <c r="AD48" s="51" t="n">
        <v>102</v>
      </c>
      <c r="AE48" s="52" t="n">
        <v>4.79907352398894</v>
      </c>
      <c r="AF48" s="51" t="n">
        <v>92</v>
      </c>
      <c r="AG48" s="52" t="n">
        <v>4.05565744253234</v>
      </c>
      <c r="AH48" s="51" t="n">
        <v>79</v>
      </c>
      <c r="AI48" s="52" t="n">
        <v>4.2022957638333</v>
      </c>
      <c r="AJ48" s="51" t="n">
        <v>74</v>
      </c>
      <c r="AK48" s="52" t="n">
        <v>4.11659975165491</v>
      </c>
      <c r="AL48" s="51" t="n">
        <v>16</v>
      </c>
      <c r="AM48" s="52" t="n">
        <v>0.853066932494573</v>
      </c>
      <c r="AN48" s="51" t="n">
        <v>184</v>
      </c>
      <c r="AO48" s="52" t="n">
        <v>8.58471709843006</v>
      </c>
      <c r="AP48" s="51" t="n">
        <v>62</v>
      </c>
      <c r="AQ48" s="52" t="n">
        <v>2.96851264057417</v>
      </c>
      <c r="AR48" s="51" t="n">
        <v>166</v>
      </c>
      <c r="AS48" s="52" t="n">
        <v>8.06546134590023</v>
      </c>
    </row>
    <row r="49" customFormat="false" ht="15" hidden="false" customHeight="true" outlineLevel="0" collapsed="false">
      <c r="A49" s="50" t="n">
        <v>1991</v>
      </c>
      <c r="B49" s="51" t="n">
        <v>6376</v>
      </c>
      <c r="C49" s="52" t="n">
        <v>304.299560376477</v>
      </c>
      <c r="D49" s="51" t="n">
        <v>76</v>
      </c>
      <c r="E49" s="52" t="n">
        <v>3.47908002926187</v>
      </c>
      <c r="F49" s="51" t="n">
        <v>84</v>
      </c>
      <c r="G49" s="52" t="n">
        <v>3.45837069177282</v>
      </c>
      <c r="H49" s="51" t="n">
        <v>120</v>
      </c>
      <c r="I49" s="52" t="n">
        <v>5.07006645583206</v>
      </c>
      <c r="J49" s="51" t="n">
        <v>1102</v>
      </c>
      <c r="K49" s="52" t="n">
        <v>47.8170753474983</v>
      </c>
      <c r="L49" s="51" t="n">
        <v>46</v>
      </c>
      <c r="M49" s="52" t="n">
        <v>1.97668245228309</v>
      </c>
      <c r="N49" s="51" t="n">
        <v>157</v>
      </c>
      <c r="O49" s="52" t="n">
        <v>6.52520196140091</v>
      </c>
      <c r="P49" s="51" t="n">
        <v>482</v>
      </c>
      <c r="Q49" s="52" t="n">
        <v>22.2734289148575</v>
      </c>
      <c r="R49" s="51" t="n">
        <v>562</v>
      </c>
      <c r="S49" s="52" t="n">
        <v>29.1047446024044</v>
      </c>
      <c r="T49" s="51" t="n">
        <v>1594</v>
      </c>
      <c r="U49" s="52" t="n">
        <v>81.5106449465143</v>
      </c>
      <c r="V49" s="51" t="n">
        <v>270</v>
      </c>
      <c r="W49" s="52" t="n">
        <v>14.7880956620934</v>
      </c>
      <c r="X49" s="51" t="n">
        <v>207</v>
      </c>
      <c r="Y49" s="52" t="n">
        <v>9.93562007765394</v>
      </c>
      <c r="Z49" s="51" t="n">
        <v>237</v>
      </c>
      <c r="AA49" s="52" t="n">
        <v>11.8006231125787</v>
      </c>
      <c r="AB49" s="51" t="n">
        <v>36</v>
      </c>
      <c r="AC49" s="52" t="n">
        <v>1.52712225372918</v>
      </c>
      <c r="AD49" s="51" t="n">
        <v>112</v>
      </c>
      <c r="AE49" s="52" t="n">
        <v>5.20792517721331</v>
      </c>
      <c r="AF49" s="51" t="n">
        <v>117</v>
      </c>
      <c r="AG49" s="52" t="n">
        <v>4.78762858597797</v>
      </c>
      <c r="AH49" s="51" t="n">
        <v>100</v>
      </c>
      <c r="AI49" s="52" t="n">
        <v>5.29410409106086</v>
      </c>
      <c r="AJ49" s="51" t="n">
        <v>71</v>
      </c>
      <c r="AK49" s="52" t="n">
        <v>3.86510608113578</v>
      </c>
      <c r="AL49" s="51" t="n">
        <v>35</v>
      </c>
      <c r="AM49" s="52" t="n">
        <v>1.90407022710648</v>
      </c>
      <c r="AN49" s="51" t="n">
        <v>178</v>
      </c>
      <c r="AO49" s="52" t="n">
        <v>8.53944573627567</v>
      </c>
      <c r="AP49" s="51" t="n">
        <v>74</v>
      </c>
      <c r="AQ49" s="52" t="n">
        <v>3.34793450850951</v>
      </c>
      <c r="AR49" s="51" t="n">
        <v>157</v>
      </c>
      <c r="AS49" s="52" t="n">
        <v>7.41576534531646</v>
      </c>
    </row>
    <row r="50" customFormat="false" ht="15" hidden="false" customHeight="true" outlineLevel="0" collapsed="false">
      <c r="A50" s="50" t="n">
        <v>1992</v>
      </c>
      <c r="B50" s="51" t="n">
        <v>6257</v>
      </c>
      <c r="C50" s="52" t="n">
        <v>290.599894001986</v>
      </c>
      <c r="D50" s="51" t="n">
        <v>98</v>
      </c>
      <c r="E50" s="52" t="n">
        <v>4.2167050748293</v>
      </c>
      <c r="F50" s="51" t="n">
        <v>76</v>
      </c>
      <c r="G50" s="52" t="n">
        <v>2.95792321653507</v>
      </c>
      <c r="H50" s="51" t="n">
        <v>148</v>
      </c>
      <c r="I50" s="52" t="n">
        <v>6.1042774000534</v>
      </c>
      <c r="J50" s="51" t="n">
        <v>1026</v>
      </c>
      <c r="K50" s="52" t="n">
        <v>44.0995705736061</v>
      </c>
      <c r="L50" s="51" t="n">
        <v>33</v>
      </c>
      <c r="M50" s="52" t="n">
        <v>1.40211723266323</v>
      </c>
      <c r="N50" s="51" t="n">
        <v>124</v>
      </c>
      <c r="O50" s="52" t="n">
        <v>4.85505123189713</v>
      </c>
      <c r="P50" s="51" t="n">
        <v>516</v>
      </c>
      <c r="Q50" s="52" t="n">
        <v>23.2383656332359</v>
      </c>
      <c r="R50" s="51" t="n">
        <v>541</v>
      </c>
      <c r="S50" s="52" t="n">
        <v>27.4299770375915</v>
      </c>
      <c r="T50" s="51" t="n">
        <v>1619</v>
      </c>
      <c r="U50" s="52" t="n">
        <v>80.1332274883526</v>
      </c>
      <c r="V50" s="51" t="n">
        <v>219</v>
      </c>
      <c r="W50" s="52" t="n">
        <v>11.7038921006962</v>
      </c>
      <c r="X50" s="51" t="n">
        <v>204</v>
      </c>
      <c r="Y50" s="52" t="n">
        <v>9.59550331375794</v>
      </c>
      <c r="Z50" s="51" t="n">
        <v>235</v>
      </c>
      <c r="AA50" s="52" t="n">
        <v>11.1977869284853</v>
      </c>
      <c r="AB50" s="51" t="n">
        <v>31</v>
      </c>
      <c r="AC50" s="52" t="n">
        <v>1.23711088803886</v>
      </c>
      <c r="AD50" s="51" t="n">
        <v>111</v>
      </c>
      <c r="AE50" s="52" t="n">
        <v>5.1468465356849</v>
      </c>
      <c r="AF50" s="51" t="n">
        <v>113</v>
      </c>
      <c r="AG50" s="52" t="n">
        <v>4.64586409699055</v>
      </c>
      <c r="AH50" s="51" t="n">
        <v>96</v>
      </c>
      <c r="AI50" s="52" t="n">
        <v>5.07612784582923</v>
      </c>
      <c r="AJ50" s="51" t="n">
        <v>70</v>
      </c>
      <c r="AK50" s="52" t="n">
        <v>3.71619367273421</v>
      </c>
      <c r="AL50" s="51" t="n">
        <v>21</v>
      </c>
      <c r="AM50" s="52" t="n">
        <v>1.20431112414195</v>
      </c>
      <c r="AN50" s="51" t="n">
        <v>186</v>
      </c>
      <c r="AO50" s="52" t="n">
        <v>8.4226733972193</v>
      </c>
      <c r="AP50" s="51" t="n">
        <v>70</v>
      </c>
      <c r="AQ50" s="52" t="n">
        <v>2.97758314987119</v>
      </c>
      <c r="AR50" s="51" t="n">
        <v>168</v>
      </c>
      <c r="AS50" s="52" t="n">
        <v>7.42824482757622</v>
      </c>
    </row>
    <row r="51" customFormat="false" ht="15" hidden="false" customHeight="true" outlineLevel="0" collapsed="false">
      <c r="A51" s="50" t="n">
        <v>1993</v>
      </c>
      <c r="B51" s="51" t="n">
        <v>6185</v>
      </c>
      <c r="C51" s="52" t="n">
        <v>282.070199052713</v>
      </c>
      <c r="D51" s="51" t="n">
        <v>70</v>
      </c>
      <c r="E51" s="52" t="n">
        <v>3.26749827514087</v>
      </c>
      <c r="F51" s="51" t="n">
        <v>72</v>
      </c>
      <c r="G51" s="52" t="n">
        <v>2.71144854315343</v>
      </c>
      <c r="H51" s="51" t="n">
        <v>128</v>
      </c>
      <c r="I51" s="52" t="n">
        <v>4.93380882497227</v>
      </c>
      <c r="J51" s="51" t="n">
        <v>997</v>
      </c>
      <c r="K51" s="52" t="n">
        <v>42.3134975907991</v>
      </c>
      <c r="L51" s="51" t="n">
        <v>33</v>
      </c>
      <c r="M51" s="52" t="n">
        <v>1.4907764314345</v>
      </c>
      <c r="N51" s="51" t="n">
        <v>134</v>
      </c>
      <c r="O51" s="52" t="n">
        <v>5.39959972337338</v>
      </c>
      <c r="P51" s="51" t="n">
        <v>526</v>
      </c>
      <c r="Q51" s="52" t="n">
        <v>23.5863252365515</v>
      </c>
      <c r="R51" s="51" t="n">
        <v>513</v>
      </c>
      <c r="S51" s="52" t="n">
        <v>25.7271274147841</v>
      </c>
      <c r="T51" s="51" t="n">
        <v>1548</v>
      </c>
      <c r="U51" s="52" t="n">
        <v>74.9646566884577</v>
      </c>
      <c r="V51" s="51" t="n">
        <v>215</v>
      </c>
      <c r="W51" s="52" t="n">
        <v>11.5492419975733</v>
      </c>
      <c r="X51" s="51" t="n">
        <v>209</v>
      </c>
      <c r="Y51" s="52" t="n">
        <v>9.52800592803496</v>
      </c>
      <c r="Z51" s="51" t="n">
        <v>246</v>
      </c>
      <c r="AA51" s="52" t="n">
        <v>11.6090183577285</v>
      </c>
      <c r="AB51" s="51" t="n">
        <v>37</v>
      </c>
      <c r="AC51" s="52" t="n">
        <v>1.41245107490106</v>
      </c>
      <c r="AD51" s="51" t="n">
        <v>100</v>
      </c>
      <c r="AE51" s="52" t="n">
        <v>4.46200336232794</v>
      </c>
      <c r="AF51" s="51" t="n">
        <v>109</v>
      </c>
      <c r="AG51" s="52" t="n">
        <v>4.39250082983559</v>
      </c>
      <c r="AH51" s="51" t="n">
        <v>100</v>
      </c>
      <c r="AI51" s="52" t="n">
        <v>5.19915450348893</v>
      </c>
      <c r="AJ51" s="51" t="n">
        <v>60</v>
      </c>
      <c r="AK51" s="52" t="n">
        <v>3.06914678081044</v>
      </c>
      <c r="AL51" s="51" t="n">
        <v>23</v>
      </c>
      <c r="AM51" s="52" t="n">
        <v>1.27791974267334</v>
      </c>
      <c r="AN51" s="51" t="n">
        <v>196</v>
      </c>
      <c r="AO51" s="52" t="n">
        <v>8.62956877658748</v>
      </c>
      <c r="AP51" s="51" t="n">
        <v>94</v>
      </c>
      <c r="AQ51" s="52" t="n">
        <v>3.77204037784271</v>
      </c>
      <c r="AR51" s="51" t="n">
        <v>184</v>
      </c>
      <c r="AS51" s="52" t="n">
        <v>8.07343239804815</v>
      </c>
    </row>
    <row r="52" customFormat="false" ht="15" hidden="false" customHeight="true" outlineLevel="0" collapsed="false">
      <c r="A52" s="50" t="n">
        <v>1994</v>
      </c>
      <c r="B52" s="51" t="n">
        <v>7251</v>
      </c>
      <c r="C52" s="52" t="n">
        <v>324.473960909207</v>
      </c>
      <c r="D52" s="51" t="n">
        <v>80</v>
      </c>
      <c r="E52" s="52" t="n">
        <v>3.31178404364612</v>
      </c>
      <c r="F52" s="51" t="n">
        <v>85</v>
      </c>
      <c r="G52" s="52" t="n">
        <v>3.08728401521123</v>
      </c>
      <c r="H52" s="51" t="n">
        <v>145</v>
      </c>
      <c r="I52" s="52" t="n">
        <v>5.62898737224439</v>
      </c>
      <c r="J52" s="51" t="n">
        <v>1228</v>
      </c>
      <c r="K52" s="52" t="n">
        <v>51.4049716774635</v>
      </c>
      <c r="L52" s="51" t="n">
        <v>42</v>
      </c>
      <c r="M52" s="52" t="n">
        <v>1.57313215756947</v>
      </c>
      <c r="N52" s="51" t="n">
        <v>148</v>
      </c>
      <c r="O52" s="52" t="n">
        <v>5.80017522308059</v>
      </c>
      <c r="P52" s="51" t="n">
        <v>586</v>
      </c>
      <c r="Q52" s="52" t="n">
        <v>25.0371993883018</v>
      </c>
      <c r="R52" s="51" t="n">
        <v>731</v>
      </c>
      <c r="S52" s="52" t="n">
        <v>36.0786251960438</v>
      </c>
      <c r="T52" s="51" t="n">
        <v>1860</v>
      </c>
      <c r="U52" s="52" t="n">
        <v>88.9827144729419</v>
      </c>
      <c r="V52" s="51" t="n">
        <v>213</v>
      </c>
      <c r="W52" s="52" t="n">
        <v>10.9557950427444</v>
      </c>
      <c r="X52" s="51" t="n">
        <v>220</v>
      </c>
      <c r="Y52" s="52" t="n">
        <v>10.066895671363</v>
      </c>
      <c r="Z52" s="51" t="n">
        <v>258</v>
      </c>
      <c r="AA52" s="52" t="n">
        <v>12.1826586004407</v>
      </c>
      <c r="AB52" s="51" t="n">
        <v>44</v>
      </c>
      <c r="AC52" s="52" t="n">
        <v>1.86877463378337</v>
      </c>
      <c r="AD52" s="51" t="n">
        <v>113</v>
      </c>
      <c r="AE52" s="52" t="n">
        <v>4.87961250457283</v>
      </c>
      <c r="AF52" s="51" t="n">
        <v>150</v>
      </c>
      <c r="AG52" s="52" t="n">
        <v>6.1125995412171</v>
      </c>
      <c r="AH52" s="51" t="n">
        <v>97</v>
      </c>
      <c r="AI52" s="52" t="n">
        <v>4.81059452721836</v>
      </c>
      <c r="AJ52" s="51" t="n">
        <v>66</v>
      </c>
      <c r="AK52" s="52" t="n">
        <v>3.44005780070692</v>
      </c>
      <c r="AL52" s="51" t="n">
        <v>21</v>
      </c>
      <c r="AM52" s="52" t="n">
        <v>1.08714645263929</v>
      </c>
      <c r="AN52" s="51" t="n">
        <v>202</v>
      </c>
      <c r="AO52" s="52" t="n">
        <v>8.71377660002346</v>
      </c>
      <c r="AP52" s="51" t="n">
        <v>88</v>
      </c>
      <c r="AQ52" s="52" t="n">
        <v>3.55542515495757</v>
      </c>
      <c r="AR52" s="51" t="n">
        <v>208</v>
      </c>
      <c r="AS52" s="52" t="n">
        <v>8.50360789067571</v>
      </c>
    </row>
    <row r="53" customFormat="false" ht="15" hidden="false" customHeight="true" outlineLevel="0" collapsed="false">
      <c r="A53" s="50" t="n">
        <v>1995</v>
      </c>
      <c r="B53" s="51" t="n">
        <v>7327</v>
      </c>
      <c r="C53" s="52" t="n">
        <v>325.633410927386</v>
      </c>
      <c r="D53" s="51" t="n">
        <v>79</v>
      </c>
      <c r="E53" s="52" t="n">
        <v>3.55039412865543</v>
      </c>
      <c r="F53" s="51" t="n">
        <v>64</v>
      </c>
      <c r="G53" s="52" t="n">
        <v>2.27659656601109</v>
      </c>
      <c r="H53" s="51" t="n">
        <v>135</v>
      </c>
      <c r="I53" s="52" t="n">
        <v>5.18872544166354</v>
      </c>
      <c r="J53" s="51" t="n">
        <v>1201</v>
      </c>
      <c r="K53" s="52" t="n">
        <v>49.2671093386887</v>
      </c>
      <c r="L53" s="51" t="n">
        <v>35</v>
      </c>
      <c r="M53" s="52" t="n">
        <v>1.48889640725537</v>
      </c>
      <c r="N53" s="51" t="n">
        <v>160</v>
      </c>
      <c r="O53" s="52" t="n">
        <v>6.14639073246962</v>
      </c>
      <c r="P53" s="51" t="n">
        <v>535</v>
      </c>
      <c r="Q53" s="52" t="n">
        <v>22.8367586944221</v>
      </c>
      <c r="R53" s="51" t="n">
        <v>880</v>
      </c>
      <c r="S53" s="52" t="n">
        <v>42.6725351005673</v>
      </c>
      <c r="T53" s="51" t="n">
        <v>1865</v>
      </c>
      <c r="U53" s="52" t="n">
        <v>87.5495790446111</v>
      </c>
      <c r="V53" s="51" t="n">
        <v>232</v>
      </c>
      <c r="W53" s="52" t="n">
        <v>11.599316278711</v>
      </c>
      <c r="X53" s="51" t="n">
        <v>234</v>
      </c>
      <c r="Y53" s="52" t="n">
        <v>10.8595926842059</v>
      </c>
      <c r="Z53" s="51" t="n">
        <v>291</v>
      </c>
      <c r="AA53" s="52" t="n">
        <v>13.4235799751123</v>
      </c>
      <c r="AB53" s="51" t="n">
        <v>38</v>
      </c>
      <c r="AC53" s="52" t="n">
        <v>1.49731710309565</v>
      </c>
      <c r="AD53" s="51" t="n">
        <v>121</v>
      </c>
      <c r="AE53" s="52" t="n">
        <v>5.31401058807416</v>
      </c>
      <c r="AF53" s="51" t="n">
        <v>140</v>
      </c>
      <c r="AG53" s="52" t="n">
        <v>5.38515685637046</v>
      </c>
      <c r="AH53" s="51" t="n">
        <v>104</v>
      </c>
      <c r="AI53" s="52" t="n">
        <v>4.99558305906048</v>
      </c>
      <c r="AJ53" s="51" t="n">
        <v>78</v>
      </c>
      <c r="AK53" s="52" t="n">
        <v>3.8378010872513</v>
      </c>
      <c r="AL53" s="51" t="n">
        <v>19</v>
      </c>
      <c r="AM53" s="52" t="n">
        <v>0.990084667874237</v>
      </c>
      <c r="AN53" s="51" t="n">
        <v>231</v>
      </c>
      <c r="AO53" s="52" t="n">
        <v>10.3788610387154</v>
      </c>
      <c r="AP53" s="51" t="n">
        <v>89</v>
      </c>
      <c r="AQ53" s="52" t="n">
        <v>3.4586440753562</v>
      </c>
      <c r="AR53" s="51" t="n">
        <v>177</v>
      </c>
      <c r="AS53" s="52" t="n">
        <v>7.75644132688354</v>
      </c>
    </row>
    <row r="54" customFormat="false" ht="15" hidden="false" customHeight="true" outlineLevel="0" collapsed="false">
      <c r="A54" s="50" t="n">
        <v>1996</v>
      </c>
      <c r="B54" s="56" t="n">
        <f aca="false">IFERROR(VALUE(FIXED(VLOOKUP(VLOOKUP($B$4,Refcodes,2,FALSE()) &amp;"regs"&amp;Regs_Female!$A54&amp;"AllEth"&amp;"Female",Datatable,6,FALSE()))),"–")</f>
        <v>7593</v>
      </c>
      <c r="C54" s="57" t="n">
        <f aca="false">IFERROR(VALUE(FIXED(VLOOKUP(VLOOKUP($B$4,Refcodes,2,FALSE()) &amp;"regs"&amp;Regs_Female!$A54&amp;"AllEth"&amp;"Female",Datatable,7,FALSE()))),"–")</f>
        <v>319.5</v>
      </c>
      <c r="D54" s="56" t="n">
        <f aca="false">IFERROR(VALUE(FIXED(VLOOKUP(VLOOKUP($D$4,Refcodes,2,FALSE()) &amp;"regs"&amp;Regs_Female!$A54&amp;"AllEth"&amp;"Female",Datatable,6,FALSE()))),"–")</f>
        <v>87</v>
      </c>
      <c r="E54" s="57" t="n">
        <f aca="false">IFERROR(VALUE(FIXED(VLOOKUP(VLOOKUP($D$4,Refcodes,2,FALSE()) &amp;"regs"&amp;Regs_Female!$A54&amp;"AllEth"&amp;"Female",Datatable,7,FALSE()))),"–")</f>
        <v>3.6</v>
      </c>
      <c r="F54" s="56" t="n">
        <f aca="false">IFERROR(VALUE(FIXED(VLOOKUP(VLOOKUP($F$4,Refcodes,2,FALSE()) &amp;"regs"&amp;Regs_Female!$A54&amp;"AllEth"&amp;"Female",Datatable,6,FALSE()))),"–")</f>
        <v>68</v>
      </c>
      <c r="G54" s="57" t="n">
        <f aca="false">IFERROR(VALUE(FIXED(VLOOKUP(VLOOKUP($F$4,Refcodes,2,FALSE()) &amp;"regs"&amp;Regs_Female!$A54&amp;"AllEth"&amp;"Female",Datatable,7,FALSE()))),"–")</f>
        <v>2.4</v>
      </c>
      <c r="H54" s="56" t="n">
        <f aca="false">IFERROR(VALUE(FIXED(VLOOKUP(VLOOKUP($H$4,Refcodes,2,FALSE()) &amp;"regs"&amp;Regs_Female!$A54&amp;"AllEth"&amp;"Female",Datatable,6,FALSE()))),"–")</f>
        <v>148</v>
      </c>
      <c r="I54" s="57" t="n">
        <f aca="false">IFERROR(VALUE(FIXED(VLOOKUP(VLOOKUP($H$4,Refcodes,2,FALSE()) &amp;"regs"&amp;Regs_Female!$A54&amp;"AllEth"&amp;"Female",Datatable,7,FALSE()))),"–")</f>
        <v>5.3</v>
      </c>
      <c r="J54" s="38" t="n">
        <f aca="false">IFERROR(VALUE(FIXED(VLOOKUP(VLOOKUP($J$4,Refcodes,2,FALSE()) &amp;"regs"&amp;Regs_Female!$A54&amp;"AllEth"&amp;"Female",Datatable,6,FALSE()))),"–")</f>
        <v>1196</v>
      </c>
      <c r="K54" s="55" t="n">
        <f aca="false">IFERROR(VALUE(FIXED(VLOOKUP(VLOOKUP($J$4,Refcodes,2,FALSE()) &amp;"regs"&amp;Regs_Female!$A54&amp;"AllEth"&amp;"Female",Datatable,7,FALSE()))),"–")</f>
        <v>46.5</v>
      </c>
      <c r="L54" s="56" t="n">
        <f aca="false">IFERROR(VALUE(FIXED(VLOOKUP(VLOOKUP($L$4,Refcodes,2,FALSE()) &amp;"regs"&amp;Regs_Female!$A54&amp;"AllEth"&amp;"Female",Datatable,6,FALSE()))),"–")</f>
        <v>55</v>
      </c>
      <c r="M54" s="57" t="n">
        <f aca="false">IFERROR(VALUE(FIXED(VLOOKUP(VLOOKUP($L$4,Refcodes,2,FALSE()) &amp;"regs"&amp;Regs_Female!$A54&amp;"AllEth"&amp;"Female",Datatable,7,FALSE()))),"–")</f>
        <v>2.1</v>
      </c>
      <c r="N54" s="54" t="n">
        <f aca="false">IFERROR(VALUE(FIXED(VLOOKUP(VLOOKUP($N$4,Refcodes,2,FALSE()) &amp;"regs"&amp;Regs_Female!$A54&amp;"AllEth"&amp;"Female",Datatable,6,FALSE()))),"–")</f>
        <v>179</v>
      </c>
      <c r="O54" s="52" t="n">
        <f aca="false">IFERROR(VALUE(FIXED(VLOOKUP(VLOOKUP($N$4,Refcodes,2,FALSE()) &amp;"regs"&amp;Regs_Female!$A54&amp;"AllEth"&amp;"Female",Datatable,7,FALSE()))),"–")</f>
        <v>6.7</v>
      </c>
      <c r="P54" s="56" t="n">
        <f aca="false">IFERROR(VALUE(FIXED(VLOOKUP(VLOOKUP($P$4,Refcodes,2,FALSE()) &amp;"regs"&amp;Regs_Female!$A54&amp;"AllEth"&amp;"Female",Datatable,6,FALSE()))),"–")</f>
        <v>604</v>
      </c>
      <c r="Q54" s="57" t="n">
        <f aca="false">IFERROR(VALUE(FIXED(VLOOKUP(VLOOKUP($P$4,Refcodes,2,FALSE()) &amp;"regs"&amp;Regs_Female!$A54&amp;"AllEth"&amp;"Female",Datatable,7,FALSE()))),"–")</f>
        <v>24.7</v>
      </c>
      <c r="R54" s="38" t="n">
        <f aca="false">IFERROR(VALUE(FIXED(VLOOKUP(VLOOKUP($R$4,Refcodes,2,FALSE()) &amp;"regs"&amp;Regs_Female!$A54&amp;"AllEth"&amp;"Female",Datatable,6,FALSE()))),"–")</f>
        <v>774</v>
      </c>
      <c r="S54" s="55" t="n">
        <f aca="false">IFERROR(VALUE(FIXED(VLOOKUP(VLOOKUP($R$4,Refcodes,2,FALSE()) &amp;"regs"&amp;Regs_Female!$A54&amp;"AllEth"&amp;"Female",Datatable,7,FALSE()))),"–")</f>
        <v>34.9</v>
      </c>
      <c r="T54" s="56" t="n">
        <f aca="false">IFERROR(VALUE(FIXED(VLOOKUP(VLOOKUP($T$4,Refcodes,2,FALSE()) &amp;"regs"&amp;Regs_Female!$A54&amp;"AllEth"&amp;"Female",Datatable,6,FALSE()))),"–")</f>
        <v>1936</v>
      </c>
      <c r="U54" s="57" t="n">
        <f aca="false">IFERROR(VALUE(FIXED(VLOOKUP(VLOOKUP($T$4,Refcodes,2,FALSE()) &amp;"regs"&amp;Regs_Female!$A54&amp;"AllEth"&amp;"Female",Datatable,7,FALSE()))),"–")</f>
        <v>86.6</v>
      </c>
      <c r="V54" s="56" t="n">
        <f aca="false">IFERROR(VALUE(FIXED(VLOOKUP(VLOOKUP($V$4,Refcodes,2,FALSE()) &amp;"regs"&amp;Regs_Female!$A54&amp;"AllEth"&amp;"Female",Datatable,6,FALSE()))),"–")</f>
        <v>212</v>
      </c>
      <c r="W54" s="57" t="n">
        <f aca="false">IFERROR(VALUE(FIXED(VLOOKUP(VLOOKUP($V$4,Refcodes,2,FALSE()) &amp;"regs"&amp;Regs_Female!$A54&amp;"AllEth"&amp;"Female",Datatable,7,FALSE()))),"–")</f>
        <v>10.3</v>
      </c>
      <c r="X54" s="56" t="n">
        <f aca="false">IFERROR(VALUE(FIXED(VLOOKUP(VLOOKUP($X$4,Refcodes,2,FALSE()) &amp;"regs"&amp;Regs_Female!$A54&amp;"AllEth"&amp;"Female",Datatable,6,FALSE()))),"–")</f>
        <v>280</v>
      </c>
      <c r="Y54" s="57" t="n">
        <f aca="false">IFERROR(VALUE(FIXED(VLOOKUP(VLOOKUP($X$4,Refcodes,2,FALSE()) &amp;"regs"&amp;Regs_Female!$A54&amp;"AllEth"&amp;"Female",Datatable,7,FALSE()))),"–")</f>
        <v>12.4</v>
      </c>
      <c r="Z54" s="38" t="n">
        <f aca="false">IFERROR(VALUE(FIXED(VLOOKUP(VLOOKUP($Z$4,Refcodes,2,FALSE()) &amp;"regs"&amp;Regs_Female!$A54&amp;"AllEth"&amp;"Female",Datatable,6,FALSE()))),"–")</f>
        <v>296</v>
      </c>
      <c r="AA54" s="55" t="n">
        <f aca="false">IFERROR(VALUE(FIXED(VLOOKUP(VLOOKUP($Z$4,Refcodes,2,FALSE()) &amp;"regs"&amp;Regs_Female!$A54&amp;"AllEth"&amp;"Female",Datatable,7,FALSE()))),"–")</f>
        <v>13.1</v>
      </c>
      <c r="AB54" s="56" t="n">
        <f aca="false">IFERROR(VALUE(FIXED(VLOOKUP(VLOOKUP($AB$4,Refcodes,2,FALSE()) &amp;"regs"&amp;Regs_Female!$A54&amp;"AllEth"&amp;"Female",Datatable,6,FALSE()))),"–")</f>
        <v>45</v>
      </c>
      <c r="AC54" s="57" t="n">
        <f aca="false">IFERROR(VALUE(FIXED(VLOOKUP(VLOOKUP($AB$4,Refcodes,2,FALSE()) &amp;"regs"&amp;Regs_Female!$A54&amp;"AllEth"&amp;"Female",Datatable,7,FALSE()))),"–")</f>
        <v>1.7</v>
      </c>
      <c r="AD54" s="56" t="n">
        <f aca="false">IFERROR(VALUE(FIXED(VLOOKUP(VLOOKUP($AD$4,Refcodes,2,FALSE()) &amp;"regs"&amp;Regs_Female!$A54&amp;"AllEth"&amp;"Female",Datatable,6,FALSE()))),"–")</f>
        <v>129</v>
      </c>
      <c r="AE54" s="57" t="n">
        <f aca="false">IFERROR(VALUE(FIXED(VLOOKUP(VLOOKUP($AD$4,Refcodes,2,FALSE()) &amp;"regs"&amp;Regs_Female!$A54&amp;"AllEth"&amp;"Female",Datatable,7,FALSE()))),"–")</f>
        <v>5.3</v>
      </c>
      <c r="AF54" s="56" t="n">
        <f aca="false">IFERROR(VALUE(FIXED(VLOOKUP(VLOOKUP($AF$4,Refcodes,2,FALSE()) &amp;"regs"&amp;Regs_Female!$A54&amp;"AllEth"&amp;"Female",Datatable,6,FALSE()))),"–")</f>
        <v>140</v>
      </c>
      <c r="AG54" s="57" t="n">
        <f aca="false">IFERROR(VALUE(FIXED(VLOOKUP(VLOOKUP($AF$4,Refcodes,2,FALSE()) &amp;"regs"&amp;Regs_Female!$A54&amp;"AllEth"&amp;"Female",Datatable,7,FALSE()))),"–")</f>
        <v>5</v>
      </c>
      <c r="AH54" s="56" t="n">
        <f aca="false">IFERROR(VALUE(FIXED(VLOOKUP(VLOOKUP($AH$4,Refcodes,2,FALSE()) &amp;"regs"&amp;Regs_Female!$A54&amp;"AllEth"&amp;"Female",Datatable,6,FALSE()))),"–")</f>
        <v>121</v>
      </c>
      <c r="AI54" s="57" t="n">
        <f aca="false">IFERROR(VALUE(FIXED(VLOOKUP(VLOOKUP($AH$4,Refcodes,2,FALSE()) &amp;"regs"&amp;Regs_Female!$A54&amp;"AllEth"&amp;"Female",Datatable,7,FALSE()))),"–")</f>
        <v>5.5</v>
      </c>
      <c r="AJ54" s="56" t="n">
        <f aca="false">IFERROR(VALUE(FIXED(VLOOKUP(VLOOKUP($AJ$4,Refcodes,2,FALSE()) &amp;"regs"&amp;Regs_Female!$A54&amp;"AllEth"&amp;"Female",Datatable,6,FALSE()))),"–")</f>
        <v>82</v>
      </c>
      <c r="AK54" s="55" t="n">
        <f aca="false">IFERROR(VALUE(FIXED(VLOOKUP(VLOOKUP($AJ$4,Refcodes,2,FALSE()) &amp;"regs"&amp;Regs_Female!$A54&amp;"AllEth"&amp;"Female",Datatable,7,FALSE()))),"–")</f>
        <v>3.9</v>
      </c>
      <c r="AL54" s="56" t="n">
        <f aca="false">IFERROR(VALUE(FIXED(VLOOKUP(VLOOKUP($AL$4,Refcodes,2,FALSE()) &amp;"regs"&amp;Regs_Female!$A54&amp;"AllEth"&amp;"Female",Datatable,6,FALSE()))),"–")</f>
        <v>32</v>
      </c>
      <c r="AM54" s="55" t="n">
        <f aca="false">IFERROR(VALUE(FIXED(VLOOKUP(VLOOKUP($AL$4,Refcodes,2,FALSE()) &amp;"regs"&amp;Regs_Female!$A54&amp;"AllEth"&amp;"Female",Datatable,7,FALSE()))),"–")</f>
        <v>1.7</v>
      </c>
      <c r="AN54" s="56" t="n">
        <f aca="false">IFERROR(VALUE(FIXED(VLOOKUP(VLOOKUP($AN$4,Refcodes,2,FALSE()) &amp;"regs"&amp;Regs_Female!$A54&amp;"AllEth"&amp;"Female",Datatable,6,FALSE()))),"–")</f>
        <v>272</v>
      </c>
      <c r="AO54" s="55" t="n">
        <f aca="false">IFERROR(VALUE(FIXED(VLOOKUP(VLOOKUP($AN$4,Refcodes,2,FALSE()) &amp;"regs"&amp;Regs_Female!$A54&amp;"AllEth"&amp;"Female",Datatable,7,FALSE()))),"–")</f>
        <v>11.3</v>
      </c>
      <c r="AP54" s="56" t="n">
        <f aca="false">IFERROR(VALUE(FIXED(VLOOKUP(VLOOKUP($AP$4,Refcodes,2,FALSE()) &amp;"regs"&amp;Regs_Female!$A54&amp;"AllEth"&amp;"Female",Datatable,6,FALSE()))),"–")</f>
        <v>100</v>
      </c>
      <c r="AQ54" s="55" t="n">
        <f aca="false">IFERROR(VALUE(FIXED(VLOOKUP(VLOOKUP($AP$4,Refcodes,2,FALSE()) &amp;"regs"&amp;Regs_Female!$A54&amp;"AllEth"&amp;"Female",Datatable,7,FALSE()))),"–")</f>
        <v>3.6</v>
      </c>
      <c r="AR54" s="56" t="n">
        <f aca="false">IFERROR(VALUE(FIXED(VLOOKUP(VLOOKUP($AR$4,Refcodes,2,FALSE()) &amp;"regs"&amp;Regs_Female!$A54&amp;"AllEth"&amp;"Female",Datatable,6,FALSE()))),"–")</f>
        <v>244</v>
      </c>
      <c r="AS54" s="55" t="n">
        <f aca="false">IFERROR(VALUE(FIXED(VLOOKUP(VLOOKUP($AR$4,Refcodes,2,FALSE()) &amp;"regs"&amp;Regs_Female!$A54&amp;"AllEth"&amp;"Female",Datatable,7,FALSE()))),"–")</f>
        <v>9.7</v>
      </c>
    </row>
    <row r="55" customFormat="false" ht="15" hidden="false" customHeight="true" outlineLevel="0" collapsed="false">
      <c r="A55" s="50" t="n">
        <v>1997</v>
      </c>
      <c r="B55" s="56" t="n">
        <f aca="false">IFERROR(VALUE(FIXED(VLOOKUP(VLOOKUP($B$4,Refcodes,2,FALSE()) &amp;"regs"&amp;Regs_Female!$A55&amp;"AllEth"&amp;"Female",Datatable,6,FALSE()))),"–")</f>
        <v>7672</v>
      </c>
      <c r="C55" s="57" t="n">
        <f aca="false">IFERROR(VALUE(FIXED(VLOOKUP(VLOOKUP($B$4,Refcodes,2,FALSE()) &amp;"regs"&amp;Regs_Female!$A55&amp;"AllEth"&amp;"Female",Datatable,7,FALSE()))),"–")</f>
        <v>314.2</v>
      </c>
      <c r="D55" s="56" t="n">
        <f aca="false">IFERROR(VALUE(FIXED(VLOOKUP(VLOOKUP($D$4,Refcodes,2,FALSE()) &amp;"regs"&amp;Regs_Female!$A55&amp;"AllEth"&amp;"Female",Datatable,6,FALSE()))),"–")</f>
        <v>112</v>
      </c>
      <c r="E55" s="57" t="n">
        <f aca="false">IFERROR(VALUE(FIXED(VLOOKUP(VLOOKUP($D$4,Refcodes,2,FALSE()) &amp;"regs"&amp;Regs_Female!$A55&amp;"AllEth"&amp;"Female",Datatable,7,FALSE()))),"–")</f>
        <v>4.3</v>
      </c>
      <c r="F55" s="56" t="n">
        <f aca="false">IFERROR(VALUE(FIXED(VLOOKUP(VLOOKUP($F$4,Refcodes,2,FALSE()) &amp;"regs"&amp;Regs_Female!$A55&amp;"AllEth"&amp;"Female",Datatable,6,FALSE()))),"–")</f>
        <v>68</v>
      </c>
      <c r="G55" s="57" t="n">
        <f aca="false">IFERROR(VALUE(FIXED(VLOOKUP(VLOOKUP($F$4,Refcodes,2,FALSE()) &amp;"regs"&amp;Regs_Female!$A55&amp;"AllEth"&amp;"Female",Datatable,7,FALSE()))),"–")</f>
        <v>2.2</v>
      </c>
      <c r="H55" s="56" t="n">
        <f aca="false">IFERROR(VALUE(FIXED(VLOOKUP(VLOOKUP($H$4,Refcodes,2,FALSE()) &amp;"regs"&amp;Regs_Female!$A55&amp;"AllEth"&amp;"Female",Datatable,6,FALSE()))),"–")</f>
        <v>160</v>
      </c>
      <c r="I55" s="57" t="n">
        <f aca="false">IFERROR(VALUE(FIXED(VLOOKUP(VLOOKUP($H$4,Refcodes,2,FALSE()) &amp;"regs"&amp;Regs_Female!$A55&amp;"AllEth"&amp;"Female",Datatable,7,FALSE()))),"–")</f>
        <v>5.5</v>
      </c>
      <c r="J55" s="38" t="n">
        <f aca="false">IFERROR(VALUE(FIXED(VLOOKUP(VLOOKUP($J$4,Refcodes,2,FALSE()) &amp;"regs"&amp;Regs_Female!$A55&amp;"AllEth"&amp;"Female",Datatable,6,FALSE()))),"–")</f>
        <v>1148</v>
      </c>
      <c r="K55" s="55" t="n">
        <f aca="false">IFERROR(VALUE(FIXED(VLOOKUP(VLOOKUP($J$4,Refcodes,2,FALSE()) &amp;"regs"&amp;Regs_Female!$A55&amp;"AllEth"&amp;"Female",Datatable,7,FALSE()))),"–")</f>
        <v>43.9</v>
      </c>
      <c r="L55" s="56" t="n">
        <f aca="false">IFERROR(VALUE(FIXED(VLOOKUP(VLOOKUP($L$4,Refcodes,2,FALSE()) &amp;"regs"&amp;Regs_Female!$A55&amp;"AllEth"&amp;"Female",Datatable,6,FALSE()))),"–")</f>
        <v>47</v>
      </c>
      <c r="M55" s="57" t="n">
        <f aca="false">IFERROR(VALUE(FIXED(VLOOKUP(VLOOKUP($L$4,Refcodes,2,FALSE()) &amp;"regs"&amp;Regs_Female!$A55&amp;"AllEth"&amp;"Female",Datatable,7,FALSE()))),"–")</f>
        <v>2</v>
      </c>
      <c r="N55" s="54" t="n">
        <f aca="false">IFERROR(VALUE(FIXED(VLOOKUP(VLOOKUP($N$4,Refcodes,2,FALSE()) &amp;"regs"&amp;Regs_Female!$A55&amp;"AllEth"&amp;"Female",Datatable,6,FALSE()))),"–")</f>
        <v>162</v>
      </c>
      <c r="O55" s="52" t="n">
        <f aca="false">IFERROR(VALUE(FIXED(VLOOKUP(VLOOKUP($N$4,Refcodes,2,FALSE()) &amp;"regs"&amp;Regs_Female!$A55&amp;"AllEth"&amp;"Female",Datatable,7,FALSE()))),"–")</f>
        <v>5.6</v>
      </c>
      <c r="P55" s="56" t="n">
        <f aca="false">IFERROR(VALUE(FIXED(VLOOKUP(VLOOKUP($P$4,Refcodes,2,FALSE()) &amp;"regs"&amp;Regs_Female!$A55&amp;"AllEth"&amp;"Female",Datatable,6,FALSE()))),"–")</f>
        <v>596</v>
      </c>
      <c r="Q55" s="57" t="n">
        <f aca="false">IFERROR(VALUE(FIXED(VLOOKUP(VLOOKUP($P$4,Refcodes,2,FALSE()) &amp;"regs"&amp;Regs_Female!$A55&amp;"AllEth"&amp;"Female",Datatable,7,FALSE()))),"–")</f>
        <v>24.2</v>
      </c>
      <c r="R55" s="38" t="n">
        <f aca="false">IFERROR(VALUE(FIXED(VLOOKUP(VLOOKUP($R$4,Refcodes,2,FALSE()) &amp;"regs"&amp;Regs_Female!$A55&amp;"AllEth"&amp;"Female",Datatable,6,FALSE()))),"–")</f>
        <v>744</v>
      </c>
      <c r="S55" s="55" t="n">
        <f aca="false">IFERROR(VALUE(FIXED(VLOOKUP(VLOOKUP($R$4,Refcodes,2,FALSE()) &amp;"regs"&amp;Regs_Female!$A55&amp;"AllEth"&amp;"Female",Datatable,7,FALSE()))),"–")</f>
        <v>32.3</v>
      </c>
      <c r="T55" s="56" t="n">
        <f aca="false">IFERROR(VALUE(FIXED(VLOOKUP(VLOOKUP($T$4,Refcodes,2,FALSE()) &amp;"regs"&amp;Regs_Female!$A55&amp;"AllEth"&amp;"Female",Datatable,6,FALSE()))),"–")</f>
        <v>2011</v>
      </c>
      <c r="U55" s="57" t="n">
        <f aca="false">IFERROR(VALUE(FIXED(VLOOKUP(VLOOKUP($T$4,Refcodes,2,FALSE()) &amp;"regs"&amp;Regs_Female!$A55&amp;"AllEth"&amp;"Female",Datatable,7,FALSE()))),"–")</f>
        <v>87.7</v>
      </c>
      <c r="V55" s="56" t="n">
        <f aca="false">IFERROR(VALUE(FIXED(VLOOKUP(VLOOKUP($V$4,Refcodes,2,FALSE()) &amp;"regs"&amp;Regs_Female!$A55&amp;"AllEth"&amp;"Female",Datatable,6,FALSE()))),"–")</f>
        <v>206</v>
      </c>
      <c r="W55" s="57" t="n">
        <f aca="false">IFERROR(VALUE(FIXED(VLOOKUP(VLOOKUP($V$4,Refcodes,2,FALSE()) &amp;"regs"&amp;Regs_Female!$A55&amp;"AllEth"&amp;"Female",Datatable,7,FALSE()))),"–")</f>
        <v>9.3</v>
      </c>
      <c r="X55" s="56" t="n">
        <f aca="false">IFERROR(VALUE(FIXED(VLOOKUP(VLOOKUP($X$4,Refcodes,2,FALSE()) &amp;"regs"&amp;Regs_Female!$A55&amp;"AllEth"&amp;"Female",Datatable,6,FALSE()))),"–")</f>
        <v>278</v>
      </c>
      <c r="Y55" s="57" t="n">
        <f aca="false">IFERROR(VALUE(FIXED(VLOOKUP(VLOOKUP($X$4,Refcodes,2,FALSE()) &amp;"regs"&amp;Regs_Female!$A55&amp;"AllEth"&amp;"Female",Datatable,7,FALSE()))),"–")</f>
        <v>11.8</v>
      </c>
      <c r="Z55" s="38" t="n">
        <f aca="false">IFERROR(VALUE(FIXED(VLOOKUP(VLOOKUP($Z$4,Refcodes,2,FALSE()) &amp;"regs"&amp;Regs_Female!$A55&amp;"AllEth"&amp;"Female",Datatable,6,FALSE()))),"–")</f>
        <v>281</v>
      </c>
      <c r="AA55" s="55" t="n">
        <f aca="false">IFERROR(VALUE(FIXED(VLOOKUP(VLOOKUP($Z$4,Refcodes,2,FALSE()) &amp;"regs"&amp;Regs_Female!$A55&amp;"AllEth"&amp;"Female",Datatable,7,FALSE()))),"–")</f>
        <v>12</v>
      </c>
      <c r="AB55" s="56" t="n">
        <f aca="false">IFERROR(VALUE(FIXED(VLOOKUP(VLOOKUP($AB$4,Refcodes,2,FALSE()) &amp;"regs"&amp;Regs_Female!$A55&amp;"AllEth"&amp;"Female",Datatable,6,FALSE()))),"–")</f>
        <v>34</v>
      </c>
      <c r="AC55" s="57" t="n">
        <f aca="false">IFERROR(VALUE(FIXED(VLOOKUP(VLOOKUP($AB$4,Refcodes,2,FALSE()) &amp;"regs"&amp;Regs_Female!$A55&amp;"AllEth"&amp;"Female",Datatable,7,FALSE()))),"–")</f>
        <v>1.4</v>
      </c>
      <c r="AD55" s="56" t="n">
        <f aca="false">IFERROR(VALUE(FIXED(VLOOKUP(VLOOKUP($AD$4,Refcodes,2,FALSE()) &amp;"regs"&amp;Regs_Female!$A55&amp;"AllEth"&amp;"Female",Datatable,6,FALSE()))),"–")</f>
        <v>161</v>
      </c>
      <c r="AE55" s="57" t="n">
        <f aca="false">IFERROR(VALUE(FIXED(VLOOKUP(VLOOKUP($AD$4,Refcodes,2,FALSE()) &amp;"regs"&amp;Regs_Female!$A55&amp;"AllEth"&amp;"Female",Datatable,7,FALSE()))),"–")</f>
        <v>6.5</v>
      </c>
      <c r="AF55" s="56" t="n">
        <f aca="false">IFERROR(VALUE(FIXED(VLOOKUP(VLOOKUP($AF$4,Refcodes,2,FALSE()) &amp;"regs"&amp;Regs_Female!$A55&amp;"AllEth"&amp;"Female",Datatable,6,FALSE()))),"–")</f>
        <v>138</v>
      </c>
      <c r="AG55" s="57" t="n">
        <f aca="false">IFERROR(VALUE(FIXED(VLOOKUP(VLOOKUP($AF$4,Refcodes,2,FALSE()) &amp;"regs"&amp;Regs_Female!$A55&amp;"AllEth"&amp;"Female",Datatable,7,FALSE()))),"–")</f>
        <v>4.8</v>
      </c>
      <c r="AH55" s="56" t="n">
        <f aca="false">IFERROR(VALUE(FIXED(VLOOKUP(VLOOKUP($AH$4,Refcodes,2,FALSE()) &amp;"regs"&amp;Regs_Female!$A55&amp;"AllEth"&amp;"Female",Datatable,6,FALSE()))),"–")</f>
        <v>92</v>
      </c>
      <c r="AI55" s="57" t="n">
        <f aca="false">IFERROR(VALUE(FIXED(VLOOKUP(VLOOKUP($AH$4,Refcodes,2,FALSE()) &amp;"regs"&amp;Regs_Female!$A55&amp;"AllEth"&amp;"Female",Datatable,7,FALSE()))),"–")</f>
        <v>4.1</v>
      </c>
      <c r="AJ55" s="56" t="n">
        <f aca="false">IFERROR(VALUE(FIXED(VLOOKUP(VLOOKUP($AJ$4,Refcodes,2,FALSE()) &amp;"regs"&amp;Regs_Female!$A55&amp;"AllEth"&amp;"Female",Datatable,6,FALSE()))),"–")</f>
        <v>116</v>
      </c>
      <c r="AK55" s="55" t="n">
        <f aca="false">IFERROR(VALUE(FIXED(VLOOKUP(VLOOKUP($AJ$4,Refcodes,2,FALSE()) &amp;"regs"&amp;Regs_Female!$A55&amp;"AllEth"&amp;"Female",Datatable,7,FALSE()))),"–")</f>
        <v>5.4</v>
      </c>
      <c r="AL55" s="56" t="n">
        <f aca="false">IFERROR(VALUE(FIXED(VLOOKUP(VLOOKUP($AL$4,Refcodes,2,FALSE()) &amp;"regs"&amp;Regs_Female!$A55&amp;"AllEth"&amp;"Female",Datatable,6,FALSE()))),"–")</f>
        <v>27</v>
      </c>
      <c r="AM55" s="55" t="n">
        <f aca="false">IFERROR(VALUE(FIXED(VLOOKUP(VLOOKUP($AL$4,Refcodes,2,FALSE()) &amp;"regs"&amp;Regs_Female!$A55&amp;"AllEth"&amp;"Female",Datatable,7,FALSE()))),"–")</f>
        <v>1.4</v>
      </c>
      <c r="AN55" s="56" t="n">
        <f aca="false">IFERROR(VALUE(FIXED(VLOOKUP(VLOOKUP($AN$4,Refcodes,2,FALSE()) &amp;"regs"&amp;Regs_Female!$A55&amp;"AllEth"&amp;"Female",Datatable,6,FALSE()))),"–")</f>
        <v>283</v>
      </c>
      <c r="AO55" s="55" t="n">
        <f aca="false">IFERROR(VALUE(FIXED(VLOOKUP(VLOOKUP($AN$4,Refcodes,2,FALSE()) &amp;"regs"&amp;Regs_Female!$A55&amp;"AllEth"&amp;"Female",Datatable,7,FALSE()))),"–")</f>
        <v>11.1</v>
      </c>
      <c r="AP55" s="56" t="n">
        <f aca="false">IFERROR(VALUE(FIXED(VLOOKUP(VLOOKUP($AP$4,Refcodes,2,FALSE()) &amp;"regs"&amp;Regs_Female!$A55&amp;"AllEth"&amp;"Female",Datatable,6,FALSE()))),"–")</f>
        <v>106</v>
      </c>
      <c r="AQ55" s="55" t="n">
        <f aca="false">IFERROR(VALUE(FIXED(VLOOKUP(VLOOKUP($AP$4,Refcodes,2,FALSE()) &amp;"regs"&amp;Regs_Female!$A55&amp;"AllEth"&amp;"Female",Datatable,7,FALSE()))),"–")</f>
        <v>3.8</v>
      </c>
      <c r="AR55" s="56" t="n">
        <f aca="false">IFERROR(VALUE(FIXED(VLOOKUP(VLOOKUP($AR$4,Refcodes,2,FALSE()) &amp;"regs"&amp;Regs_Female!$A55&amp;"AllEth"&amp;"Female",Datatable,6,FALSE()))),"–")</f>
        <v>252</v>
      </c>
      <c r="AS55" s="55" t="n">
        <f aca="false">IFERROR(VALUE(FIXED(VLOOKUP(VLOOKUP($AR$4,Refcodes,2,FALSE()) &amp;"regs"&amp;Regs_Female!$A55&amp;"AllEth"&amp;"Female",Datatable,7,FALSE()))),"–")</f>
        <v>10.2</v>
      </c>
    </row>
    <row r="56" customFormat="false" ht="15" hidden="false" customHeight="true" outlineLevel="0" collapsed="false">
      <c r="A56" s="50" t="n">
        <v>1998</v>
      </c>
      <c r="B56" s="56" t="n">
        <f aca="false">IFERROR(VALUE(FIXED(VLOOKUP(VLOOKUP($B$4,Refcodes,2,FALSE()) &amp;"regs"&amp;Regs_Female!$A56&amp;"AllEth"&amp;"Female",Datatable,6,FALSE()))),"–")</f>
        <v>7789</v>
      </c>
      <c r="C56" s="57" t="n">
        <f aca="false">IFERROR(VALUE(FIXED(VLOOKUP(VLOOKUP($B$4,Refcodes,2,FALSE()) &amp;"regs"&amp;Regs_Female!$A56&amp;"AllEth"&amp;"Female",Datatable,7,FALSE()))),"–")</f>
        <v>311.6</v>
      </c>
      <c r="D56" s="56" t="n">
        <f aca="false">IFERROR(VALUE(FIXED(VLOOKUP(VLOOKUP($D$4,Refcodes,2,FALSE()) &amp;"regs"&amp;Regs_Female!$A56&amp;"AllEth"&amp;"Female",Datatable,6,FALSE()))),"–")</f>
        <v>97</v>
      </c>
      <c r="E56" s="57" t="n">
        <f aca="false">IFERROR(VALUE(FIXED(VLOOKUP(VLOOKUP($D$4,Refcodes,2,FALSE()) &amp;"regs"&amp;Regs_Female!$A56&amp;"AllEth"&amp;"Female",Datatable,7,FALSE()))),"–")</f>
        <v>3.7</v>
      </c>
      <c r="F56" s="56" t="n">
        <f aca="false">IFERROR(VALUE(FIXED(VLOOKUP(VLOOKUP($F$4,Refcodes,2,FALSE()) &amp;"regs"&amp;Regs_Female!$A56&amp;"AllEth"&amp;"Female",Datatable,6,FALSE()))),"–")</f>
        <v>58</v>
      </c>
      <c r="G56" s="57" t="n">
        <f aca="false">IFERROR(VALUE(FIXED(VLOOKUP(VLOOKUP($F$4,Refcodes,2,FALSE()) &amp;"regs"&amp;Regs_Female!$A56&amp;"AllEth"&amp;"Female",Datatable,7,FALSE()))),"–")</f>
        <v>1.9</v>
      </c>
      <c r="H56" s="56" t="n">
        <f aca="false">IFERROR(VALUE(FIXED(VLOOKUP(VLOOKUP($H$4,Refcodes,2,FALSE()) &amp;"regs"&amp;Regs_Female!$A56&amp;"AllEth"&amp;"Female",Datatable,6,FALSE()))),"–")</f>
        <v>169</v>
      </c>
      <c r="I56" s="57" t="n">
        <f aca="false">IFERROR(VALUE(FIXED(VLOOKUP(VLOOKUP($H$4,Refcodes,2,FALSE()) &amp;"regs"&amp;Regs_Female!$A56&amp;"AllEth"&amp;"Female",Datatable,7,FALSE()))),"–")</f>
        <v>6</v>
      </c>
      <c r="J56" s="38" t="n">
        <f aca="false">IFERROR(VALUE(FIXED(VLOOKUP(VLOOKUP($J$4,Refcodes,2,FALSE()) &amp;"regs"&amp;Regs_Female!$A56&amp;"AllEth"&amp;"Female",Datatable,6,FALSE()))),"–")</f>
        <v>1199</v>
      </c>
      <c r="K56" s="55" t="n">
        <f aca="false">IFERROR(VALUE(FIXED(VLOOKUP(VLOOKUP($J$4,Refcodes,2,FALSE()) &amp;"regs"&amp;Regs_Female!$A56&amp;"AllEth"&amp;"Female",Datatable,7,FALSE()))),"–")</f>
        <v>44.8</v>
      </c>
      <c r="L56" s="56" t="n">
        <f aca="false">IFERROR(VALUE(FIXED(VLOOKUP(VLOOKUP($L$4,Refcodes,2,FALSE()) &amp;"regs"&amp;Regs_Female!$A56&amp;"AllEth"&amp;"Female",Datatable,6,FALSE()))),"–")</f>
        <v>33</v>
      </c>
      <c r="M56" s="57" t="n">
        <f aca="false">IFERROR(VALUE(FIXED(VLOOKUP(VLOOKUP($L$4,Refcodes,2,FALSE()) &amp;"regs"&amp;Regs_Female!$A56&amp;"AllEth"&amp;"Female",Datatable,7,FALSE()))),"–")</f>
        <v>1.2</v>
      </c>
      <c r="N56" s="54" t="n">
        <f aca="false">IFERROR(VALUE(FIXED(VLOOKUP(VLOOKUP($N$4,Refcodes,2,FALSE()) &amp;"regs"&amp;Regs_Female!$A56&amp;"AllEth"&amp;"Female",Datatable,6,FALSE()))),"–")</f>
        <v>163</v>
      </c>
      <c r="O56" s="52" t="n">
        <f aca="false">IFERROR(VALUE(FIXED(VLOOKUP(VLOOKUP($N$4,Refcodes,2,FALSE()) &amp;"regs"&amp;Regs_Female!$A56&amp;"AllEth"&amp;"Female",Datatable,7,FALSE()))),"–")</f>
        <v>5.8</v>
      </c>
      <c r="P56" s="56" t="n">
        <f aca="false">IFERROR(VALUE(FIXED(VLOOKUP(VLOOKUP($P$4,Refcodes,2,FALSE()) &amp;"regs"&amp;Regs_Female!$A56&amp;"AllEth"&amp;"Female",Datatable,6,FALSE()))),"–")</f>
        <v>543</v>
      </c>
      <c r="Q56" s="57" t="n">
        <f aca="false">IFERROR(VALUE(FIXED(VLOOKUP(VLOOKUP($P$4,Refcodes,2,FALSE()) &amp;"regs"&amp;Regs_Female!$A56&amp;"AllEth"&amp;"Female",Datatable,7,FALSE()))),"–")</f>
        <v>21.3</v>
      </c>
      <c r="R56" s="38" t="n">
        <f aca="false">IFERROR(VALUE(FIXED(VLOOKUP(VLOOKUP($R$4,Refcodes,2,FALSE()) &amp;"regs"&amp;Regs_Female!$A56&amp;"AllEth"&amp;"Female",Datatable,6,FALSE()))),"–")</f>
        <v>754</v>
      </c>
      <c r="S56" s="55" t="n">
        <f aca="false">IFERROR(VALUE(FIXED(VLOOKUP(VLOOKUP($R$4,Refcodes,2,FALSE()) &amp;"regs"&amp;Regs_Female!$A56&amp;"AllEth"&amp;"Female",Datatable,7,FALSE()))),"–")</f>
        <v>32.1</v>
      </c>
      <c r="T56" s="56" t="n">
        <f aca="false">IFERROR(VALUE(FIXED(VLOOKUP(VLOOKUP($T$4,Refcodes,2,FALSE()) &amp;"regs"&amp;Regs_Female!$A56&amp;"AllEth"&amp;"Female",Datatable,6,FALSE()))),"–")</f>
        <v>2092</v>
      </c>
      <c r="U56" s="57" t="n">
        <f aca="false">IFERROR(VALUE(FIXED(VLOOKUP(VLOOKUP($T$4,Refcodes,2,FALSE()) &amp;"regs"&amp;Regs_Female!$A56&amp;"AllEth"&amp;"Female",Datatable,7,FALSE()))),"–")</f>
        <v>88.8</v>
      </c>
      <c r="V56" s="56" t="n">
        <f aca="false">IFERROR(VALUE(FIXED(VLOOKUP(VLOOKUP($V$4,Refcodes,2,FALSE()) &amp;"regs"&amp;Regs_Female!$A56&amp;"AllEth"&amp;"Female",Datatable,6,FALSE()))),"–")</f>
        <v>200</v>
      </c>
      <c r="W56" s="57" t="n">
        <f aca="false">IFERROR(VALUE(FIXED(VLOOKUP(VLOOKUP($V$4,Refcodes,2,FALSE()) &amp;"regs"&amp;Regs_Female!$A56&amp;"AllEth"&amp;"Female",Datatable,7,FALSE()))),"–")</f>
        <v>9</v>
      </c>
      <c r="X56" s="56" t="n">
        <f aca="false">IFERROR(VALUE(FIXED(VLOOKUP(VLOOKUP($X$4,Refcodes,2,FALSE()) &amp;"regs"&amp;Regs_Female!$A56&amp;"AllEth"&amp;"Female",Datatable,6,FALSE()))),"–")</f>
        <v>282</v>
      </c>
      <c r="Y56" s="57" t="n">
        <f aca="false">IFERROR(VALUE(FIXED(VLOOKUP(VLOOKUP($X$4,Refcodes,2,FALSE()) &amp;"regs"&amp;Regs_Female!$A56&amp;"AllEth"&amp;"Female",Datatable,7,FALSE()))),"–")</f>
        <v>11.6</v>
      </c>
      <c r="Z56" s="38" t="n">
        <f aca="false">IFERROR(VALUE(FIXED(VLOOKUP(VLOOKUP($Z$4,Refcodes,2,FALSE()) &amp;"regs"&amp;Regs_Female!$A56&amp;"AllEth"&amp;"Female",Datatable,6,FALSE()))),"–")</f>
        <v>297</v>
      </c>
      <c r="AA56" s="55" t="n">
        <f aca="false">IFERROR(VALUE(FIXED(VLOOKUP(VLOOKUP($Z$4,Refcodes,2,FALSE()) &amp;"regs"&amp;Regs_Female!$A56&amp;"AllEth"&amp;"Female",Datatable,7,FALSE()))),"–")</f>
        <v>12.8</v>
      </c>
      <c r="AB56" s="56" t="n">
        <f aca="false">IFERROR(VALUE(FIXED(VLOOKUP(VLOOKUP($AB$4,Refcodes,2,FALSE()) &amp;"regs"&amp;Regs_Female!$A56&amp;"AllEth"&amp;"Female",Datatable,6,FALSE()))),"–")</f>
        <v>38</v>
      </c>
      <c r="AC56" s="57" t="n">
        <f aca="false">IFERROR(VALUE(FIXED(VLOOKUP(VLOOKUP($AB$4,Refcodes,2,FALSE()) &amp;"regs"&amp;Regs_Female!$A56&amp;"AllEth"&amp;"Female",Datatable,7,FALSE()))),"–")</f>
        <v>1.3</v>
      </c>
      <c r="AD56" s="56" t="n">
        <f aca="false">IFERROR(VALUE(FIXED(VLOOKUP(VLOOKUP($AD$4,Refcodes,2,FALSE()) &amp;"regs"&amp;Regs_Female!$A56&amp;"AllEth"&amp;"Female",Datatable,6,FALSE()))),"–")</f>
        <v>124</v>
      </c>
      <c r="AE56" s="57" t="n">
        <f aca="false">IFERROR(VALUE(FIXED(VLOOKUP(VLOOKUP($AD$4,Refcodes,2,FALSE()) &amp;"regs"&amp;Regs_Female!$A56&amp;"AllEth"&amp;"Female",Datatable,7,FALSE()))),"–")</f>
        <v>4.7</v>
      </c>
      <c r="AF56" s="56" t="n">
        <f aca="false">IFERROR(VALUE(FIXED(VLOOKUP(VLOOKUP($AF$4,Refcodes,2,FALSE()) &amp;"regs"&amp;Regs_Female!$A56&amp;"AllEth"&amp;"Female",Datatable,6,FALSE()))),"–")</f>
        <v>151</v>
      </c>
      <c r="AG56" s="57" t="n">
        <f aca="false">IFERROR(VALUE(FIXED(VLOOKUP(VLOOKUP($AF$4,Refcodes,2,FALSE()) &amp;"regs"&amp;Regs_Female!$A56&amp;"AllEth"&amp;"Female",Datatable,7,FALSE()))),"–")</f>
        <v>5.2</v>
      </c>
      <c r="AH56" s="56" t="n">
        <f aca="false">IFERROR(VALUE(FIXED(VLOOKUP(VLOOKUP($AH$4,Refcodes,2,FALSE()) &amp;"regs"&amp;Regs_Female!$A56&amp;"AllEth"&amp;"Female",Datatable,6,FALSE()))),"–")</f>
        <v>103</v>
      </c>
      <c r="AI56" s="57" t="n">
        <f aca="false">IFERROR(VALUE(FIXED(VLOOKUP(VLOOKUP($AH$4,Refcodes,2,FALSE()) &amp;"regs"&amp;Regs_Female!$A56&amp;"AllEth"&amp;"Female",Datatable,7,FALSE()))),"–")</f>
        <v>4.4</v>
      </c>
      <c r="AJ56" s="56" t="n">
        <f aca="false">IFERROR(VALUE(FIXED(VLOOKUP(VLOOKUP($AJ$4,Refcodes,2,FALSE()) &amp;"regs"&amp;Regs_Female!$A56&amp;"AllEth"&amp;"Female",Datatable,6,FALSE()))),"–")</f>
        <v>117</v>
      </c>
      <c r="AK56" s="55" t="n">
        <f aca="false">IFERROR(VALUE(FIXED(VLOOKUP(VLOOKUP($AJ$4,Refcodes,2,FALSE()) &amp;"regs"&amp;Regs_Female!$A56&amp;"AllEth"&amp;"Female",Datatable,7,FALSE()))),"–")</f>
        <v>5.5</v>
      </c>
      <c r="AL56" s="56" t="n">
        <f aca="false">IFERROR(VALUE(FIXED(VLOOKUP(VLOOKUP($AL$4,Refcodes,2,FALSE()) &amp;"regs"&amp;Regs_Female!$A56&amp;"AllEth"&amp;"Female",Datatable,6,FALSE()))),"–")</f>
        <v>27</v>
      </c>
      <c r="AM56" s="55" t="n">
        <f aca="false">IFERROR(VALUE(FIXED(VLOOKUP(VLOOKUP($AL$4,Refcodes,2,FALSE()) &amp;"regs"&amp;Regs_Female!$A56&amp;"AllEth"&amp;"Female",Datatable,7,FALSE()))),"–")</f>
        <v>1.3</v>
      </c>
      <c r="AN56" s="56" t="n">
        <f aca="false">IFERROR(VALUE(FIXED(VLOOKUP(VLOOKUP($AN$4,Refcodes,2,FALSE()) &amp;"regs"&amp;Regs_Female!$A56&amp;"AllEth"&amp;"Female",Datatable,6,FALSE()))),"–")</f>
        <v>305</v>
      </c>
      <c r="AO56" s="55" t="n">
        <f aca="false">IFERROR(VALUE(FIXED(VLOOKUP(VLOOKUP($AN$4,Refcodes,2,FALSE()) &amp;"regs"&amp;Regs_Female!$A56&amp;"AllEth"&amp;"Female",Datatable,7,FALSE()))),"–")</f>
        <v>11.7</v>
      </c>
      <c r="AP56" s="56" t="n">
        <f aca="false">IFERROR(VALUE(FIXED(VLOOKUP(VLOOKUP($AP$4,Refcodes,2,FALSE()) &amp;"regs"&amp;Regs_Female!$A56&amp;"AllEth"&amp;"Female",Datatable,6,FALSE()))),"–")</f>
        <v>104</v>
      </c>
      <c r="AQ56" s="55" t="n">
        <f aca="false">IFERROR(VALUE(FIXED(VLOOKUP(VLOOKUP($AP$4,Refcodes,2,FALSE()) &amp;"regs"&amp;Regs_Female!$A56&amp;"AllEth"&amp;"Female",Datatable,7,FALSE()))),"–")</f>
        <v>3.6</v>
      </c>
      <c r="AR56" s="56" t="n">
        <f aca="false">IFERROR(VALUE(FIXED(VLOOKUP(VLOOKUP($AR$4,Refcodes,2,FALSE()) &amp;"regs"&amp;Regs_Female!$A56&amp;"AllEth"&amp;"Female",Datatable,6,FALSE()))),"–")</f>
        <v>243</v>
      </c>
      <c r="AS56" s="55" t="n">
        <f aca="false">IFERROR(VALUE(FIXED(VLOOKUP(VLOOKUP($AR$4,Refcodes,2,FALSE()) &amp;"regs"&amp;Regs_Female!$A56&amp;"AllEth"&amp;"Female",Datatable,7,FALSE()))),"–")</f>
        <v>9</v>
      </c>
    </row>
    <row r="57" customFormat="false" ht="15" hidden="false" customHeight="true" outlineLevel="0" collapsed="false">
      <c r="A57" s="50" t="n">
        <v>1999</v>
      </c>
      <c r="B57" s="56" t="n">
        <f aca="false">IFERROR(VALUE(FIXED(VLOOKUP(VLOOKUP($B$4,Refcodes,2,FALSE()) &amp;"regs"&amp;Regs_Female!$A57&amp;"AllEth"&amp;"Female",Datatable,6,FALSE()))),"–")</f>
        <v>7974</v>
      </c>
      <c r="C57" s="57" t="n">
        <f aca="false">IFERROR(VALUE(FIXED(VLOOKUP(VLOOKUP($B$4,Refcodes,2,FALSE()) &amp;"regs"&amp;Regs_Female!$A57&amp;"AllEth"&amp;"Female",Datatable,7,FALSE()))),"–")</f>
        <v>317.3</v>
      </c>
      <c r="D57" s="56" t="n">
        <f aca="false">IFERROR(VALUE(FIXED(VLOOKUP(VLOOKUP($D$4,Refcodes,2,FALSE()) &amp;"regs"&amp;Regs_Female!$A57&amp;"AllEth"&amp;"Female",Datatable,6,FALSE()))),"–")</f>
        <v>108</v>
      </c>
      <c r="E57" s="57" t="n">
        <f aca="false">IFERROR(VALUE(FIXED(VLOOKUP(VLOOKUP($D$4,Refcodes,2,FALSE()) &amp;"regs"&amp;Regs_Female!$A57&amp;"AllEth"&amp;"Female",Datatable,7,FALSE()))),"–")</f>
        <v>4.2</v>
      </c>
      <c r="F57" s="56" t="n">
        <f aca="false">IFERROR(VALUE(FIXED(VLOOKUP(VLOOKUP($F$4,Refcodes,2,FALSE()) &amp;"regs"&amp;Regs_Female!$A57&amp;"AllEth"&amp;"Female",Datatable,6,FALSE()))),"–")</f>
        <v>74</v>
      </c>
      <c r="G57" s="57" t="n">
        <f aca="false">IFERROR(VALUE(FIXED(VLOOKUP(VLOOKUP($F$4,Refcodes,2,FALSE()) &amp;"regs"&amp;Regs_Female!$A57&amp;"AllEth"&amp;"Female",Datatable,7,FALSE()))),"–")</f>
        <v>2.4</v>
      </c>
      <c r="H57" s="56" t="n">
        <f aca="false">IFERROR(VALUE(FIXED(VLOOKUP(VLOOKUP($H$4,Refcodes,2,FALSE()) &amp;"regs"&amp;Regs_Female!$A57&amp;"AllEth"&amp;"Female",Datatable,6,FALSE()))),"–")</f>
        <v>135</v>
      </c>
      <c r="I57" s="57" t="n">
        <f aca="false">IFERROR(VALUE(FIXED(VLOOKUP(VLOOKUP($H$4,Refcodes,2,FALSE()) &amp;"regs"&amp;Regs_Female!$A57&amp;"AllEth"&amp;"Female",Datatable,7,FALSE()))),"–")</f>
        <v>4.7</v>
      </c>
      <c r="J57" s="38" t="n">
        <f aca="false">IFERROR(VALUE(FIXED(VLOOKUP(VLOOKUP($J$4,Refcodes,2,FALSE()) &amp;"regs"&amp;Regs_Female!$A57&amp;"AllEth"&amp;"Female",Datatable,6,FALSE()))),"–")</f>
        <v>1253</v>
      </c>
      <c r="K57" s="55" t="n">
        <f aca="false">IFERROR(VALUE(FIXED(VLOOKUP(VLOOKUP($J$4,Refcodes,2,FALSE()) &amp;"regs"&amp;Regs_Female!$A57&amp;"AllEth"&amp;"Female",Datatable,7,FALSE()))),"–")</f>
        <v>45.5</v>
      </c>
      <c r="L57" s="56" t="n">
        <f aca="false">IFERROR(VALUE(FIXED(VLOOKUP(VLOOKUP($L$4,Refcodes,2,FALSE()) &amp;"regs"&amp;Regs_Female!$A57&amp;"AllEth"&amp;"Female",Datatable,6,FALSE()))),"–")</f>
        <v>39</v>
      </c>
      <c r="M57" s="57" t="n">
        <f aca="false">IFERROR(VALUE(FIXED(VLOOKUP(VLOOKUP($L$4,Refcodes,2,FALSE()) &amp;"regs"&amp;Regs_Female!$A57&amp;"AllEth"&amp;"Female",Datatable,7,FALSE()))),"–")</f>
        <v>1.4</v>
      </c>
      <c r="N57" s="54" t="n">
        <f aca="false">IFERROR(VALUE(FIXED(VLOOKUP(VLOOKUP($N$4,Refcodes,2,FALSE()) &amp;"regs"&amp;Regs_Female!$A57&amp;"AllEth"&amp;"Female",Datatable,6,FALSE()))),"–")</f>
        <v>139</v>
      </c>
      <c r="O57" s="52" t="n">
        <f aca="false">IFERROR(VALUE(FIXED(VLOOKUP(VLOOKUP($N$4,Refcodes,2,FALSE()) &amp;"regs"&amp;Regs_Female!$A57&amp;"AllEth"&amp;"Female",Datatable,7,FALSE()))),"–")</f>
        <v>4.8</v>
      </c>
      <c r="P57" s="56" t="n">
        <f aca="false">IFERROR(VALUE(FIXED(VLOOKUP(VLOOKUP($P$4,Refcodes,2,FALSE()) &amp;"regs"&amp;Regs_Female!$A57&amp;"AllEth"&amp;"Female",Datatable,6,FALSE()))),"–")</f>
        <v>607</v>
      </c>
      <c r="Q57" s="57" t="n">
        <f aca="false">IFERROR(VALUE(FIXED(VLOOKUP(VLOOKUP($P$4,Refcodes,2,FALSE()) &amp;"regs"&amp;Regs_Female!$A57&amp;"AllEth"&amp;"Female",Datatable,7,FALSE()))),"–")</f>
        <v>23</v>
      </c>
      <c r="R57" s="38" t="n">
        <f aca="false">IFERROR(VALUE(FIXED(VLOOKUP(VLOOKUP($R$4,Refcodes,2,FALSE()) &amp;"regs"&amp;Regs_Female!$A57&amp;"AllEth"&amp;"Female",Datatable,6,FALSE()))),"–")</f>
        <v>744</v>
      </c>
      <c r="S57" s="55" t="n">
        <f aca="false">IFERROR(VALUE(FIXED(VLOOKUP(VLOOKUP($R$4,Refcodes,2,FALSE()) &amp;"regs"&amp;Regs_Female!$A57&amp;"AllEth"&amp;"Female",Datatable,7,FALSE()))),"–")</f>
        <v>31.4</v>
      </c>
      <c r="T57" s="56" t="n">
        <f aca="false">IFERROR(VALUE(FIXED(VLOOKUP(VLOOKUP($T$4,Refcodes,2,FALSE()) &amp;"regs"&amp;Regs_Female!$A57&amp;"AllEth"&amp;"Female",Datatable,6,FALSE()))),"–")</f>
        <v>2260</v>
      </c>
      <c r="U57" s="57" t="n">
        <f aca="false">IFERROR(VALUE(FIXED(VLOOKUP(VLOOKUP($T$4,Refcodes,2,FALSE()) &amp;"regs"&amp;Regs_Female!$A57&amp;"AllEth"&amp;"Female",Datatable,7,FALSE()))),"–")</f>
        <v>95.3</v>
      </c>
      <c r="V57" s="56" t="n">
        <f aca="false">IFERROR(VALUE(FIXED(VLOOKUP(VLOOKUP($V$4,Refcodes,2,FALSE()) &amp;"regs"&amp;Regs_Female!$A57&amp;"AllEth"&amp;"Female",Datatable,6,FALSE()))),"–")</f>
        <v>221</v>
      </c>
      <c r="W57" s="57" t="n">
        <f aca="false">IFERROR(VALUE(FIXED(VLOOKUP(VLOOKUP($V$4,Refcodes,2,FALSE()) &amp;"regs"&amp;Regs_Female!$A57&amp;"AllEth"&amp;"Female",Datatable,7,FALSE()))),"–")</f>
        <v>9.9</v>
      </c>
      <c r="X57" s="56" t="n">
        <f aca="false">IFERROR(VALUE(FIXED(VLOOKUP(VLOOKUP($X$4,Refcodes,2,FALSE()) &amp;"regs"&amp;Regs_Female!$A57&amp;"AllEth"&amp;"Female",Datatable,6,FALSE()))),"–")</f>
        <v>319</v>
      </c>
      <c r="Y57" s="57" t="n">
        <f aca="false">IFERROR(VALUE(FIXED(VLOOKUP(VLOOKUP($X$4,Refcodes,2,FALSE()) &amp;"regs"&amp;Regs_Female!$A57&amp;"AllEth"&amp;"Female",Datatable,7,FALSE()))),"–")</f>
        <v>12.9</v>
      </c>
      <c r="Z57" s="38" t="n">
        <f aca="false">IFERROR(VALUE(FIXED(VLOOKUP(VLOOKUP($Z$4,Refcodes,2,FALSE()) &amp;"regs"&amp;Regs_Female!$A57&amp;"AllEth"&amp;"Female",Datatable,6,FALSE()))),"–")</f>
        <v>324</v>
      </c>
      <c r="AA57" s="55" t="n">
        <f aca="false">IFERROR(VALUE(FIXED(VLOOKUP(VLOOKUP($Z$4,Refcodes,2,FALSE()) &amp;"regs"&amp;Regs_Female!$A57&amp;"AllEth"&amp;"Female",Datatable,7,FALSE()))),"–")</f>
        <v>13.6</v>
      </c>
      <c r="AB57" s="56" t="n">
        <f aca="false">IFERROR(VALUE(FIXED(VLOOKUP(VLOOKUP($AB$4,Refcodes,2,FALSE()) &amp;"regs"&amp;Regs_Female!$A57&amp;"AllEth"&amp;"Female",Datatable,6,FALSE()))),"–")</f>
        <v>54</v>
      </c>
      <c r="AC57" s="57" t="n">
        <f aca="false">IFERROR(VALUE(FIXED(VLOOKUP(VLOOKUP($AB$4,Refcodes,2,FALSE()) &amp;"regs"&amp;Regs_Female!$A57&amp;"AllEth"&amp;"Female",Datatable,7,FALSE()))),"–")</f>
        <v>2.1</v>
      </c>
      <c r="AD57" s="56" t="n">
        <f aca="false">IFERROR(VALUE(FIXED(VLOOKUP(VLOOKUP($AD$4,Refcodes,2,FALSE()) &amp;"regs"&amp;Regs_Female!$A57&amp;"AllEth"&amp;"Female",Datatable,6,FALSE()))),"–")</f>
        <v>152</v>
      </c>
      <c r="AE57" s="57" t="n">
        <f aca="false">IFERROR(VALUE(FIXED(VLOOKUP(VLOOKUP($AD$4,Refcodes,2,FALSE()) &amp;"regs"&amp;Regs_Female!$A57&amp;"AllEth"&amp;"Female",Datatable,7,FALSE()))),"–")</f>
        <v>6.1</v>
      </c>
      <c r="AF57" s="56" t="n">
        <f aca="false">IFERROR(VALUE(FIXED(VLOOKUP(VLOOKUP($AF$4,Refcodes,2,FALSE()) &amp;"regs"&amp;Regs_Female!$A57&amp;"AllEth"&amp;"Female",Datatable,6,FALSE()))),"–")</f>
        <v>147</v>
      </c>
      <c r="AG57" s="57" t="n">
        <f aca="false">IFERROR(VALUE(FIXED(VLOOKUP(VLOOKUP($AF$4,Refcodes,2,FALSE()) &amp;"regs"&amp;Regs_Female!$A57&amp;"AllEth"&amp;"Female",Datatable,7,FALSE()))),"–")</f>
        <v>4.9</v>
      </c>
      <c r="AH57" s="56" t="n">
        <f aca="false">IFERROR(VALUE(FIXED(VLOOKUP(VLOOKUP($AH$4,Refcodes,2,FALSE()) &amp;"regs"&amp;Regs_Female!$A57&amp;"AllEth"&amp;"Female",Datatable,6,FALSE()))),"–")</f>
        <v>98</v>
      </c>
      <c r="AI57" s="57" t="n">
        <f aca="false">IFERROR(VALUE(FIXED(VLOOKUP(VLOOKUP($AH$4,Refcodes,2,FALSE()) &amp;"regs"&amp;Regs_Female!$A57&amp;"AllEth"&amp;"Female",Datatable,7,FALSE()))),"–")</f>
        <v>4.3</v>
      </c>
      <c r="AJ57" s="56" t="n">
        <f aca="false">IFERROR(VALUE(FIXED(VLOOKUP(VLOOKUP($AJ$4,Refcodes,2,FALSE()) &amp;"regs"&amp;Regs_Female!$A57&amp;"AllEth"&amp;"Female",Datatable,6,FALSE()))),"–")</f>
        <v>138</v>
      </c>
      <c r="AK57" s="55" t="n">
        <f aca="false">IFERROR(VALUE(FIXED(VLOOKUP(VLOOKUP($AJ$4,Refcodes,2,FALSE()) &amp;"regs"&amp;Regs_Female!$A57&amp;"AllEth"&amp;"Female",Datatable,7,FALSE()))),"–")</f>
        <v>6.6</v>
      </c>
      <c r="AL57" s="56" t="n">
        <f aca="false">IFERROR(VALUE(FIXED(VLOOKUP(VLOOKUP($AL$4,Refcodes,2,FALSE()) &amp;"regs"&amp;Regs_Female!$A57&amp;"AllEth"&amp;"Female",Datatable,6,FALSE()))),"–")</f>
        <v>29</v>
      </c>
      <c r="AM57" s="55" t="n">
        <f aca="false">IFERROR(VALUE(FIXED(VLOOKUP(VLOOKUP($AL$4,Refcodes,2,FALSE()) &amp;"regs"&amp;Regs_Female!$A57&amp;"AllEth"&amp;"Female",Datatable,7,FALSE()))),"–")</f>
        <v>1.4</v>
      </c>
      <c r="AN57" s="56" t="n">
        <f aca="false">IFERROR(VALUE(FIXED(VLOOKUP(VLOOKUP($AN$4,Refcodes,2,FALSE()) &amp;"regs"&amp;Regs_Female!$A57&amp;"AllEth"&amp;"Female",Datatable,6,FALSE()))),"–")</f>
        <v>245</v>
      </c>
      <c r="AO57" s="55" t="n">
        <f aca="false">IFERROR(VALUE(FIXED(VLOOKUP(VLOOKUP($AN$4,Refcodes,2,FALSE()) &amp;"regs"&amp;Regs_Female!$A57&amp;"AllEth"&amp;"Female",Datatable,7,FALSE()))),"–")</f>
        <v>9.4</v>
      </c>
      <c r="AP57" s="56" t="n">
        <f aca="false">IFERROR(VALUE(FIXED(VLOOKUP(VLOOKUP($AP$4,Refcodes,2,FALSE()) &amp;"regs"&amp;Regs_Female!$A57&amp;"AllEth"&amp;"Female",Datatable,6,FALSE()))),"–")</f>
        <v>90</v>
      </c>
      <c r="AQ57" s="55" t="n">
        <f aca="false">IFERROR(VALUE(FIXED(VLOOKUP(VLOOKUP($AP$4,Refcodes,2,FALSE()) &amp;"regs"&amp;Regs_Female!$A57&amp;"AllEth"&amp;"Female",Datatable,7,FALSE()))),"–")</f>
        <v>3.1</v>
      </c>
      <c r="AR57" s="56" t="n">
        <f aca="false">IFERROR(VALUE(FIXED(VLOOKUP(VLOOKUP($AR$4,Refcodes,2,FALSE()) &amp;"regs"&amp;Regs_Female!$A57&amp;"AllEth"&amp;"Female",Datatable,6,FALSE()))),"–")</f>
        <v>208</v>
      </c>
      <c r="AS57" s="55" t="n">
        <f aca="false">IFERROR(VALUE(FIXED(VLOOKUP(VLOOKUP($AR$4,Refcodes,2,FALSE()) &amp;"regs"&amp;Regs_Female!$A57&amp;"AllEth"&amp;"Female",Datatable,7,FALSE()))),"–")</f>
        <v>8.2</v>
      </c>
    </row>
    <row r="58" customFormat="false" ht="15" hidden="false" customHeight="true" outlineLevel="0" collapsed="false">
      <c r="A58" s="50" t="n">
        <v>2000</v>
      </c>
      <c r="B58" s="56" t="n">
        <f aca="false">IFERROR(VALUE(FIXED(VLOOKUP(VLOOKUP($B$4,Refcodes,2,FALSE()) &amp;"regs"&amp;Regs_Female!$A58&amp;"AllEth"&amp;"Female",Datatable,6,FALSE()))),"–")</f>
        <v>8316</v>
      </c>
      <c r="C58" s="57" t="n">
        <f aca="false">IFERROR(VALUE(FIXED(VLOOKUP(VLOOKUP($B$4,Refcodes,2,FALSE()) &amp;"regs"&amp;Regs_Female!$A58&amp;"AllEth"&amp;"Female",Datatable,7,FALSE()))),"–")</f>
        <v>325.5</v>
      </c>
      <c r="D58" s="56" t="n">
        <f aca="false">IFERROR(VALUE(FIXED(VLOOKUP(VLOOKUP($D$4,Refcodes,2,FALSE()) &amp;"regs"&amp;Regs_Female!$A58&amp;"AllEth"&amp;"Female",Datatable,6,FALSE()))),"–")</f>
        <v>88</v>
      </c>
      <c r="E58" s="57" t="n">
        <f aca="false">IFERROR(VALUE(FIXED(VLOOKUP(VLOOKUP($D$4,Refcodes,2,FALSE()) &amp;"regs"&amp;Regs_Female!$A58&amp;"AllEth"&amp;"Female",Datatable,7,FALSE()))),"–")</f>
        <v>3.4</v>
      </c>
      <c r="F58" s="56" t="n">
        <f aca="false">IFERROR(VALUE(FIXED(VLOOKUP(VLOOKUP($F$4,Refcodes,2,FALSE()) &amp;"regs"&amp;Regs_Female!$A58&amp;"AllEth"&amp;"Female",Datatable,6,FALSE()))),"–")</f>
        <v>81</v>
      </c>
      <c r="G58" s="57" t="n">
        <f aca="false">IFERROR(VALUE(FIXED(VLOOKUP(VLOOKUP($F$4,Refcodes,2,FALSE()) &amp;"regs"&amp;Regs_Female!$A58&amp;"AllEth"&amp;"Female",Datatable,7,FALSE()))),"–")</f>
        <v>2.5</v>
      </c>
      <c r="H58" s="56" t="n">
        <f aca="false">IFERROR(VALUE(FIXED(VLOOKUP(VLOOKUP($H$4,Refcodes,2,FALSE()) &amp;"regs"&amp;Regs_Female!$A58&amp;"AllEth"&amp;"Female",Datatable,6,FALSE()))),"–")</f>
        <v>144</v>
      </c>
      <c r="I58" s="57" t="n">
        <f aca="false">IFERROR(VALUE(FIXED(VLOOKUP(VLOOKUP($H$4,Refcodes,2,FALSE()) &amp;"regs"&amp;Regs_Female!$A58&amp;"AllEth"&amp;"Female",Datatable,7,FALSE()))),"–")</f>
        <v>5.1</v>
      </c>
      <c r="J58" s="38" t="n">
        <f aca="false">IFERROR(VALUE(FIXED(VLOOKUP(VLOOKUP($J$4,Refcodes,2,FALSE()) &amp;"regs"&amp;Regs_Female!$A58&amp;"AllEth"&amp;"Female",Datatable,6,FALSE()))),"–")</f>
        <v>1298</v>
      </c>
      <c r="K58" s="55" t="n">
        <f aca="false">IFERROR(VALUE(FIXED(VLOOKUP(VLOOKUP($J$4,Refcodes,2,FALSE()) &amp;"regs"&amp;Regs_Female!$A58&amp;"AllEth"&amp;"Female",Datatable,7,FALSE()))),"–")</f>
        <v>46.5</v>
      </c>
      <c r="L58" s="56" t="n">
        <f aca="false">IFERROR(VALUE(FIXED(VLOOKUP(VLOOKUP($L$4,Refcodes,2,FALSE()) &amp;"regs"&amp;Regs_Female!$A58&amp;"AllEth"&amp;"Female",Datatable,6,FALSE()))),"–")</f>
        <v>52</v>
      </c>
      <c r="M58" s="57" t="n">
        <f aca="false">IFERROR(VALUE(FIXED(VLOOKUP(VLOOKUP($L$4,Refcodes,2,FALSE()) &amp;"regs"&amp;Regs_Female!$A58&amp;"AllEth"&amp;"Female",Datatable,7,FALSE()))),"–")</f>
        <v>2</v>
      </c>
      <c r="N58" s="54" t="n">
        <f aca="false">IFERROR(VALUE(FIXED(VLOOKUP(VLOOKUP($N$4,Refcodes,2,FALSE()) &amp;"regs"&amp;Regs_Female!$A58&amp;"AllEth"&amp;"Female",Datatable,6,FALSE()))),"–")</f>
        <v>167</v>
      </c>
      <c r="O58" s="52" t="n">
        <f aca="false">IFERROR(VALUE(FIXED(VLOOKUP(VLOOKUP($N$4,Refcodes,2,FALSE()) &amp;"regs"&amp;Regs_Female!$A58&amp;"AllEth"&amp;"Female",Datatable,7,FALSE()))),"–")</f>
        <v>5.7</v>
      </c>
      <c r="P58" s="56" t="n">
        <f aca="false">IFERROR(VALUE(FIXED(VLOOKUP(VLOOKUP($P$4,Refcodes,2,FALSE()) &amp;"regs"&amp;Regs_Female!$A58&amp;"AllEth"&amp;"Female",Datatable,6,FALSE()))),"–")</f>
        <v>679</v>
      </c>
      <c r="Q58" s="57" t="n">
        <f aca="false">IFERROR(VALUE(FIXED(VLOOKUP(VLOOKUP($P$4,Refcodes,2,FALSE()) &amp;"regs"&amp;Regs_Female!$A58&amp;"AllEth"&amp;"Female",Datatable,7,FALSE()))),"–")</f>
        <v>25.5</v>
      </c>
      <c r="R58" s="38" t="n">
        <f aca="false">IFERROR(VALUE(FIXED(VLOOKUP(VLOOKUP($R$4,Refcodes,2,FALSE()) &amp;"regs"&amp;Regs_Female!$A58&amp;"AllEth"&amp;"Female",Datatable,6,FALSE()))),"–")</f>
        <v>857</v>
      </c>
      <c r="S58" s="55" t="n">
        <f aca="false">IFERROR(VALUE(FIXED(VLOOKUP(VLOOKUP($R$4,Refcodes,2,FALSE()) &amp;"regs"&amp;Regs_Female!$A58&amp;"AllEth"&amp;"Female",Datatable,7,FALSE()))),"–")</f>
        <v>35.7</v>
      </c>
      <c r="T58" s="56" t="n">
        <f aca="false">IFERROR(VALUE(FIXED(VLOOKUP(VLOOKUP($T$4,Refcodes,2,FALSE()) &amp;"regs"&amp;Regs_Female!$A58&amp;"AllEth"&amp;"Female",Datatable,6,FALSE()))),"–")</f>
        <v>2323</v>
      </c>
      <c r="U58" s="57" t="n">
        <f aca="false">IFERROR(VALUE(FIXED(VLOOKUP(VLOOKUP($T$4,Refcodes,2,FALSE()) &amp;"regs"&amp;Regs_Female!$A58&amp;"AllEth"&amp;"Female",Datatable,7,FALSE()))),"–")</f>
        <v>96.7</v>
      </c>
      <c r="V58" s="56" t="n">
        <f aca="false">IFERROR(VALUE(FIXED(VLOOKUP(VLOOKUP($V$4,Refcodes,2,FALSE()) &amp;"regs"&amp;Regs_Female!$A58&amp;"AllEth"&amp;"Female",Datatable,6,FALSE()))),"–")</f>
        <v>207</v>
      </c>
      <c r="W58" s="57" t="n">
        <f aca="false">IFERROR(VALUE(FIXED(VLOOKUP(VLOOKUP($V$4,Refcodes,2,FALSE()) &amp;"regs"&amp;Regs_Female!$A58&amp;"AllEth"&amp;"Female",Datatable,7,FALSE()))),"–")</f>
        <v>9.4</v>
      </c>
      <c r="X58" s="56" t="n">
        <f aca="false">IFERROR(VALUE(FIXED(VLOOKUP(VLOOKUP($X$4,Refcodes,2,FALSE()) &amp;"regs"&amp;Regs_Female!$A58&amp;"AllEth"&amp;"Female",Datatable,6,FALSE()))),"–")</f>
        <v>282</v>
      </c>
      <c r="Y58" s="57" t="n">
        <f aca="false">IFERROR(VALUE(FIXED(VLOOKUP(VLOOKUP($X$4,Refcodes,2,FALSE()) &amp;"regs"&amp;Regs_Female!$A58&amp;"AllEth"&amp;"Female",Datatable,7,FALSE()))),"–")</f>
        <v>11.4</v>
      </c>
      <c r="Z58" s="38" t="n">
        <f aca="false">IFERROR(VALUE(FIXED(VLOOKUP(VLOOKUP($Z$4,Refcodes,2,FALSE()) &amp;"regs"&amp;Regs_Female!$A58&amp;"AllEth"&amp;"Female",Datatable,6,FALSE()))),"–")</f>
        <v>309</v>
      </c>
      <c r="AA58" s="55" t="n">
        <f aca="false">IFERROR(VALUE(FIXED(VLOOKUP(VLOOKUP($Z$4,Refcodes,2,FALSE()) &amp;"regs"&amp;Regs_Female!$A58&amp;"AllEth"&amp;"Female",Datatable,7,FALSE()))),"–")</f>
        <v>12.6</v>
      </c>
      <c r="AB58" s="56" t="n">
        <f aca="false">IFERROR(VALUE(FIXED(VLOOKUP(VLOOKUP($AB$4,Refcodes,2,FALSE()) &amp;"regs"&amp;Regs_Female!$A58&amp;"AllEth"&amp;"Female",Datatable,6,FALSE()))),"–")</f>
        <v>60</v>
      </c>
      <c r="AC58" s="57" t="n">
        <f aca="false">IFERROR(VALUE(FIXED(VLOOKUP(VLOOKUP($AB$4,Refcodes,2,FALSE()) &amp;"regs"&amp;Regs_Female!$A58&amp;"AllEth"&amp;"Female",Datatable,7,FALSE()))),"–")</f>
        <v>2</v>
      </c>
      <c r="AD58" s="56" t="n">
        <f aca="false">IFERROR(VALUE(FIXED(VLOOKUP(VLOOKUP($AD$4,Refcodes,2,FALSE()) &amp;"regs"&amp;Regs_Female!$A58&amp;"AllEth"&amp;"Female",Datatable,6,FALSE()))),"–")</f>
        <v>126</v>
      </c>
      <c r="AE58" s="57" t="n">
        <f aca="false">IFERROR(VALUE(FIXED(VLOOKUP(VLOOKUP($AD$4,Refcodes,2,FALSE()) &amp;"regs"&amp;Regs_Female!$A58&amp;"AllEth"&amp;"Female",Datatable,7,FALSE()))),"–")</f>
        <v>4.8</v>
      </c>
      <c r="AF58" s="56" t="n">
        <f aca="false">IFERROR(VALUE(FIXED(VLOOKUP(VLOOKUP($AF$4,Refcodes,2,FALSE()) &amp;"regs"&amp;Regs_Female!$A58&amp;"AllEth"&amp;"Female",Datatable,6,FALSE()))),"–")</f>
        <v>166</v>
      </c>
      <c r="AG58" s="57" t="n">
        <f aca="false">IFERROR(VALUE(FIXED(VLOOKUP(VLOOKUP($AF$4,Refcodes,2,FALSE()) &amp;"regs"&amp;Regs_Female!$A58&amp;"AllEth"&amp;"Female",Datatable,7,FALSE()))),"–")</f>
        <v>5.7</v>
      </c>
      <c r="AH58" s="56" t="n">
        <f aca="false">IFERROR(VALUE(FIXED(VLOOKUP(VLOOKUP($AH$4,Refcodes,2,FALSE()) &amp;"regs"&amp;Regs_Female!$A58&amp;"AllEth"&amp;"Female",Datatable,6,FALSE()))),"–")</f>
        <v>95</v>
      </c>
      <c r="AI58" s="57" t="n">
        <f aca="false">IFERROR(VALUE(FIXED(VLOOKUP(VLOOKUP($AH$4,Refcodes,2,FALSE()) &amp;"regs"&amp;Regs_Female!$A58&amp;"AllEth"&amp;"Female",Datatable,7,FALSE()))),"–")</f>
        <v>4.1</v>
      </c>
      <c r="AJ58" s="56" t="n">
        <f aca="false">IFERROR(VALUE(FIXED(VLOOKUP(VLOOKUP($AJ$4,Refcodes,2,FALSE()) &amp;"regs"&amp;Regs_Female!$A58&amp;"AllEth"&amp;"Female",Datatable,6,FALSE()))),"–")</f>
        <v>117</v>
      </c>
      <c r="AK58" s="55" t="n">
        <f aca="false">IFERROR(VALUE(FIXED(VLOOKUP(VLOOKUP($AJ$4,Refcodes,2,FALSE()) &amp;"regs"&amp;Regs_Female!$A58&amp;"AllEth"&amp;"Female",Datatable,7,FALSE()))),"–")</f>
        <v>5.4</v>
      </c>
      <c r="AL58" s="56" t="n">
        <f aca="false">IFERROR(VALUE(FIXED(VLOOKUP(VLOOKUP($AL$4,Refcodes,2,FALSE()) &amp;"regs"&amp;Regs_Female!$A58&amp;"AllEth"&amp;"Female",Datatable,6,FALSE()))),"–")</f>
        <v>34</v>
      </c>
      <c r="AM58" s="55" t="n">
        <f aca="false">IFERROR(VALUE(FIXED(VLOOKUP(VLOOKUP($AL$4,Refcodes,2,FALSE()) &amp;"regs"&amp;Regs_Female!$A58&amp;"AllEth"&amp;"Female",Datatable,7,FALSE()))),"–")</f>
        <v>1.7</v>
      </c>
      <c r="AN58" s="56" t="n">
        <f aca="false">IFERROR(VALUE(FIXED(VLOOKUP(VLOOKUP($AN$4,Refcodes,2,FALSE()) &amp;"regs"&amp;Regs_Female!$A58&amp;"AllEth"&amp;"Female",Datatable,6,FALSE()))),"–")</f>
        <v>259</v>
      </c>
      <c r="AO58" s="55" t="n">
        <f aca="false">IFERROR(VALUE(FIXED(VLOOKUP(VLOOKUP($AN$4,Refcodes,2,FALSE()) &amp;"regs"&amp;Regs_Female!$A58&amp;"AllEth"&amp;"Female",Datatable,7,FALSE()))),"–")</f>
        <v>9.8</v>
      </c>
      <c r="AP58" s="56" t="n">
        <f aca="false">IFERROR(VALUE(FIXED(VLOOKUP(VLOOKUP($AP$4,Refcodes,2,FALSE()) &amp;"regs"&amp;Regs_Female!$A58&amp;"AllEth"&amp;"Female",Datatable,6,FALSE()))),"–")</f>
        <v>100</v>
      </c>
      <c r="AQ58" s="55" t="n">
        <f aca="false">IFERROR(VALUE(FIXED(VLOOKUP(VLOOKUP($AP$4,Refcodes,2,FALSE()) &amp;"regs"&amp;Regs_Female!$A58&amp;"AllEth"&amp;"Female",Datatable,7,FALSE()))),"–")</f>
        <v>3.5</v>
      </c>
      <c r="AR58" s="56" t="n">
        <f aca="false">IFERROR(VALUE(FIXED(VLOOKUP(VLOOKUP($AR$4,Refcodes,2,FALSE()) &amp;"regs"&amp;Regs_Female!$A58&amp;"AllEth"&amp;"Female",Datatable,6,FALSE()))),"–")</f>
        <v>238</v>
      </c>
      <c r="AS58" s="55" t="n">
        <f aca="false">IFERROR(VALUE(FIXED(VLOOKUP(VLOOKUP($AR$4,Refcodes,2,FALSE()) &amp;"regs"&amp;Regs_Female!$A58&amp;"AllEth"&amp;"Female",Datatable,7,FALSE()))),"–")</f>
        <v>9.1</v>
      </c>
    </row>
    <row r="59" customFormat="false" ht="15" hidden="false" customHeight="true" outlineLevel="0" collapsed="false">
      <c r="A59" s="50" t="n">
        <v>2001</v>
      </c>
      <c r="B59" s="56" t="n">
        <f aca="false">IFERROR(VALUE(FIXED(VLOOKUP(VLOOKUP($B$4,Refcodes,2,FALSE()) &amp;"regs"&amp;Regs_Female!$A59&amp;"AllEth"&amp;"Female",Datatable,6,FALSE()))),"–")</f>
        <v>8386</v>
      </c>
      <c r="C59" s="57" t="n">
        <f aca="false">IFERROR(VALUE(FIXED(VLOOKUP(VLOOKUP($B$4,Refcodes,2,FALSE()) &amp;"regs"&amp;Regs_Female!$A59&amp;"AllEth"&amp;"Female",Datatable,7,FALSE()))),"–")</f>
        <v>321.3</v>
      </c>
      <c r="D59" s="56" t="n">
        <f aca="false">IFERROR(VALUE(FIXED(VLOOKUP(VLOOKUP($D$4,Refcodes,2,FALSE()) &amp;"regs"&amp;Regs_Female!$A59&amp;"AllEth"&amp;"Female",Datatable,6,FALSE()))),"–")</f>
        <v>98</v>
      </c>
      <c r="E59" s="57" t="n">
        <f aca="false">IFERROR(VALUE(FIXED(VLOOKUP(VLOOKUP($D$4,Refcodes,2,FALSE()) &amp;"regs"&amp;Regs_Female!$A59&amp;"AllEth"&amp;"Female",Datatable,7,FALSE()))),"–")</f>
        <v>3.7</v>
      </c>
      <c r="F59" s="56" t="n">
        <f aca="false">IFERROR(VALUE(FIXED(VLOOKUP(VLOOKUP($F$4,Refcodes,2,FALSE()) &amp;"regs"&amp;Regs_Female!$A59&amp;"AllEth"&amp;"Female",Datatable,6,FALSE()))),"–")</f>
        <v>76</v>
      </c>
      <c r="G59" s="57" t="n">
        <f aca="false">IFERROR(VALUE(FIXED(VLOOKUP(VLOOKUP($F$4,Refcodes,2,FALSE()) &amp;"regs"&amp;Regs_Female!$A59&amp;"AllEth"&amp;"Female",Datatable,7,FALSE()))),"–")</f>
        <v>2.3</v>
      </c>
      <c r="H59" s="56" t="n">
        <f aca="false">IFERROR(VALUE(FIXED(VLOOKUP(VLOOKUP($H$4,Refcodes,2,FALSE()) &amp;"regs"&amp;Regs_Female!$A59&amp;"AllEth"&amp;"Female",Datatable,6,FALSE()))),"–")</f>
        <v>154</v>
      </c>
      <c r="I59" s="57" t="n">
        <f aca="false">IFERROR(VALUE(FIXED(VLOOKUP(VLOOKUP($H$4,Refcodes,2,FALSE()) &amp;"regs"&amp;Regs_Female!$A59&amp;"AllEth"&amp;"Female",Datatable,7,FALSE()))),"–")</f>
        <v>5.2</v>
      </c>
      <c r="J59" s="38" t="n">
        <f aca="false">IFERROR(VALUE(FIXED(VLOOKUP(VLOOKUP($J$4,Refcodes,2,FALSE()) &amp;"regs"&amp;Regs_Female!$A59&amp;"AllEth"&amp;"Female",Datatable,6,FALSE()))),"–")</f>
        <v>1317</v>
      </c>
      <c r="K59" s="55" t="n">
        <f aca="false">IFERROR(VALUE(FIXED(VLOOKUP(VLOOKUP($J$4,Refcodes,2,FALSE()) &amp;"regs"&amp;Regs_Female!$A59&amp;"AllEth"&amp;"Female",Datatable,7,FALSE()))),"–")</f>
        <v>45.4</v>
      </c>
      <c r="L59" s="56" t="n">
        <f aca="false">IFERROR(VALUE(FIXED(VLOOKUP(VLOOKUP($L$4,Refcodes,2,FALSE()) &amp;"regs"&amp;Regs_Female!$A59&amp;"AllEth"&amp;"Female",Datatable,6,FALSE()))),"–")</f>
        <v>57</v>
      </c>
      <c r="M59" s="57" t="n">
        <f aca="false">IFERROR(VALUE(FIXED(VLOOKUP(VLOOKUP($L$4,Refcodes,2,FALSE()) &amp;"regs"&amp;Regs_Female!$A59&amp;"AllEth"&amp;"Female",Datatable,7,FALSE()))),"–")</f>
        <v>2</v>
      </c>
      <c r="N59" s="54" t="n">
        <f aca="false">IFERROR(VALUE(FIXED(VLOOKUP(VLOOKUP($N$4,Refcodes,2,FALSE()) &amp;"regs"&amp;Regs_Female!$A59&amp;"AllEth"&amp;"Female",Datatable,6,FALSE()))),"–")</f>
        <v>150</v>
      </c>
      <c r="O59" s="52" t="n">
        <f aca="false">IFERROR(VALUE(FIXED(VLOOKUP(VLOOKUP($N$4,Refcodes,2,FALSE()) &amp;"regs"&amp;Regs_Female!$A59&amp;"AllEth"&amp;"Female",Datatable,7,FALSE()))),"–")</f>
        <v>4.8</v>
      </c>
      <c r="P59" s="56" t="n">
        <f aca="false">IFERROR(VALUE(FIXED(VLOOKUP(VLOOKUP($P$4,Refcodes,2,FALSE()) &amp;"regs"&amp;Regs_Female!$A59&amp;"AllEth"&amp;"Female",Datatable,6,FALSE()))),"–")</f>
        <v>646</v>
      </c>
      <c r="Q59" s="57" t="n">
        <f aca="false">IFERROR(VALUE(FIXED(VLOOKUP(VLOOKUP($P$4,Refcodes,2,FALSE()) &amp;"regs"&amp;Regs_Female!$A59&amp;"AllEth"&amp;"Female",Datatable,7,FALSE()))),"–")</f>
        <v>23.8</v>
      </c>
      <c r="R59" s="38" t="n">
        <f aca="false">IFERROR(VALUE(FIXED(VLOOKUP(VLOOKUP($R$4,Refcodes,2,FALSE()) &amp;"regs"&amp;Regs_Female!$A59&amp;"AllEth"&amp;"Female",Datatable,6,FALSE()))),"–")</f>
        <v>887</v>
      </c>
      <c r="S59" s="55" t="n">
        <f aca="false">IFERROR(VALUE(FIXED(VLOOKUP(VLOOKUP($R$4,Refcodes,2,FALSE()) &amp;"regs"&amp;Regs_Female!$A59&amp;"AllEth"&amp;"Female",Datatable,7,FALSE()))),"–")</f>
        <v>35.9</v>
      </c>
      <c r="T59" s="56" t="n">
        <f aca="false">IFERROR(VALUE(FIXED(VLOOKUP(VLOOKUP($T$4,Refcodes,2,FALSE()) &amp;"regs"&amp;Regs_Female!$A59&amp;"AllEth"&amp;"Female",Datatable,6,FALSE()))),"–")</f>
        <v>2316</v>
      </c>
      <c r="U59" s="57" t="n">
        <f aca="false">IFERROR(VALUE(FIXED(VLOOKUP(VLOOKUP($T$4,Refcodes,2,FALSE()) &amp;"regs"&amp;Regs_Female!$A59&amp;"AllEth"&amp;"Female",Datatable,7,FALSE()))),"–")</f>
        <v>94.3</v>
      </c>
      <c r="V59" s="56" t="n">
        <f aca="false">IFERROR(VALUE(FIXED(VLOOKUP(VLOOKUP($V$4,Refcodes,2,FALSE()) &amp;"regs"&amp;Regs_Female!$A59&amp;"AllEth"&amp;"Female",Datatable,6,FALSE()))),"–")</f>
        <v>191</v>
      </c>
      <c r="W59" s="57" t="n">
        <f aca="false">IFERROR(VALUE(FIXED(VLOOKUP(VLOOKUP($V$4,Refcodes,2,FALSE()) &amp;"regs"&amp;Regs_Female!$A59&amp;"AllEth"&amp;"Female",Datatable,7,FALSE()))),"–")</f>
        <v>8.6</v>
      </c>
      <c r="X59" s="56" t="n">
        <f aca="false">IFERROR(VALUE(FIXED(VLOOKUP(VLOOKUP($X$4,Refcodes,2,FALSE()) &amp;"regs"&amp;Regs_Female!$A59&amp;"AllEth"&amp;"Female",Datatable,6,FALSE()))),"–")</f>
        <v>313</v>
      </c>
      <c r="Y59" s="57" t="n">
        <f aca="false">IFERROR(VALUE(FIXED(VLOOKUP(VLOOKUP($X$4,Refcodes,2,FALSE()) &amp;"regs"&amp;Regs_Female!$A59&amp;"AllEth"&amp;"Female",Datatable,7,FALSE()))),"–")</f>
        <v>12.5</v>
      </c>
      <c r="Z59" s="38" t="n">
        <f aca="false">IFERROR(VALUE(FIXED(VLOOKUP(VLOOKUP($Z$4,Refcodes,2,FALSE()) &amp;"regs"&amp;Regs_Female!$A59&amp;"AllEth"&amp;"Female",Datatable,6,FALSE()))),"–")</f>
        <v>321</v>
      </c>
      <c r="AA59" s="55" t="n">
        <f aca="false">IFERROR(VALUE(FIXED(VLOOKUP(VLOOKUP($Z$4,Refcodes,2,FALSE()) &amp;"regs"&amp;Regs_Female!$A59&amp;"AllEth"&amp;"Female",Datatable,7,FALSE()))),"–")</f>
        <v>13</v>
      </c>
      <c r="AB59" s="56" t="n">
        <f aca="false">IFERROR(VALUE(FIXED(VLOOKUP(VLOOKUP($AB$4,Refcodes,2,FALSE()) &amp;"regs"&amp;Regs_Female!$A59&amp;"AllEth"&amp;"Female",Datatable,6,FALSE()))),"–")</f>
        <v>40</v>
      </c>
      <c r="AC59" s="57" t="n">
        <f aca="false">IFERROR(VALUE(FIXED(VLOOKUP(VLOOKUP($AB$4,Refcodes,2,FALSE()) &amp;"regs"&amp;Regs_Female!$A59&amp;"AllEth"&amp;"Female",Datatable,7,FALSE()))),"–")</f>
        <v>1.3</v>
      </c>
      <c r="AD59" s="56" t="n">
        <f aca="false">IFERROR(VALUE(FIXED(VLOOKUP(VLOOKUP($AD$4,Refcodes,2,FALSE()) &amp;"regs"&amp;Regs_Female!$A59&amp;"AllEth"&amp;"Female",Datatable,6,FALSE()))),"–")</f>
        <v>145</v>
      </c>
      <c r="AE59" s="57" t="n">
        <f aca="false">IFERROR(VALUE(FIXED(VLOOKUP(VLOOKUP($AD$4,Refcodes,2,FALSE()) &amp;"regs"&amp;Regs_Female!$A59&amp;"AllEth"&amp;"Female",Datatable,7,FALSE()))),"–")</f>
        <v>5.8</v>
      </c>
      <c r="AF59" s="56" t="n">
        <f aca="false">IFERROR(VALUE(FIXED(VLOOKUP(VLOOKUP($AF$4,Refcodes,2,FALSE()) &amp;"regs"&amp;Regs_Female!$A59&amp;"AllEth"&amp;"Female",Datatable,6,FALSE()))),"–")</f>
        <v>145</v>
      </c>
      <c r="AG59" s="57" t="n">
        <f aca="false">IFERROR(VALUE(FIXED(VLOOKUP(VLOOKUP($AF$4,Refcodes,2,FALSE()) &amp;"regs"&amp;Regs_Female!$A59&amp;"AllEth"&amp;"Female",Datatable,7,FALSE()))),"–")</f>
        <v>4.7</v>
      </c>
      <c r="AH59" s="56" t="n">
        <f aca="false">IFERROR(VALUE(FIXED(VLOOKUP(VLOOKUP($AH$4,Refcodes,2,FALSE()) &amp;"regs"&amp;Regs_Female!$A59&amp;"AllEth"&amp;"Female",Datatable,6,FALSE()))),"–")</f>
        <v>111</v>
      </c>
      <c r="AI59" s="57" t="n">
        <f aca="false">IFERROR(VALUE(FIXED(VLOOKUP(VLOOKUP($AH$4,Refcodes,2,FALSE()) &amp;"regs"&amp;Regs_Female!$A59&amp;"AllEth"&amp;"Female",Datatable,7,FALSE()))),"–")</f>
        <v>4.8</v>
      </c>
      <c r="AJ59" s="56" t="n">
        <f aca="false">IFERROR(VALUE(FIXED(VLOOKUP(VLOOKUP($AJ$4,Refcodes,2,FALSE()) &amp;"regs"&amp;Regs_Female!$A59&amp;"AllEth"&amp;"Female",Datatable,6,FALSE()))),"–")</f>
        <v>111</v>
      </c>
      <c r="AK59" s="55" t="n">
        <f aca="false">IFERROR(VALUE(FIXED(VLOOKUP(VLOOKUP($AJ$4,Refcodes,2,FALSE()) &amp;"regs"&amp;Regs_Female!$A59&amp;"AllEth"&amp;"Female",Datatable,7,FALSE()))),"–")</f>
        <v>4.9</v>
      </c>
      <c r="AL59" s="56" t="n">
        <f aca="false">IFERROR(VALUE(FIXED(VLOOKUP(VLOOKUP($AL$4,Refcodes,2,FALSE()) &amp;"regs"&amp;Regs_Female!$A59&amp;"AllEth"&amp;"Female",Datatable,6,FALSE()))),"–")</f>
        <v>49</v>
      </c>
      <c r="AM59" s="55" t="n">
        <f aca="false">IFERROR(VALUE(FIXED(VLOOKUP(VLOOKUP($AL$4,Refcodes,2,FALSE()) &amp;"regs"&amp;Regs_Female!$A59&amp;"AllEth"&amp;"Female",Datatable,7,FALSE()))),"–")</f>
        <v>2.4</v>
      </c>
      <c r="AN59" s="56" t="n">
        <f aca="false">IFERROR(VALUE(FIXED(VLOOKUP(VLOOKUP($AN$4,Refcodes,2,FALSE()) &amp;"regs"&amp;Regs_Female!$A59&amp;"AllEth"&amp;"Female",Datatable,6,FALSE()))),"–")</f>
        <v>296</v>
      </c>
      <c r="AO59" s="55" t="n">
        <f aca="false">IFERROR(VALUE(FIXED(VLOOKUP(VLOOKUP($AN$4,Refcodes,2,FALSE()) &amp;"regs"&amp;Regs_Female!$A59&amp;"AllEth"&amp;"Female",Datatable,7,FALSE()))),"–")</f>
        <v>10.8</v>
      </c>
      <c r="AP59" s="56" t="n">
        <f aca="false">IFERROR(VALUE(FIXED(VLOOKUP(VLOOKUP($AP$4,Refcodes,2,FALSE()) &amp;"regs"&amp;Regs_Female!$A59&amp;"AllEth"&amp;"Female",Datatable,6,FALSE()))),"–")</f>
        <v>109</v>
      </c>
      <c r="AQ59" s="55" t="n">
        <f aca="false">IFERROR(VALUE(FIXED(VLOOKUP(VLOOKUP($AP$4,Refcodes,2,FALSE()) &amp;"regs"&amp;Regs_Female!$A59&amp;"AllEth"&amp;"Female",Datatable,7,FALSE()))),"–")</f>
        <v>3.8</v>
      </c>
      <c r="AR59" s="56" t="n">
        <f aca="false">IFERROR(VALUE(FIXED(VLOOKUP(VLOOKUP($AR$4,Refcodes,2,FALSE()) &amp;"regs"&amp;Regs_Female!$A59&amp;"AllEth"&amp;"Female",Datatable,6,FALSE()))),"–")</f>
        <v>272</v>
      </c>
      <c r="AS59" s="55" t="n">
        <f aca="false">IFERROR(VALUE(FIXED(VLOOKUP(VLOOKUP($AR$4,Refcodes,2,FALSE()) &amp;"regs"&amp;Regs_Female!$A59&amp;"AllEth"&amp;"Female",Datatable,7,FALSE()))),"–")</f>
        <v>10.3</v>
      </c>
    </row>
    <row r="60" customFormat="false" ht="15" hidden="false" customHeight="true" outlineLevel="0" collapsed="false">
      <c r="A60" s="50" t="n">
        <v>2002</v>
      </c>
      <c r="B60" s="56" t="n">
        <f aca="false">IFERROR(VALUE(FIXED(VLOOKUP(VLOOKUP($B$4,Refcodes,2,FALSE()) &amp;"regs"&amp;Regs_Female!$A60&amp;"AllEth"&amp;"Female",Datatable,6,FALSE()))),"–")</f>
        <v>8562</v>
      </c>
      <c r="C60" s="57" t="n">
        <f aca="false">IFERROR(VALUE(FIXED(VLOOKUP(VLOOKUP($B$4,Refcodes,2,FALSE()) &amp;"regs"&amp;Regs_Female!$A60&amp;"AllEth"&amp;"Female",Datatable,7,FALSE()))),"–")</f>
        <v>318.6</v>
      </c>
      <c r="D60" s="56" t="n">
        <f aca="false">IFERROR(VALUE(FIXED(VLOOKUP(VLOOKUP($D$4,Refcodes,2,FALSE()) &amp;"regs"&amp;Regs_Female!$A60&amp;"AllEth"&amp;"Female",Datatable,6,FALSE()))),"–")</f>
        <v>98</v>
      </c>
      <c r="E60" s="57" t="n">
        <f aca="false">IFERROR(VALUE(FIXED(VLOOKUP(VLOOKUP($D$4,Refcodes,2,FALSE()) &amp;"regs"&amp;Regs_Female!$A60&amp;"AllEth"&amp;"Female",Datatable,7,FALSE()))),"–")</f>
        <v>3.5</v>
      </c>
      <c r="F60" s="56" t="n">
        <f aca="false">IFERROR(VALUE(FIXED(VLOOKUP(VLOOKUP($F$4,Refcodes,2,FALSE()) &amp;"regs"&amp;Regs_Female!$A60&amp;"AllEth"&amp;"Female",Datatable,6,FALSE()))),"–")</f>
        <v>82</v>
      </c>
      <c r="G60" s="57" t="n">
        <f aca="false">IFERROR(VALUE(FIXED(VLOOKUP(VLOOKUP($F$4,Refcodes,2,FALSE()) &amp;"regs"&amp;Regs_Female!$A60&amp;"AllEth"&amp;"Female",Datatable,7,FALSE()))),"–")</f>
        <v>2.6</v>
      </c>
      <c r="H60" s="56" t="n">
        <f aca="false">IFERROR(VALUE(FIXED(VLOOKUP(VLOOKUP($H$4,Refcodes,2,FALSE()) &amp;"regs"&amp;Regs_Female!$A60&amp;"AllEth"&amp;"Female",Datatable,6,FALSE()))),"–")</f>
        <v>144</v>
      </c>
      <c r="I60" s="57" t="n">
        <f aca="false">IFERROR(VALUE(FIXED(VLOOKUP(VLOOKUP($H$4,Refcodes,2,FALSE()) &amp;"regs"&amp;Regs_Female!$A60&amp;"AllEth"&amp;"Female",Datatable,7,FALSE()))),"–")</f>
        <v>5</v>
      </c>
      <c r="J60" s="38" t="n">
        <f aca="false">IFERROR(VALUE(FIXED(VLOOKUP(VLOOKUP($J$4,Refcodes,2,FALSE()) &amp;"regs"&amp;Regs_Female!$A60&amp;"AllEth"&amp;"Female",Datatable,6,FALSE()))),"–")</f>
        <v>1272</v>
      </c>
      <c r="K60" s="55" t="n">
        <f aca="false">IFERROR(VALUE(FIXED(VLOOKUP(VLOOKUP($J$4,Refcodes,2,FALSE()) &amp;"regs"&amp;Regs_Female!$A60&amp;"AllEth"&amp;"Female",Datatable,7,FALSE()))),"–")</f>
        <v>42.7</v>
      </c>
      <c r="L60" s="56" t="n">
        <f aca="false">IFERROR(VALUE(FIXED(VLOOKUP(VLOOKUP($L$4,Refcodes,2,FALSE()) &amp;"regs"&amp;Regs_Female!$A60&amp;"AllEth"&amp;"Female",Datatable,6,FALSE()))),"–")</f>
        <v>55</v>
      </c>
      <c r="M60" s="57" t="n">
        <f aca="false">IFERROR(VALUE(FIXED(VLOOKUP(VLOOKUP($L$4,Refcodes,2,FALSE()) &amp;"regs"&amp;Regs_Female!$A60&amp;"AllEth"&amp;"Female",Datatable,7,FALSE()))),"–")</f>
        <v>1.8</v>
      </c>
      <c r="N60" s="54" t="n">
        <f aca="false">IFERROR(VALUE(FIXED(VLOOKUP(VLOOKUP($N$4,Refcodes,2,FALSE()) &amp;"regs"&amp;Regs_Female!$A60&amp;"AllEth"&amp;"Female",Datatable,6,FALSE()))),"–")</f>
        <v>165</v>
      </c>
      <c r="O60" s="52" t="n">
        <f aca="false">IFERROR(VALUE(FIXED(VLOOKUP(VLOOKUP($N$4,Refcodes,2,FALSE()) &amp;"regs"&amp;Regs_Female!$A60&amp;"AllEth"&amp;"Female",Datatable,7,FALSE()))),"–")</f>
        <v>5.1</v>
      </c>
      <c r="P60" s="56" t="n">
        <f aca="false">IFERROR(VALUE(FIXED(VLOOKUP(VLOOKUP($P$4,Refcodes,2,FALSE()) &amp;"regs"&amp;Regs_Female!$A60&amp;"AllEth"&amp;"Female",Datatable,6,FALSE()))),"–")</f>
        <v>693</v>
      </c>
      <c r="Q60" s="57" t="n">
        <f aca="false">IFERROR(VALUE(FIXED(VLOOKUP(VLOOKUP($P$4,Refcodes,2,FALSE()) &amp;"regs"&amp;Regs_Female!$A60&amp;"AllEth"&amp;"Female",Datatable,7,FALSE()))),"–")</f>
        <v>24.5</v>
      </c>
      <c r="R60" s="38" t="n">
        <f aca="false">IFERROR(VALUE(FIXED(VLOOKUP(VLOOKUP($R$4,Refcodes,2,FALSE()) &amp;"regs"&amp;Regs_Female!$A60&amp;"AllEth"&amp;"Female",Datatable,6,FALSE()))),"–")</f>
        <v>901</v>
      </c>
      <c r="S60" s="55" t="n">
        <f aca="false">IFERROR(VALUE(FIXED(VLOOKUP(VLOOKUP($R$4,Refcodes,2,FALSE()) &amp;"regs"&amp;Regs_Female!$A60&amp;"AllEth"&amp;"Female",Datatable,7,FALSE()))),"–")</f>
        <v>36.6</v>
      </c>
      <c r="T60" s="56" t="n">
        <f aca="false">IFERROR(VALUE(FIXED(VLOOKUP(VLOOKUP($T$4,Refcodes,2,FALSE()) &amp;"regs"&amp;Regs_Female!$A60&amp;"AllEth"&amp;"Female",Datatable,6,FALSE()))),"–")</f>
        <v>2371</v>
      </c>
      <c r="U60" s="57" t="n">
        <f aca="false">IFERROR(VALUE(FIXED(VLOOKUP(VLOOKUP($T$4,Refcodes,2,FALSE()) &amp;"regs"&amp;Regs_Female!$A60&amp;"AllEth"&amp;"Female",Datatable,7,FALSE()))),"–")</f>
        <v>93.7</v>
      </c>
      <c r="V60" s="56" t="n">
        <f aca="false">IFERROR(VALUE(FIXED(VLOOKUP(VLOOKUP($V$4,Refcodes,2,FALSE()) &amp;"regs"&amp;Regs_Female!$A60&amp;"AllEth"&amp;"Female",Datatable,6,FALSE()))),"–")</f>
        <v>183</v>
      </c>
      <c r="W60" s="57" t="n">
        <f aca="false">IFERROR(VALUE(FIXED(VLOOKUP(VLOOKUP($V$4,Refcodes,2,FALSE()) &amp;"regs"&amp;Regs_Female!$A60&amp;"AllEth"&amp;"Female",Datatable,7,FALSE()))),"–")</f>
        <v>7.8</v>
      </c>
      <c r="X60" s="56" t="n">
        <f aca="false">IFERROR(VALUE(FIXED(VLOOKUP(VLOOKUP($X$4,Refcodes,2,FALSE()) &amp;"regs"&amp;Regs_Female!$A60&amp;"AllEth"&amp;"Female",Datatable,6,FALSE()))),"–")</f>
        <v>316</v>
      </c>
      <c r="Y60" s="57" t="n">
        <f aca="false">IFERROR(VALUE(FIXED(VLOOKUP(VLOOKUP($X$4,Refcodes,2,FALSE()) &amp;"regs"&amp;Regs_Female!$A60&amp;"AllEth"&amp;"Female",Datatable,7,FALSE()))),"–")</f>
        <v>12.2</v>
      </c>
      <c r="Z60" s="38" t="n">
        <f aca="false">IFERROR(VALUE(FIXED(VLOOKUP(VLOOKUP($Z$4,Refcodes,2,FALSE()) &amp;"regs"&amp;Regs_Female!$A60&amp;"AllEth"&amp;"Female",Datatable,6,FALSE()))),"–")</f>
        <v>328</v>
      </c>
      <c r="AA60" s="55" t="n">
        <f aca="false">IFERROR(VALUE(FIXED(VLOOKUP(VLOOKUP($Z$4,Refcodes,2,FALSE()) &amp;"regs"&amp;Regs_Female!$A60&amp;"AllEth"&amp;"Female",Datatable,7,FALSE()))),"–")</f>
        <v>12.7</v>
      </c>
      <c r="AB60" s="56" t="n">
        <f aca="false">IFERROR(VALUE(FIXED(VLOOKUP(VLOOKUP($AB$4,Refcodes,2,FALSE()) &amp;"regs"&amp;Regs_Female!$A60&amp;"AllEth"&amp;"Female",Datatable,6,FALSE()))),"–")</f>
        <v>38</v>
      </c>
      <c r="AC60" s="57" t="n">
        <f aca="false">IFERROR(VALUE(FIXED(VLOOKUP(VLOOKUP($AB$4,Refcodes,2,FALSE()) &amp;"regs"&amp;Regs_Female!$A60&amp;"AllEth"&amp;"Female",Datatable,7,FALSE()))),"–")</f>
        <v>1.3</v>
      </c>
      <c r="AD60" s="56" t="n">
        <f aca="false">IFERROR(VALUE(FIXED(VLOOKUP(VLOOKUP($AD$4,Refcodes,2,FALSE()) &amp;"regs"&amp;Regs_Female!$A60&amp;"AllEth"&amp;"Female",Datatable,6,FALSE()))),"–")</f>
        <v>151</v>
      </c>
      <c r="AE60" s="57" t="n">
        <f aca="false">IFERROR(VALUE(FIXED(VLOOKUP(VLOOKUP($AD$4,Refcodes,2,FALSE()) &amp;"regs"&amp;Regs_Female!$A60&amp;"AllEth"&amp;"Female",Datatable,7,FALSE()))),"–")</f>
        <v>5.6</v>
      </c>
      <c r="AF60" s="56" t="n">
        <f aca="false">IFERROR(VALUE(FIXED(VLOOKUP(VLOOKUP($AF$4,Refcodes,2,FALSE()) &amp;"regs"&amp;Regs_Female!$A60&amp;"AllEth"&amp;"Female",Datatable,6,FALSE()))),"–")</f>
        <v>148</v>
      </c>
      <c r="AG60" s="57" t="n">
        <f aca="false">IFERROR(VALUE(FIXED(VLOOKUP(VLOOKUP($AF$4,Refcodes,2,FALSE()) &amp;"regs"&amp;Regs_Female!$A60&amp;"AllEth"&amp;"Female",Datatable,7,FALSE()))),"–")</f>
        <v>4.4</v>
      </c>
      <c r="AH60" s="56" t="n">
        <f aca="false">IFERROR(VALUE(FIXED(VLOOKUP(VLOOKUP($AH$4,Refcodes,2,FALSE()) &amp;"regs"&amp;Regs_Female!$A60&amp;"AllEth"&amp;"Female",Datatable,6,FALSE()))),"–")</f>
        <v>100</v>
      </c>
      <c r="AI60" s="57" t="n">
        <f aca="false">IFERROR(VALUE(FIXED(VLOOKUP(VLOOKUP($AH$4,Refcodes,2,FALSE()) &amp;"regs"&amp;Regs_Female!$A60&amp;"AllEth"&amp;"Female",Datatable,7,FALSE()))),"–")</f>
        <v>4.2</v>
      </c>
      <c r="AJ60" s="56" t="n">
        <f aca="false">IFERROR(VALUE(FIXED(VLOOKUP(VLOOKUP($AJ$4,Refcodes,2,FALSE()) &amp;"regs"&amp;Regs_Female!$A60&amp;"AllEth"&amp;"Female",Datatable,6,FALSE()))),"–")</f>
        <v>116</v>
      </c>
      <c r="AK60" s="55" t="n">
        <f aca="false">IFERROR(VALUE(FIXED(VLOOKUP(VLOOKUP($AJ$4,Refcodes,2,FALSE()) &amp;"regs"&amp;Regs_Female!$A60&amp;"AllEth"&amp;"Female",Datatable,7,FALSE()))),"–")</f>
        <v>5.1</v>
      </c>
      <c r="AL60" s="56" t="n">
        <f aca="false">IFERROR(VALUE(FIXED(VLOOKUP(VLOOKUP($AL$4,Refcodes,2,FALSE()) &amp;"regs"&amp;Regs_Female!$A60&amp;"AllEth"&amp;"Female",Datatable,6,FALSE()))),"–")</f>
        <v>42</v>
      </c>
      <c r="AM60" s="55" t="n">
        <f aca="false">IFERROR(VALUE(FIXED(VLOOKUP(VLOOKUP($AL$4,Refcodes,2,FALSE()) &amp;"regs"&amp;Regs_Female!$A60&amp;"AllEth"&amp;"Female",Datatable,7,FALSE()))),"–")</f>
        <v>2</v>
      </c>
      <c r="AN60" s="56" t="n">
        <f aca="false">IFERROR(VALUE(FIXED(VLOOKUP(VLOOKUP($AN$4,Refcodes,2,FALSE()) &amp;"regs"&amp;Regs_Female!$A60&amp;"AllEth"&amp;"Female",Datatable,6,FALSE()))),"–")</f>
        <v>340</v>
      </c>
      <c r="AO60" s="55" t="n">
        <f aca="false">IFERROR(VALUE(FIXED(VLOOKUP(VLOOKUP($AN$4,Refcodes,2,FALSE()) &amp;"regs"&amp;Regs_Female!$A60&amp;"AllEth"&amp;"Female",Datatable,7,FALSE()))),"–")</f>
        <v>12.4</v>
      </c>
      <c r="AP60" s="56" t="n">
        <f aca="false">IFERROR(VALUE(FIXED(VLOOKUP(VLOOKUP($AP$4,Refcodes,2,FALSE()) &amp;"regs"&amp;Regs_Female!$A60&amp;"AllEth"&amp;"Female",Datatable,6,FALSE()))),"–")</f>
        <v>111</v>
      </c>
      <c r="AQ60" s="55" t="n">
        <f aca="false">IFERROR(VALUE(FIXED(VLOOKUP(VLOOKUP($AP$4,Refcodes,2,FALSE()) &amp;"regs"&amp;Regs_Female!$A60&amp;"AllEth"&amp;"Female",Datatable,7,FALSE()))),"–")</f>
        <v>3.9</v>
      </c>
      <c r="AR60" s="56" t="n">
        <f aca="false">IFERROR(VALUE(FIXED(VLOOKUP(VLOOKUP($AR$4,Refcodes,2,FALSE()) &amp;"regs"&amp;Regs_Female!$A60&amp;"AllEth"&amp;"Female",Datatable,6,FALSE()))),"–")</f>
        <v>309</v>
      </c>
      <c r="AS60" s="55" t="n">
        <f aca="false">IFERROR(VALUE(FIXED(VLOOKUP(VLOOKUP($AR$4,Refcodes,2,FALSE()) &amp;"regs"&amp;Regs_Female!$A60&amp;"AllEth"&amp;"Female",Datatable,7,FALSE()))),"–")</f>
        <v>11.3</v>
      </c>
    </row>
    <row r="61" customFormat="false" ht="15" hidden="false" customHeight="true" outlineLevel="0" collapsed="false">
      <c r="A61" s="50" t="n">
        <v>2003</v>
      </c>
      <c r="B61" s="56" t="n">
        <f aca="false">IFERROR(VALUE(FIXED(VLOOKUP(VLOOKUP($B$4,Refcodes,2,FALSE()) &amp;"regs"&amp;Regs_Female!$A61&amp;"AllEth"&amp;"Female",Datatable,6,FALSE()))),"–")</f>
        <v>8778</v>
      </c>
      <c r="C61" s="57" t="n">
        <f aca="false">IFERROR(VALUE(FIXED(VLOOKUP(VLOOKUP($B$4,Refcodes,2,FALSE()) &amp;"regs"&amp;Regs_Female!$A61&amp;"AllEth"&amp;"Female",Datatable,7,FALSE()))),"–")</f>
        <v>318.7</v>
      </c>
      <c r="D61" s="56" t="n">
        <f aca="false">IFERROR(VALUE(FIXED(VLOOKUP(VLOOKUP($D$4,Refcodes,2,FALSE()) &amp;"regs"&amp;Regs_Female!$A61&amp;"AllEth"&amp;"Female",Datatable,6,FALSE()))),"–")</f>
        <v>118</v>
      </c>
      <c r="E61" s="57" t="n">
        <f aca="false">IFERROR(VALUE(FIXED(VLOOKUP(VLOOKUP($D$4,Refcodes,2,FALSE()) &amp;"regs"&amp;Regs_Female!$A61&amp;"AllEth"&amp;"Female",Datatable,7,FALSE()))),"–")</f>
        <v>4.2</v>
      </c>
      <c r="F61" s="56" t="n">
        <f aca="false">IFERROR(VALUE(FIXED(VLOOKUP(VLOOKUP($F$4,Refcodes,2,FALSE()) &amp;"regs"&amp;Regs_Female!$A61&amp;"AllEth"&amp;"Female",Datatable,6,FALSE()))),"–")</f>
        <v>100</v>
      </c>
      <c r="G61" s="57" t="n">
        <f aca="false">IFERROR(VALUE(FIXED(VLOOKUP(VLOOKUP($F$4,Refcodes,2,FALSE()) &amp;"regs"&amp;Regs_Female!$A61&amp;"AllEth"&amp;"Female",Datatable,7,FALSE()))),"–")</f>
        <v>3</v>
      </c>
      <c r="H61" s="56" t="n">
        <f aca="false">IFERROR(VALUE(FIXED(VLOOKUP(VLOOKUP($H$4,Refcodes,2,FALSE()) &amp;"regs"&amp;Regs_Female!$A61&amp;"AllEth"&amp;"Female",Datatable,6,FALSE()))),"–")</f>
        <v>142</v>
      </c>
      <c r="I61" s="57" t="n">
        <f aca="false">IFERROR(VALUE(FIXED(VLOOKUP(VLOOKUP($H$4,Refcodes,2,FALSE()) &amp;"regs"&amp;Regs_Female!$A61&amp;"AllEth"&amp;"Female",Datatable,7,FALSE()))),"–")</f>
        <v>4.6</v>
      </c>
      <c r="J61" s="38" t="n">
        <f aca="false">IFERROR(VALUE(FIXED(VLOOKUP(VLOOKUP($J$4,Refcodes,2,FALSE()) &amp;"regs"&amp;Regs_Female!$A61&amp;"AllEth"&amp;"Female",Datatable,6,FALSE()))),"–")</f>
        <v>1332</v>
      </c>
      <c r="K61" s="55" t="n">
        <f aca="false">IFERROR(VALUE(FIXED(VLOOKUP(VLOOKUP($J$4,Refcodes,2,FALSE()) &amp;"regs"&amp;Regs_Female!$A61&amp;"AllEth"&amp;"Female",Datatable,7,FALSE()))),"–")</f>
        <v>43.6</v>
      </c>
      <c r="L61" s="56" t="n">
        <f aca="false">IFERROR(VALUE(FIXED(VLOOKUP(VLOOKUP($L$4,Refcodes,2,FALSE()) &amp;"regs"&amp;Regs_Female!$A61&amp;"AllEth"&amp;"Female",Datatable,6,FALSE()))),"–")</f>
        <v>56</v>
      </c>
      <c r="M61" s="57" t="n">
        <f aca="false">IFERROR(VALUE(FIXED(VLOOKUP(VLOOKUP($L$4,Refcodes,2,FALSE()) &amp;"regs"&amp;Regs_Female!$A61&amp;"AllEth"&amp;"Female",Datatable,7,FALSE()))),"–")</f>
        <v>1.9</v>
      </c>
      <c r="N61" s="54" t="n">
        <f aca="false">IFERROR(VALUE(FIXED(VLOOKUP(VLOOKUP($N$4,Refcodes,2,FALSE()) &amp;"regs"&amp;Regs_Female!$A61&amp;"AllEth"&amp;"Female",Datatable,6,FALSE()))),"–")</f>
        <v>177</v>
      </c>
      <c r="O61" s="52" t="n">
        <f aca="false">IFERROR(VALUE(FIXED(VLOOKUP(VLOOKUP($N$4,Refcodes,2,FALSE()) &amp;"regs"&amp;Regs_Female!$A61&amp;"AllEth"&amp;"Female",Datatable,7,FALSE()))),"–")</f>
        <v>5.3</v>
      </c>
      <c r="P61" s="56" t="n">
        <f aca="false">IFERROR(VALUE(FIXED(VLOOKUP(VLOOKUP($P$4,Refcodes,2,FALSE()) &amp;"regs"&amp;Regs_Female!$A61&amp;"AllEth"&amp;"Female",Datatable,6,FALSE()))),"–")</f>
        <v>783</v>
      </c>
      <c r="Q61" s="57" t="n">
        <f aca="false">IFERROR(VALUE(FIXED(VLOOKUP(VLOOKUP($P$4,Refcodes,2,FALSE()) &amp;"regs"&amp;Regs_Female!$A61&amp;"AllEth"&amp;"Female",Datatable,7,FALSE()))),"–")</f>
        <v>28.2</v>
      </c>
      <c r="R61" s="38" t="n">
        <f aca="false">IFERROR(VALUE(FIXED(VLOOKUP(VLOOKUP($R$4,Refcodes,2,FALSE()) &amp;"regs"&amp;Regs_Female!$A61&amp;"AllEth"&amp;"Female",Datatable,6,FALSE()))),"–")</f>
        <v>894</v>
      </c>
      <c r="S61" s="55" t="n">
        <f aca="false">IFERROR(VALUE(FIXED(VLOOKUP(VLOOKUP($R$4,Refcodes,2,FALSE()) &amp;"regs"&amp;Regs_Female!$A61&amp;"AllEth"&amp;"Female",Datatable,7,FALSE()))),"–")</f>
        <v>35.1</v>
      </c>
      <c r="T61" s="56" t="n">
        <f aca="false">IFERROR(VALUE(FIXED(VLOOKUP(VLOOKUP($T$4,Refcodes,2,FALSE()) &amp;"regs"&amp;Regs_Female!$A61&amp;"AllEth"&amp;"Female",Datatable,6,FALSE()))),"–")</f>
        <v>2337</v>
      </c>
      <c r="U61" s="57" t="n">
        <f aca="false">IFERROR(VALUE(FIXED(VLOOKUP(VLOOKUP($T$4,Refcodes,2,FALSE()) &amp;"regs"&amp;Regs_Female!$A61&amp;"AllEth"&amp;"Female",Datatable,7,FALSE()))),"–")</f>
        <v>89.3</v>
      </c>
      <c r="V61" s="56" t="n">
        <f aca="false">IFERROR(VALUE(FIXED(VLOOKUP(VLOOKUP($V$4,Refcodes,2,FALSE()) &amp;"regs"&amp;Regs_Female!$A61&amp;"AllEth"&amp;"Female",Datatable,6,FALSE()))),"–")</f>
        <v>179</v>
      </c>
      <c r="W61" s="57" t="n">
        <f aca="false">IFERROR(VALUE(FIXED(VLOOKUP(VLOOKUP($V$4,Refcodes,2,FALSE()) &amp;"regs"&amp;Regs_Female!$A61&amp;"AllEth"&amp;"Female",Datatable,7,FALSE()))),"–")</f>
        <v>7.7</v>
      </c>
      <c r="X61" s="56" t="n">
        <f aca="false">IFERROR(VALUE(FIXED(VLOOKUP(VLOOKUP($X$4,Refcodes,2,FALSE()) &amp;"regs"&amp;Regs_Female!$A61&amp;"AllEth"&amp;"Female",Datatable,6,FALSE()))),"–")</f>
        <v>326</v>
      </c>
      <c r="Y61" s="57" t="n">
        <f aca="false">IFERROR(VALUE(FIXED(VLOOKUP(VLOOKUP($X$4,Refcodes,2,FALSE()) &amp;"regs"&amp;Regs_Female!$A61&amp;"AllEth"&amp;"Female",Datatable,7,FALSE()))),"–")</f>
        <v>12.3</v>
      </c>
      <c r="Z61" s="38" t="n">
        <f aca="false">IFERROR(VALUE(FIXED(VLOOKUP(VLOOKUP($Z$4,Refcodes,2,FALSE()) &amp;"regs"&amp;Regs_Female!$A61&amp;"AllEth"&amp;"Female",Datatable,6,FALSE()))),"–")</f>
        <v>264</v>
      </c>
      <c r="AA61" s="55" t="n">
        <f aca="false">IFERROR(VALUE(FIXED(VLOOKUP(VLOOKUP($Z$4,Refcodes,2,FALSE()) &amp;"regs"&amp;Regs_Female!$A61&amp;"AllEth"&amp;"Female",Datatable,7,FALSE()))),"–")</f>
        <v>9.9</v>
      </c>
      <c r="AB61" s="56" t="n">
        <f aca="false">IFERROR(VALUE(FIXED(VLOOKUP(VLOOKUP($AB$4,Refcodes,2,FALSE()) &amp;"regs"&amp;Regs_Female!$A61&amp;"AllEth"&amp;"Female",Datatable,6,FALSE()))),"–")</f>
        <v>39</v>
      </c>
      <c r="AC61" s="57" t="n">
        <f aca="false">IFERROR(VALUE(FIXED(VLOOKUP(VLOOKUP($AB$4,Refcodes,2,FALSE()) &amp;"regs"&amp;Regs_Female!$A61&amp;"AllEth"&amp;"Female",Datatable,7,FALSE()))),"–")</f>
        <v>1.4</v>
      </c>
      <c r="AD61" s="56" t="n">
        <f aca="false">IFERROR(VALUE(FIXED(VLOOKUP(VLOOKUP($AD$4,Refcodes,2,FALSE()) &amp;"regs"&amp;Regs_Female!$A61&amp;"AllEth"&amp;"Female",Datatable,6,FALSE()))),"–")</f>
        <v>154</v>
      </c>
      <c r="AE61" s="57" t="n">
        <f aca="false">IFERROR(VALUE(FIXED(VLOOKUP(VLOOKUP($AD$4,Refcodes,2,FALSE()) &amp;"regs"&amp;Regs_Female!$A61&amp;"AllEth"&amp;"Female",Datatable,7,FALSE()))),"–")</f>
        <v>5.7</v>
      </c>
      <c r="AF61" s="56" t="n">
        <f aca="false">IFERROR(VALUE(FIXED(VLOOKUP(VLOOKUP($AF$4,Refcodes,2,FALSE()) &amp;"regs"&amp;Regs_Female!$A61&amp;"AllEth"&amp;"Female",Datatable,6,FALSE()))),"–")</f>
        <v>135</v>
      </c>
      <c r="AG61" s="57" t="n">
        <f aca="false">IFERROR(VALUE(FIXED(VLOOKUP(VLOOKUP($AF$4,Refcodes,2,FALSE()) &amp;"regs"&amp;Regs_Female!$A61&amp;"AllEth"&amp;"Female",Datatable,7,FALSE()))),"–")</f>
        <v>4.4</v>
      </c>
      <c r="AH61" s="56" t="n">
        <f aca="false">IFERROR(VALUE(FIXED(VLOOKUP(VLOOKUP($AH$4,Refcodes,2,FALSE()) &amp;"regs"&amp;Regs_Female!$A61&amp;"AllEth"&amp;"Female",Datatable,6,FALSE()))),"–")</f>
        <v>116</v>
      </c>
      <c r="AI61" s="57" t="n">
        <f aca="false">IFERROR(VALUE(FIXED(VLOOKUP(VLOOKUP($AH$4,Refcodes,2,FALSE()) &amp;"regs"&amp;Regs_Female!$A61&amp;"AllEth"&amp;"Female",Datatable,7,FALSE()))),"–")</f>
        <v>4.7</v>
      </c>
      <c r="AJ61" s="56" t="n">
        <f aca="false">IFERROR(VALUE(FIXED(VLOOKUP(VLOOKUP($AJ$4,Refcodes,2,FALSE()) &amp;"regs"&amp;Regs_Female!$A61&amp;"AllEth"&amp;"Female",Datatable,6,FALSE()))),"–")</f>
        <v>130</v>
      </c>
      <c r="AK61" s="55" t="n">
        <f aca="false">IFERROR(VALUE(FIXED(VLOOKUP(VLOOKUP($AJ$4,Refcodes,2,FALSE()) &amp;"regs"&amp;Regs_Female!$A61&amp;"AllEth"&amp;"Female",Datatable,7,FALSE()))),"–")</f>
        <v>5.5</v>
      </c>
      <c r="AL61" s="56" t="n">
        <f aca="false">IFERROR(VALUE(FIXED(VLOOKUP(VLOOKUP($AL$4,Refcodes,2,FALSE()) &amp;"regs"&amp;Regs_Female!$A61&amp;"AllEth"&amp;"Female",Datatable,6,FALSE()))),"–")</f>
        <v>27</v>
      </c>
      <c r="AM61" s="55" t="n">
        <f aca="false">IFERROR(VALUE(FIXED(VLOOKUP(VLOOKUP($AL$4,Refcodes,2,FALSE()) &amp;"regs"&amp;Regs_Female!$A61&amp;"AllEth"&amp;"Female",Datatable,7,FALSE()))),"–")</f>
        <v>1.3</v>
      </c>
      <c r="AN61" s="56" t="n">
        <f aca="false">IFERROR(VALUE(FIXED(VLOOKUP(VLOOKUP($AN$4,Refcodes,2,FALSE()) &amp;"regs"&amp;Regs_Female!$A61&amp;"AllEth"&amp;"Female",Datatable,6,FALSE()))),"–")</f>
        <v>273</v>
      </c>
      <c r="AO61" s="55" t="n">
        <f aca="false">IFERROR(VALUE(FIXED(VLOOKUP(VLOOKUP($AN$4,Refcodes,2,FALSE()) &amp;"regs"&amp;Regs_Female!$A61&amp;"AllEth"&amp;"Female",Datatable,7,FALSE()))),"–")</f>
        <v>9.7</v>
      </c>
      <c r="AP61" s="56" t="n">
        <f aca="false">IFERROR(VALUE(FIXED(VLOOKUP(VLOOKUP($AP$4,Refcodes,2,FALSE()) &amp;"regs"&amp;Regs_Female!$A61&amp;"AllEth"&amp;"Female",Datatable,6,FALSE()))),"–")</f>
        <v>107</v>
      </c>
      <c r="AQ61" s="55" t="n">
        <f aca="false">IFERROR(VALUE(FIXED(VLOOKUP(VLOOKUP($AP$4,Refcodes,2,FALSE()) &amp;"regs"&amp;Regs_Female!$A61&amp;"AllEth"&amp;"Female",Datatable,7,FALSE()))),"–")</f>
        <v>3.5</v>
      </c>
      <c r="AR61" s="56" t="n">
        <f aca="false">IFERROR(VALUE(FIXED(VLOOKUP(VLOOKUP($AR$4,Refcodes,2,FALSE()) &amp;"regs"&amp;Regs_Female!$A61&amp;"AllEth"&amp;"Female",Datatable,6,FALSE()))),"–")</f>
        <v>322</v>
      </c>
      <c r="AS61" s="55" t="n">
        <f aca="false">IFERROR(VALUE(FIXED(VLOOKUP(VLOOKUP($AR$4,Refcodes,2,FALSE()) &amp;"regs"&amp;Regs_Female!$A61&amp;"AllEth"&amp;"Female",Datatable,7,FALSE()))),"–")</f>
        <v>11.7</v>
      </c>
    </row>
    <row r="62" customFormat="false" ht="15" hidden="false" customHeight="true" outlineLevel="0" collapsed="false">
      <c r="A62" s="50" t="n">
        <v>2004</v>
      </c>
      <c r="B62" s="56" t="n">
        <f aca="false">IFERROR(VALUE(FIXED(VLOOKUP(VLOOKUP($B$4,Refcodes,2,FALSE()) &amp;"regs"&amp;Regs_Female!$A62&amp;"AllEth"&amp;"Female",Datatable,6,FALSE()))),"–")</f>
        <v>8946</v>
      </c>
      <c r="C62" s="57" t="n">
        <f aca="false">IFERROR(VALUE(FIXED(VLOOKUP(VLOOKUP($B$4,Refcodes,2,FALSE()) &amp;"regs"&amp;Regs_Female!$A62&amp;"AllEth"&amp;"Female",Datatable,7,FALSE()))),"–")</f>
        <v>317.3</v>
      </c>
      <c r="D62" s="56" t="n">
        <f aca="false">IFERROR(VALUE(FIXED(VLOOKUP(VLOOKUP($D$4,Refcodes,2,FALSE()) &amp;"regs"&amp;Regs_Female!$A62&amp;"AllEth"&amp;"Female",Datatable,6,FALSE()))),"–")</f>
        <v>103</v>
      </c>
      <c r="E62" s="57" t="n">
        <f aca="false">IFERROR(VALUE(FIXED(VLOOKUP(VLOOKUP($D$4,Refcodes,2,FALSE()) &amp;"regs"&amp;Regs_Female!$A62&amp;"AllEth"&amp;"Female",Datatable,7,FALSE()))),"–")</f>
        <v>3.8</v>
      </c>
      <c r="F62" s="56" t="n">
        <f aca="false">IFERROR(VALUE(FIXED(VLOOKUP(VLOOKUP($F$4,Refcodes,2,FALSE()) &amp;"regs"&amp;Regs_Female!$A62&amp;"AllEth"&amp;"Female",Datatable,6,FALSE()))),"–")</f>
        <v>72</v>
      </c>
      <c r="G62" s="57" t="n">
        <f aca="false">IFERROR(VALUE(FIXED(VLOOKUP(VLOOKUP($F$4,Refcodes,2,FALSE()) &amp;"regs"&amp;Regs_Female!$A62&amp;"AllEth"&amp;"Female",Datatable,7,FALSE()))),"–")</f>
        <v>2.1</v>
      </c>
      <c r="H62" s="56" t="n">
        <f aca="false">IFERROR(VALUE(FIXED(VLOOKUP(VLOOKUP($H$4,Refcodes,2,FALSE()) &amp;"regs"&amp;Regs_Female!$A62&amp;"AllEth"&amp;"Female",Datatable,6,FALSE()))),"–")</f>
        <v>158</v>
      </c>
      <c r="I62" s="57" t="n">
        <f aca="false">IFERROR(VALUE(FIXED(VLOOKUP(VLOOKUP($H$4,Refcodes,2,FALSE()) &amp;"regs"&amp;Regs_Female!$A62&amp;"AllEth"&amp;"Female",Datatable,7,FALSE()))),"–")</f>
        <v>4.9</v>
      </c>
      <c r="J62" s="38" t="n">
        <f aca="false">IFERROR(VALUE(FIXED(VLOOKUP(VLOOKUP($J$4,Refcodes,2,FALSE()) &amp;"regs"&amp;Regs_Female!$A62&amp;"AllEth"&amp;"Female",Datatable,6,FALSE()))),"–")</f>
        <v>1377</v>
      </c>
      <c r="K62" s="55" t="n">
        <f aca="false">IFERROR(VALUE(FIXED(VLOOKUP(VLOOKUP($J$4,Refcodes,2,FALSE()) &amp;"regs"&amp;Regs_Female!$A62&amp;"AllEth"&amp;"Female",Datatable,7,FALSE()))),"–")</f>
        <v>44.6</v>
      </c>
      <c r="L62" s="56" t="n">
        <f aca="false">IFERROR(VALUE(FIXED(VLOOKUP(VLOOKUP($L$4,Refcodes,2,FALSE()) &amp;"regs"&amp;Regs_Female!$A62&amp;"AllEth"&amp;"Female",Datatable,6,FALSE()))),"–")</f>
        <v>44</v>
      </c>
      <c r="M62" s="57" t="n">
        <f aca="false">IFERROR(VALUE(FIXED(VLOOKUP(VLOOKUP($L$4,Refcodes,2,FALSE()) &amp;"regs"&amp;Regs_Female!$A62&amp;"AllEth"&amp;"Female",Datatable,7,FALSE()))),"–")</f>
        <v>1.5</v>
      </c>
      <c r="N62" s="54" t="n">
        <f aca="false">IFERROR(VALUE(FIXED(VLOOKUP(VLOOKUP($N$4,Refcodes,2,FALSE()) &amp;"regs"&amp;Regs_Female!$A62&amp;"AllEth"&amp;"Female",Datatable,6,FALSE()))),"–")</f>
        <v>188</v>
      </c>
      <c r="O62" s="52" t="n">
        <f aca="false">IFERROR(VALUE(FIXED(VLOOKUP(VLOOKUP($N$4,Refcodes,2,FALSE()) &amp;"regs"&amp;Regs_Female!$A62&amp;"AllEth"&amp;"Female",Datatable,7,FALSE()))),"–")</f>
        <v>5.8</v>
      </c>
      <c r="P62" s="56" t="n">
        <f aca="false">IFERROR(VALUE(FIXED(VLOOKUP(VLOOKUP($P$4,Refcodes,2,FALSE()) &amp;"regs"&amp;Regs_Female!$A62&amp;"AllEth"&amp;"Female",Datatable,6,FALSE()))),"–")</f>
        <v>760</v>
      </c>
      <c r="Q62" s="57" t="n">
        <f aca="false">IFERROR(VALUE(FIXED(VLOOKUP(VLOOKUP($P$4,Refcodes,2,FALSE()) &amp;"regs"&amp;Regs_Female!$A62&amp;"AllEth"&amp;"Female",Datatable,7,FALSE()))),"–")</f>
        <v>26.1</v>
      </c>
      <c r="R62" s="38" t="n">
        <f aca="false">IFERROR(VALUE(FIXED(VLOOKUP(VLOOKUP($R$4,Refcodes,2,FALSE()) &amp;"regs"&amp;Regs_Female!$A62&amp;"AllEth"&amp;"Female",Datatable,6,FALSE()))),"–")</f>
        <v>946</v>
      </c>
      <c r="S62" s="55" t="n">
        <f aca="false">IFERROR(VALUE(FIXED(VLOOKUP(VLOOKUP($R$4,Refcodes,2,FALSE()) &amp;"regs"&amp;Regs_Female!$A62&amp;"AllEth"&amp;"Female",Datatable,7,FALSE()))),"–")</f>
        <v>35.6</v>
      </c>
      <c r="T62" s="56" t="n">
        <f aca="false">IFERROR(VALUE(FIXED(VLOOKUP(VLOOKUP($T$4,Refcodes,2,FALSE()) &amp;"regs"&amp;Regs_Female!$A62&amp;"AllEth"&amp;"Female",Datatable,6,FALSE()))),"–")</f>
        <v>2352</v>
      </c>
      <c r="U62" s="57" t="n">
        <f aca="false">IFERROR(VALUE(FIXED(VLOOKUP(VLOOKUP($T$4,Refcodes,2,FALSE()) &amp;"regs"&amp;Regs_Female!$A62&amp;"AllEth"&amp;"Female",Datatable,7,FALSE()))),"–")</f>
        <v>88.2</v>
      </c>
      <c r="V62" s="56" t="n">
        <f aca="false">IFERROR(VALUE(FIXED(VLOOKUP(VLOOKUP($V$4,Refcodes,2,FALSE()) &amp;"regs"&amp;Regs_Female!$A62&amp;"AllEth"&amp;"Female",Datatable,6,FALSE()))),"–")</f>
        <v>158</v>
      </c>
      <c r="W62" s="57" t="n">
        <f aca="false">IFERROR(VALUE(FIXED(VLOOKUP(VLOOKUP($V$4,Refcodes,2,FALSE()) &amp;"regs"&amp;Regs_Female!$A62&amp;"AllEth"&amp;"Female",Datatable,7,FALSE()))),"–")</f>
        <v>6.6</v>
      </c>
      <c r="X62" s="56" t="n">
        <f aca="false">IFERROR(VALUE(FIXED(VLOOKUP(VLOOKUP($X$4,Refcodes,2,FALSE()) &amp;"regs"&amp;Regs_Female!$A62&amp;"AllEth"&amp;"Female",Datatable,6,FALSE()))),"–")</f>
        <v>343</v>
      </c>
      <c r="Y62" s="57" t="n">
        <f aca="false">IFERROR(VALUE(FIXED(VLOOKUP(VLOOKUP($X$4,Refcodes,2,FALSE()) &amp;"regs"&amp;Regs_Female!$A62&amp;"AllEth"&amp;"Female",Datatable,7,FALSE()))),"–")</f>
        <v>12.7</v>
      </c>
      <c r="Z62" s="38" t="n">
        <f aca="false">IFERROR(VALUE(FIXED(VLOOKUP(VLOOKUP($Z$4,Refcodes,2,FALSE()) &amp;"regs"&amp;Regs_Female!$A62&amp;"AllEth"&amp;"Female",Datatable,6,FALSE()))),"–")</f>
        <v>303</v>
      </c>
      <c r="AA62" s="55" t="n">
        <f aca="false">IFERROR(VALUE(FIXED(VLOOKUP(VLOOKUP($Z$4,Refcodes,2,FALSE()) &amp;"regs"&amp;Regs_Female!$A62&amp;"AllEth"&amp;"Female",Datatable,7,FALSE()))),"–")</f>
        <v>10.9</v>
      </c>
      <c r="AB62" s="56" t="n">
        <f aca="false">IFERROR(VALUE(FIXED(VLOOKUP(VLOOKUP($AB$4,Refcodes,2,FALSE()) &amp;"regs"&amp;Regs_Female!$A62&amp;"AllEth"&amp;"Female",Datatable,6,FALSE()))),"–")</f>
        <v>52</v>
      </c>
      <c r="AC62" s="57" t="n">
        <f aca="false">IFERROR(VALUE(FIXED(VLOOKUP(VLOOKUP($AB$4,Refcodes,2,FALSE()) &amp;"regs"&amp;Regs_Female!$A62&amp;"AllEth"&amp;"Female",Datatable,7,FALSE()))),"–")</f>
        <v>1.6</v>
      </c>
      <c r="AD62" s="56" t="n">
        <f aca="false">IFERROR(VALUE(FIXED(VLOOKUP(VLOOKUP($AD$4,Refcodes,2,FALSE()) &amp;"regs"&amp;Regs_Female!$A62&amp;"AllEth"&amp;"Female",Datatable,6,FALSE()))),"–")</f>
        <v>180</v>
      </c>
      <c r="AE62" s="57" t="n">
        <f aca="false">IFERROR(VALUE(FIXED(VLOOKUP(VLOOKUP($AD$4,Refcodes,2,FALSE()) &amp;"regs"&amp;Regs_Female!$A62&amp;"AllEth"&amp;"Female",Datatable,7,FALSE()))),"–")</f>
        <v>6.4</v>
      </c>
      <c r="AF62" s="56" t="n">
        <f aca="false">IFERROR(VALUE(FIXED(VLOOKUP(VLOOKUP($AF$4,Refcodes,2,FALSE()) &amp;"regs"&amp;Regs_Female!$A62&amp;"AllEth"&amp;"Female",Datatable,6,FALSE()))),"–")</f>
        <v>141</v>
      </c>
      <c r="AG62" s="57" t="n">
        <f aca="false">IFERROR(VALUE(FIXED(VLOOKUP(VLOOKUP($AF$4,Refcodes,2,FALSE()) &amp;"regs"&amp;Regs_Female!$A62&amp;"AllEth"&amp;"Female",Datatable,7,FALSE()))),"–")</f>
        <v>4.4</v>
      </c>
      <c r="AH62" s="56" t="n">
        <f aca="false">IFERROR(VALUE(FIXED(VLOOKUP(VLOOKUP($AH$4,Refcodes,2,FALSE()) &amp;"regs"&amp;Regs_Female!$A62&amp;"AllEth"&amp;"Female",Datatable,6,FALSE()))),"–")</f>
        <v>115</v>
      </c>
      <c r="AI62" s="57" t="n">
        <f aca="false">IFERROR(VALUE(FIXED(VLOOKUP(VLOOKUP($AH$4,Refcodes,2,FALSE()) &amp;"regs"&amp;Regs_Female!$A62&amp;"AllEth"&amp;"Female",Datatable,7,FALSE()))),"–")</f>
        <v>4.6</v>
      </c>
      <c r="AJ62" s="56" t="n">
        <f aca="false">IFERROR(VALUE(FIXED(VLOOKUP(VLOOKUP($AJ$4,Refcodes,2,FALSE()) &amp;"regs"&amp;Regs_Female!$A62&amp;"AllEth"&amp;"Female",Datatable,6,FALSE()))),"–")</f>
        <v>134</v>
      </c>
      <c r="AK62" s="55" t="n">
        <f aca="false">IFERROR(VALUE(FIXED(VLOOKUP(VLOOKUP($AJ$4,Refcodes,2,FALSE()) &amp;"regs"&amp;Regs_Female!$A62&amp;"AllEth"&amp;"Female",Datatable,7,FALSE()))),"–")</f>
        <v>5.7</v>
      </c>
      <c r="AL62" s="56" t="n">
        <f aca="false">IFERROR(VALUE(FIXED(VLOOKUP(VLOOKUP($AL$4,Refcodes,2,FALSE()) &amp;"regs"&amp;Regs_Female!$A62&amp;"AllEth"&amp;"Female",Datatable,6,FALSE()))),"–")</f>
        <v>31</v>
      </c>
      <c r="AM62" s="55" t="n">
        <f aca="false">IFERROR(VALUE(FIXED(VLOOKUP(VLOOKUP($AL$4,Refcodes,2,FALSE()) &amp;"regs"&amp;Regs_Female!$A62&amp;"AllEth"&amp;"Female",Datatable,7,FALSE()))),"–")</f>
        <v>1.5</v>
      </c>
      <c r="AN62" s="56" t="n">
        <f aca="false">IFERROR(VALUE(FIXED(VLOOKUP(VLOOKUP($AN$4,Refcodes,2,FALSE()) &amp;"regs"&amp;Regs_Female!$A62&amp;"AllEth"&amp;"Female",Datatable,6,FALSE()))),"–")</f>
        <v>292</v>
      </c>
      <c r="AO62" s="55" t="n">
        <f aca="false">IFERROR(VALUE(FIXED(VLOOKUP(VLOOKUP($AN$4,Refcodes,2,FALSE()) &amp;"regs"&amp;Regs_Female!$A62&amp;"AllEth"&amp;"Female",Datatable,7,FALSE()))),"–")</f>
        <v>10.3</v>
      </c>
      <c r="AP62" s="56" t="n">
        <f aca="false">IFERROR(VALUE(FIXED(VLOOKUP(VLOOKUP($AP$4,Refcodes,2,FALSE()) &amp;"regs"&amp;Regs_Female!$A62&amp;"AllEth"&amp;"Female",Datatable,6,FALSE()))),"–")</f>
        <v>101</v>
      </c>
      <c r="AQ62" s="55" t="n">
        <f aca="false">IFERROR(VALUE(FIXED(VLOOKUP(VLOOKUP($AP$4,Refcodes,2,FALSE()) &amp;"regs"&amp;Regs_Female!$A62&amp;"AllEth"&amp;"Female",Datatable,7,FALSE()))),"–")</f>
        <v>3.4</v>
      </c>
      <c r="AR62" s="56" t="n">
        <f aca="false">IFERROR(VALUE(FIXED(VLOOKUP(VLOOKUP($AR$4,Refcodes,2,FALSE()) &amp;"regs"&amp;Regs_Female!$A62&amp;"AllEth"&amp;"Female",Datatable,6,FALSE()))),"–")</f>
        <v>295</v>
      </c>
      <c r="AS62" s="55" t="n">
        <f aca="false">IFERROR(VALUE(FIXED(VLOOKUP(VLOOKUP($AR$4,Refcodes,2,FALSE()) &amp;"regs"&amp;Regs_Female!$A62&amp;"AllEth"&amp;"Female",Datatable,7,FALSE()))),"–")</f>
        <v>10.9</v>
      </c>
    </row>
    <row r="63" customFormat="false" ht="15" hidden="false" customHeight="true" outlineLevel="0" collapsed="false">
      <c r="A63" s="50" t="n">
        <v>2005</v>
      </c>
      <c r="B63" s="56" t="n">
        <f aca="false">IFERROR(VALUE(FIXED(VLOOKUP(VLOOKUP($B$4,Refcodes,2,FALSE()) &amp;"regs"&amp;Regs_Female!$A63&amp;"AllEth"&amp;"Female",Datatable,6,FALSE()))),"–")</f>
        <v>8952</v>
      </c>
      <c r="C63" s="57" t="n">
        <f aca="false">IFERROR(VALUE(FIXED(VLOOKUP(VLOOKUP($B$4,Refcodes,2,FALSE()) &amp;"regs"&amp;Regs_Female!$A63&amp;"AllEth"&amp;"Female",Datatable,7,FALSE()))),"–")</f>
        <v>310</v>
      </c>
      <c r="D63" s="56" t="n">
        <f aca="false">IFERROR(VALUE(FIXED(VLOOKUP(VLOOKUP($D$4,Refcodes,2,FALSE()) &amp;"regs"&amp;Regs_Female!$A63&amp;"AllEth"&amp;"Female",Datatable,6,FALSE()))),"–")</f>
        <v>87</v>
      </c>
      <c r="E63" s="57" t="n">
        <f aca="false">IFERROR(VALUE(FIXED(VLOOKUP(VLOOKUP($D$4,Refcodes,2,FALSE()) &amp;"regs"&amp;Regs_Female!$A63&amp;"AllEth"&amp;"Female",Datatable,7,FALSE()))),"–")</f>
        <v>2.9</v>
      </c>
      <c r="F63" s="56" t="n">
        <f aca="false">IFERROR(VALUE(FIXED(VLOOKUP(VLOOKUP($F$4,Refcodes,2,FALSE()) &amp;"regs"&amp;Regs_Female!$A63&amp;"AllEth"&amp;"Female",Datatable,6,FALSE()))),"–")</f>
        <v>72</v>
      </c>
      <c r="G63" s="57" t="n">
        <f aca="false">IFERROR(VALUE(FIXED(VLOOKUP(VLOOKUP($F$4,Refcodes,2,FALSE()) &amp;"regs"&amp;Regs_Female!$A63&amp;"AllEth"&amp;"Female",Datatable,7,FALSE()))),"–")</f>
        <v>2.1</v>
      </c>
      <c r="H63" s="56" t="n">
        <f aca="false">IFERROR(VALUE(FIXED(VLOOKUP(VLOOKUP($H$4,Refcodes,2,FALSE()) &amp;"regs"&amp;Regs_Female!$A63&amp;"AllEth"&amp;"Female",Datatable,6,FALSE()))),"–")</f>
        <v>142</v>
      </c>
      <c r="I63" s="57" t="n">
        <f aca="false">IFERROR(VALUE(FIXED(VLOOKUP(VLOOKUP($H$4,Refcodes,2,FALSE()) &amp;"regs"&amp;Regs_Female!$A63&amp;"AllEth"&amp;"Female",Datatable,7,FALSE()))),"–")</f>
        <v>4.5</v>
      </c>
      <c r="J63" s="38" t="n">
        <f aca="false">IFERROR(VALUE(FIXED(VLOOKUP(VLOOKUP($J$4,Refcodes,2,FALSE()) &amp;"regs"&amp;Regs_Female!$A63&amp;"AllEth"&amp;"Female",Datatable,6,FALSE()))),"–")</f>
        <v>1393</v>
      </c>
      <c r="K63" s="55" t="n">
        <f aca="false">IFERROR(VALUE(FIXED(VLOOKUP(VLOOKUP($J$4,Refcodes,2,FALSE()) &amp;"regs"&amp;Regs_Female!$A63&amp;"AllEth"&amp;"Female",Datatable,7,FALSE()))),"–")</f>
        <v>43.9</v>
      </c>
      <c r="L63" s="56" t="n">
        <f aca="false">IFERROR(VALUE(FIXED(VLOOKUP(VLOOKUP($L$4,Refcodes,2,FALSE()) &amp;"regs"&amp;Regs_Female!$A63&amp;"AllEth"&amp;"Female",Datatable,6,FALSE()))),"–")</f>
        <v>76</v>
      </c>
      <c r="M63" s="57" t="n">
        <f aca="false">IFERROR(VALUE(FIXED(VLOOKUP(VLOOKUP($L$4,Refcodes,2,FALSE()) &amp;"regs"&amp;Regs_Female!$A63&amp;"AllEth"&amp;"Female",Datatable,7,FALSE()))),"–")</f>
        <v>2.5</v>
      </c>
      <c r="N63" s="54" t="n">
        <f aca="false">IFERROR(VALUE(FIXED(VLOOKUP(VLOOKUP($N$4,Refcodes,2,FALSE()) &amp;"regs"&amp;Regs_Female!$A63&amp;"AllEth"&amp;"Female",Datatable,6,FALSE()))),"–")</f>
        <v>211</v>
      </c>
      <c r="O63" s="52" t="n">
        <f aca="false">IFERROR(VALUE(FIXED(VLOOKUP(VLOOKUP($N$4,Refcodes,2,FALSE()) &amp;"regs"&amp;Regs_Female!$A63&amp;"AllEth"&amp;"Female",Datatable,7,FALSE()))),"–")</f>
        <v>6.4</v>
      </c>
      <c r="P63" s="56" t="n">
        <f aca="false">IFERROR(VALUE(FIXED(VLOOKUP(VLOOKUP($P$4,Refcodes,2,FALSE()) &amp;"regs"&amp;Regs_Female!$A63&amp;"AllEth"&amp;"Female",Datatable,6,FALSE()))),"–")</f>
        <v>721</v>
      </c>
      <c r="Q63" s="57" t="n">
        <f aca="false">IFERROR(VALUE(FIXED(VLOOKUP(VLOOKUP($P$4,Refcodes,2,FALSE()) &amp;"regs"&amp;Regs_Female!$A63&amp;"AllEth"&amp;"Female",Datatable,7,FALSE()))),"–")</f>
        <v>24.3</v>
      </c>
      <c r="R63" s="38" t="n">
        <f aca="false">IFERROR(VALUE(FIXED(VLOOKUP(VLOOKUP($R$4,Refcodes,2,FALSE()) &amp;"regs"&amp;Regs_Female!$A63&amp;"AllEth"&amp;"Female",Datatable,6,FALSE()))),"–")</f>
        <v>928</v>
      </c>
      <c r="S63" s="55" t="n">
        <f aca="false">IFERROR(VALUE(FIXED(VLOOKUP(VLOOKUP($R$4,Refcodes,2,FALSE()) &amp;"regs"&amp;Regs_Female!$A63&amp;"AllEth"&amp;"Female",Datatable,7,FALSE()))),"–")</f>
        <v>34.6</v>
      </c>
      <c r="T63" s="56" t="n">
        <f aca="false">IFERROR(VALUE(FIXED(VLOOKUP(VLOOKUP($T$4,Refcodes,2,FALSE()) &amp;"regs"&amp;Regs_Female!$A63&amp;"AllEth"&amp;"Female",Datatable,6,FALSE()))),"–")</f>
        <v>2490</v>
      </c>
      <c r="U63" s="57" t="n">
        <f aca="false">IFERROR(VALUE(FIXED(VLOOKUP(VLOOKUP($T$4,Refcodes,2,FALSE()) &amp;"regs"&amp;Regs_Female!$A63&amp;"AllEth"&amp;"Female",Datatable,7,FALSE()))),"–")</f>
        <v>92.1</v>
      </c>
      <c r="V63" s="56" t="n">
        <f aca="false">IFERROR(VALUE(FIXED(VLOOKUP(VLOOKUP($V$4,Refcodes,2,FALSE()) &amp;"regs"&amp;Regs_Female!$A63&amp;"AllEth"&amp;"Female",Datatable,6,FALSE()))),"–")</f>
        <v>156</v>
      </c>
      <c r="W63" s="57" t="n">
        <f aca="false">IFERROR(VALUE(FIXED(VLOOKUP(VLOOKUP($V$4,Refcodes,2,FALSE()) &amp;"regs"&amp;Regs_Female!$A63&amp;"AllEth"&amp;"Female",Datatable,7,FALSE()))),"–")</f>
        <v>6.2</v>
      </c>
      <c r="X63" s="56" t="n">
        <f aca="false">IFERROR(VALUE(FIXED(VLOOKUP(VLOOKUP($X$4,Refcodes,2,FALSE()) &amp;"regs"&amp;Regs_Female!$A63&amp;"AllEth"&amp;"Female",Datatable,6,FALSE()))),"–")</f>
        <v>390</v>
      </c>
      <c r="Y63" s="57" t="n">
        <f aca="false">IFERROR(VALUE(FIXED(VLOOKUP(VLOOKUP($X$4,Refcodes,2,FALSE()) &amp;"regs"&amp;Regs_Female!$A63&amp;"AllEth"&amp;"Female",Datatable,7,FALSE()))),"–")</f>
        <v>13.9</v>
      </c>
      <c r="Z63" s="38" t="n">
        <f aca="false">IFERROR(VALUE(FIXED(VLOOKUP(VLOOKUP($Z$4,Refcodes,2,FALSE()) &amp;"regs"&amp;Regs_Female!$A63&amp;"AllEth"&amp;"Female",Datatable,6,FALSE()))),"–")</f>
        <v>317</v>
      </c>
      <c r="AA63" s="55" t="n">
        <f aca="false">IFERROR(VALUE(FIXED(VLOOKUP(VLOOKUP($Z$4,Refcodes,2,FALSE()) &amp;"regs"&amp;Regs_Female!$A63&amp;"AllEth"&amp;"Female",Datatable,7,FALSE()))),"–")</f>
        <v>10.9</v>
      </c>
      <c r="AB63" s="56" t="n">
        <f aca="false">IFERROR(VALUE(FIXED(VLOOKUP(VLOOKUP($AB$4,Refcodes,2,FALSE()) &amp;"regs"&amp;Regs_Female!$A63&amp;"AllEth"&amp;"Female",Datatable,6,FALSE()))),"–")</f>
        <v>36</v>
      </c>
      <c r="AC63" s="57" t="n">
        <f aca="false">IFERROR(VALUE(FIXED(VLOOKUP(VLOOKUP($AB$4,Refcodes,2,FALSE()) &amp;"regs"&amp;Regs_Female!$A63&amp;"AllEth"&amp;"Female",Datatable,7,FALSE()))),"–")</f>
        <v>1.2</v>
      </c>
      <c r="AD63" s="56" t="n">
        <f aca="false">IFERROR(VALUE(FIXED(VLOOKUP(VLOOKUP($AD$4,Refcodes,2,FALSE()) &amp;"regs"&amp;Regs_Female!$A63&amp;"AllEth"&amp;"Female",Datatable,6,FALSE()))),"–")</f>
        <v>171</v>
      </c>
      <c r="AE63" s="57" t="n">
        <f aca="false">IFERROR(VALUE(FIXED(VLOOKUP(VLOOKUP($AD$4,Refcodes,2,FALSE()) &amp;"regs"&amp;Regs_Female!$A63&amp;"AllEth"&amp;"Female",Datatable,7,FALSE()))),"–")</f>
        <v>5.6</v>
      </c>
      <c r="AF63" s="56" t="n">
        <f aca="false">IFERROR(VALUE(FIXED(VLOOKUP(VLOOKUP($AF$4,Refcodes,2,FALSE()) &amp;"regs"&amp;Regs_Female!$A63&amp;"AllEth"&amp;"Female",Datatable,6,FALSE()))),"–")</f>
        <v>75</v>
      </c>
      <c r="AG63" s="57" t="n">
        <f aca="false">IFERROR(VALUE(FIXED(VLOOKUP(VLOOKUP($AF$4,Refcodes,2,FALSE()) &amp;"regs"&amp;Regs_Female!$A63&amp;"AllEth"&amp;"Female",Datatable,7,FALSE()))),"–")</f>
        <v>2</v>
      </c>
      <c r="AH63" s="56" t="n">
        <f aca="false">IFERROR(VALUE(FIXED(VLOOKUP(VLOOKUP($AH$4,Refcodes,2,FALSE()) &amp;"regs"&amp;Regs_Female!$A63&amp;"AllEth"&amp;"Female",Datatable,6,FALSE()))),"–")</f>
        <v>97</v>
      </c>
      <c r="AI63" s="57" t="n">
        <f aca="false">IFERROR(VALUE(FIXED(VLOOKUP(VLOOKUP($AH$4,Refcodes,2,FALSE()) &amp;"regs"&amp;Regs_Female!$A63&amp;"AllEth"&amp;"Female",Datatable,7,FALSE()))),"–")</f>
        <v>3.8</v>
      </c>
      <c r="AJ63" s="56" t="n">
        <f aca="false">IFERROR(VALUE(FIXED(VLOOKUP(VLOOKUP($AJ$4,Refcodes,2,FALSE()) &amp;"regs"&amp;Regs_Female!$A63&amp;"AllEth"&amp;"Female",Datatable,6,FALSE()))),"–")</f>
        <v>115</v>
      </c>
      <c r="AK63" s="55" t="n">
        <f aca="false">IFERROR(VALUE(FIXED(VLOOKUP(VLOOKUP($AJ$4,Refcodes,2,FALSE()) &amp;"regs"&amp;Regs_Female!$A63&amp;"AllEth"&amp;"Female",Datatable,7,FALSE()))),"–")</f>
        <v>4.8</v>
      </c>
      <c r="AL63" s="56" t="n">
        <f aca="false">IFERROR(VALUE(FIXED(VLOOKUP(VLOOKUP($AL$4,Refcodes,2,FALSE()) &amp;"regs"&amp;Regs_Female!$A63&amp;"AllEth"&amp;"Female",Datatable,6,FALSE()))),"–")</f>
        <v>37</v>
      </c>
      <c r="AM63" s="55" t="n">
        <f aca="false">IFERROR(VALUE(FIXED(VLOOKUP(VLOOKUP($AL$4,Refcodes,2,FALSE()) &amp;"regs"&amp;Regs_Female!$A63&amp;"AllEth"&amp;"Female",Datatable,7,FALSE()))),"–")</f>
        <v>1.7</v>
      </c>
      <c r="AN63" s="56" t="n">
        <f aca="false">IFERROR(VALUE(FIXED(VLOOKUP(VLOOKUP($AN$4,Refcodes,2,FALSE()) &amp;"regs"&amp;Regs_Female!$A63&amp;"AllEth"&amp;"Female",Datatable,6,FALSE()))),"–")</f>
        <v>303</v>
      </c>
      <c r="AO63" s="55" t="n">
        <f aca="false">IFERROR(VALUE(FIXED(VLOOKUP(VLOOKUP($AN$4,Refcodes,2,FALSE()) &amp;"regs"&amp;Regs_Female!$A63&amp;"AllEth"&amp;"Female",Datatable,7,FALSE()))),"–")</f>
        <v>10.2</v>
      </c>
      <c r="AP63" s="56" t="n">
        <f aca="false">IFERROR(VALUE(FIXED(VLOOKUP(VLOOKUP($AP$4,Refcodes,2,FALSE()) &amp;"regs"&amp;Regs_Female!$A63&amp;"AllEth"&amp;"Female",Datatable,6,FALSE()))),"–")</f>
        <v>101</v>
      </c>
      <c r="AQ63" s="55" t="n">
        <f aca="false">IFERROR(VALUE(FIXED(VLOOKUP(VLOOKUP($AP$4,Refcodes,2,FALSE()) &amp;"regs"&amp;Regs_Female!$A63&amp;"AllEth"&amp;"Female",Datatable,7,FALSE()))),"–")</f>
        <v>3.1</v>
      </c>
      <c r="AR63" s="56" t="n">
        <f aca="false">IFERROR(VALUE(FIXED(VLOOKUP(VLOOKUP($AR$4,Refcodes,2,FALSE()) &amp;"regs"&amp;Regs_Female!$A63&amp;"AllEth"&amp;"Female",Datatable,6,FALSE()))),"–")</f>
        <v>254</v>
      </c>
      <c r="AS63" s="55" t="n">
        <f aca="false">IFERROR(VALUE(FIXED(VLOOKUP(VLOOKUP($AR$4,Refcodes,2,FALSE()) &amp;"regs"&amp;Regs_Female!$A63&amp;"AllEth"&amp;"Female",Datatable,7,FALSE()))),"–")</f>
        <v>8.8</v>
      </c>
    </row>
    <row r="64" customFormat="false" ht="15" hidden="false" customHeight="true" outlineLevel="0" collapsed="false">
      <c r="A64" s="50" t="n">
        <v>2006</v>
      </c>
      <c r="B64" s="56" t="n">
        <f aca="false">IFERROR(VALUE(FIXED(VLOOKUP(VLOOKUP($B$4,Refcodes,2,FALSE()) &amp;"regs"&amp;Regs_Female!$A64&amp;"AllEth"&amp;"Female",Datatable,6,FALSE()))),"–")</f>
        <v>9066</v>
      </c>
      <c r="C64" s="57" t="n">
        <f aca="false">IFERROR(VALUE(FIXED(VLOOKUP(VLOOKUP($B$4,Refcodes,2,FALSE()) &amp;"regs"&amp;Regs_Female!$A64&amp;"AllEth"&amp;"Female",Datatable,7,FALSE()))),"–")</f>
        <v>307.3</v>
      </c>
      <c r="D64" s="56" t="n">
        <f aca="false">IFERROR(VALUE(FIXED(VLOOKUP(VLOOKUP($D$4,Refcodes,2,FALSE()) &amp;"regs"&amp;Regs_Female!$A64&amp;"AllEth"&amp;"Female",Datatable,6,FALSE()))),"–")</f>
        <v>115</v>
      </c>
      <c r="E64" s="57" t="n">
        <f aca="false">IFERROR(VALUE(FIXED(VLOOKUP(VLOOKUP($D$4,Refcodes,2,FALSE()) &amp;"regs"&amp;Regs_Female!$A64&amp;"AllEth"&amp;"Female",Datatable,7,FALSE()))),"–")</f>
        <v>3.9</v>
      </c>
      <c r="F64" s="56" t="n">
        <f aca="false">IFERROR(VALUE(FIXED(VLOOKUP(VLOOKUP($F$4,Refcodes,2,FALSE()) &amp;"regs"&amp;Regs_Female!$A64&amp;"AllEth"&amp;"Female",Datatable,6,FALSE()))),"–")</f>
        <v>104</v>
      </c>
      <c r="G64" s="57" t="n">
        <f aca="false">IFERROR(VALUE(FIXED(VLOOKUP(VLOOKUP($F$4,Refcodes,2,FALSE()) &amp;"regs"&amp;Regs_Female!$A64&amp;"AllEth"&amp;"Female",Datatable,7,FALSE()))),"–")</f>
        <v>2.9</v>
      </c>
      <c r="H64" s="56" t="n">
        <f aca="false">IFERROR(VALUE(FIXED(VLOOKUP(VLOOKUP($H$4,Refcodes,2,FALSE()) &amp;"regs"&amp;Regs_Female!$A64&amp;"AllEth"&amp;"Female",Datatable,6,FALSE()))),"–")</f>
        <v>133</v>
      </c>
      <c r="I64" s="57" t="n">
        <f aca="false">IFERROR(VALUE(FIXED(VLOOKUP(VLOOKUP($H$4,Refcodes,2,FALSE()) &amp;"regs"&amp;Regs_Female!$A64&amp;"AllEth"&amp;"Female",Datatable,7,FALSE()))),"–")</f>
        <v>4.3</v>
      </c>
      <c r="J64" s="38" t="n">
        <f aca="false">IFERROR(VALUE(FIXED(VLOOKUP(VLOOKUP($J$4,Refcodes,2,FALSE()) &amp;"regs"&amp;Regs_Female!$A64&amp;"AllEth"&amp;"Female",Datatable,6,FALSE()))),"–")</f>
        <v>1336</v>
      </c>
      <c r="K64" s="55" t="n">
        <f aca="false">IFERROR(VALUE(FIXED(VLOOKUP(VLOOKUP($J$4,Refcodes,2,FALSE()) &amp;"regs"&amp;Regs_Female!$A64&amp;"AllEth"&amp;"Female",Datatable,7,FALSE()))),"–")</f>
        <v>41</v>
      </c>
      <c r="L64" s="56" t="n">
        <f aca="false">IFERROR(VALUE(FIXED(VLOOKUP(VLOOKUP($L$4,Refcodes,2,FALSE()) &amp;"regs"&amp;Regs_Female!$A64&amp;"AllEth"&amp;"Female",Datatable,6,FALSE()))),"–")</f>
        <v>73</v>
      </c>
      <c r="M64" s="57" t="n">
        <f aca="false">IFERROR(VALUE(FIXED(VLOOKUP(VLOOKUP($L$4,Refcodes,2,FALSE()) &amp;"regs"&amp;Regs_Female!$A64&amp;"AllEth"&amp;"Female",Datatable,7,FALSE()))),"–")</f>
        <v>2.4</v>
      </c>
      <c r="N64" s="54" t="n">
        <f aca="false">IFERROR(VALUE(FIXED(VLOOKUP(VLOOKUP($N$4,Refcodes,2,FALSE()) &amp;"regs"&amp;Regs_Female!$A64&amp;"AllEth"&amp;"Female",Datatable,6,FALSE()))),"–")</f>
        <v>216</v>
      </c>
      <c r="O64" s="52" t="n">
        <f aca="false">IFERROR(VALUE(FIXED(VLOOKUP(VLOOKUP($N$4,Refcodes,2,FALSE()) &amp;"regs"&amp;Regs_Female!$A64&amp;"AllEth"&amp;"Female",Datatable,7,FALSE()))),"–")</f>
        <v>6.1</v>
      </c>
      <c r="P64" s="56" t="n">
        <f aca="false">IFERROR(VALUE(FIXED(VLOOKUP(VLOOKUP($P$4,Refcodes,2,FALSE()) &amp;"regs"&amp;Regs_Female!$A64&amp;"AllEth"&amp;"Female",Datatable,6,FALSE()))),"–")</f>
        <v>782</v>
      </c>
      <c r="Q64" s="57" t="n">
        <f aca="false">IFERROR(VALUE(FIXED(VLOOKUP(VLOOKUP($P$4,Refcodes,2,FALSE()) &amp;"regs"&amp;Regs_Female!$A64&amp;"AllEth"&amp;"Female",Datatable,7,FALSE()))),"–")</f>
        <v>25.6</v>
      </c>
      <c r="R64" s="38" t="n">
        <f aca="false">IFERROR(VALUE(FIXED(VLOOKUP(VLOOKUP($R$4,Refcodes,2,FALSE()) &amp;"regs"&amp;Regs_Female!$A64&amp;"AllEth"&amp;"Female",Datatable,6,FALSE()))),"–")</f>
        <v>944</v>
      </c>
      <c r="S64" s="55" t="n">
        <f aca="false">IFERROR(VALUE(FIXED(VLOOKUP(VLOOKUP($R$4,Refcodes,2,FALSE()) &amp;"regs"&amp;Regs_Female!$A64&amp;"AllEth"&amp;"Female",Datatable,7,FALSE()))),"–")</f>
        <v>33.6</v>
      </c>
      <c r="T64" s="56" t="n">
        <f aca="false">IFERROR(VALUE(FIXED(VLOOKUP(VLOOKUP($T$4,Refcodes,2,FALSE()) &amp;"regs"&amp;Regs_Female!$A64&amp;"AllEth"&amp;"Female",Datatable,6,FALSE()))),"–")</f>
        <v>2573</v>
      </c>
      <c r="U64" s="57" t="n">
        <f aca="false">IFERROR(VALUE(FIXED(VLOOKUP(VLOOKUP($T$4,Refcodes,2,FALSE()) &amp;"regs"&amp;Regs_Female!$A64&amp;"AllEth"&amp;"Female",Datatable,7,FALSE()))),"–")</f>
        <v>92.5</v>
      </c>
      <c r="V64" s="56" t="n">
        <f aca="false">IFERROR(VALUE(FIXED(VLOOKUP(VLOOKUP($V$4,Refcodes,2,FALSE()) &amp;"regs"&amp;Regs_Female!$A64&amp;"AllEth"&amp;"Female",Datatable,6,FALSE()))),"–")</f>
        <v>158</v>
      </c>
      <c r="W64" s="57" t="n">
        <f aca="false">IFERROR(VALUE(FIXED(VLOOKUP(VLOOKUP($V$4,Refcodes,2,FALSE()) &amp;"regs"&amp;Regs_Female!$A64&amp;"AllEth"&amp;"Female",Datatable,7,FALSE()))),"–")</f>
        <v>6.4</v>
      </c>
      <c r="X64" s="56" t="n">
        <f aca="false">IFERROR(VALUE(FIXED(VLOOKUP(VLOOKUP($X$4,Refcodes,2,FALSE()) &amp;"regs"&amp;Regs_Female!$A64&amp;"AllEth"&amp;"Female",Datatable,6,FALSE()))),"–")</f>
        <v>367</v>
      </c>
      <c r="Y64" s="57" t="n">
        <f aca="false">IFERROR(VALUE(FIXED(VLOOKUP(VLOOKUP($X$4,Refcodes,2,FALSE()) &amp;"regs"&amp;Regs_Female!$A64&amp;"AllEth"&amp;"Female",Datatable,7,FALSE()))),"–")</f>
        <v>12.8</v>
      </c>
      <c r="Z64" s="38" t="n">
        <f aca="false">IFERROR(VALUE(FIXED(VLOOKUP(VLOOKUP($Z$4,Refcodes,2,FALSE()) &amp;"regs"&amp;Regs_Female!$A64&amp;"AllEth"&amp;"Female",Datatable,6,FALSE()))),"–")</f>
        <v>309</v>
      </c>
      <c r="AA64" s="55" t="n">
        <f aca="false">IFERROR(VALUE(FIXED(VLOOKUP(VLOOKUP($Z$4,Refcodes,2,FALSE()) &amp;"regs"&amp;Regs_Female!$A64&amp;"AllEth"&amp;"Female",Datatable,7,FALSE()))),"–")</f>
        <v>10.6</v>
      </c>
      <c r="AB64" s="56" t="n">
        <f aca="false">IFERROR(VALUE(FIXED(VLOOKUP(VLOOKUP($AB$4,Refcodes,2,FALSE()) &amp;"regs"&amp;Regs_Female!$A64&amp;"AllEth"&amp;"Female",Datatable,6,FALSE()))),"–")</f>
        <v>55</v>
      </c>
      <c r="AC64" s="57" t="n">
        <f aca="false">IFERROR(VALUE(FIXED(VLOOKUP(VLOOKUP($AB$4,Refcodes,2,FALSE()) &amp;"regs"&amp;Regs_Female!$A64&amp;"AllEth"&amp;"Female",Datatable,7,FALSE()))),"–")</f>
        <v>1.7</v>
      </c>
      <c r="AD64" s="56" t="n">
        <f aca="false">IFERROR(VALUE(FIXED(VLOOKUP(VLOOKUP($AD$4,Refcodes,2,FALSE()) &amp;"regs"&amp;Regs_Female!$A64&amp;"AllEth"&amp;"Female",Datatable,6,FALSE()))),"–")</f>
        <v>134</v>
      </c>
      <c r="AE64" s="57" t="n">
        <f aca="false">IFERROR(VALUE(FIXED(VLOOKUP(VLOOKUP($AD$4,Refcodes,2,FALSE()) &amp;"regs"&amp;Regs_Female!$A64&amp;"AllEth"&amp;"Female",Datatable,7,FALSE()))),"–")</f>
        <v>4.6</v>
      </c>
      <c r="AF64" s="56" t="n">
        <f aca="false">IFERROR(VALUE(FIXED(VLOOKUP(VLOOKUP($AF$4,Refcodes,2,FALSE()) &amp;"regs"&amp;Regs_Female!$A64&amp;"AllEth"&amp;"Female",Datatable,6,FALSE()))),"–")</f>
        <v>78</v>
      </c>
      <c r="AG64" s="57" t="n">
        <f aca="false">IFERROR(VALUE(FIXED(VLOOKUP(VLOOKUP($AF$4,Refcodes,2,FALSE()) &amp;"regs"&amp;Regs_Female!$A64&amp;"AllEth"&amp;"Female",Datatable,7,FALSE()))),"–")</f>
        <v>2.2</v>
      </c>
      <c r="AH64" s="56" t="n">
        <f aca="false">IFERROR(VALUE(FIXED(VLOOKUP(VLOOKUP($AH$4,Refcodes,2,FALSE()) &amp;"regs"&amp;Regs_Female!$A64&amp;"AllEth"&amp;"Female",Datatable,6,FALSE()))),"–")</f>
        <v>100</v>
      </c>
      <c r="AI64" s="57" t="n">
        <f aca="false">IFERROR(VALUE(FIXED(VLOOKUP(VLOOKUP($AH$4,Refcodes,2,FALSE()) &amp;"regs"&amp;Regs_Female!$A64&amp;"AllEth"&amp;"Female",Datatable,7,FALSE()))),"–")</f>
        <v>3.8</v>
      </c>
      <c r="AJ64" s="56" t="n">
        <f aca="false">IFERROR(VALUE(FIXED(VLOOKUP(VLOOKUP($AJ$4,Refcodes,2,FALSE()) &amp;"regs"&amp;Regs_Female!$A64&amp;"AllEth"&amp;"Female",Datatable,6,FALSE()))),"–")</f>
        <v>167</v>
      </c>
      <c r="AK64" s="55" t="n">
        <f aca="false">IFERROR(VALUE(FIXED(VLOOKUP(VLOOKUP($AJ$4,Refcodes,2,FALSE()) &amp;"regs"&amp;Regs_Female!$A64&amp;"AllEth"&amp;"Female",Datatable,7,FALSE()))),"–")</f>
        <v>6.7</v>
      </c>
      <c r="AL64" s="56" t="n">
        <f aca="false">IFERROR(VALUE(FIXED(VLOOKUP(VLOOKUP($AL$4,Refcodes,2,FALSE()) &amp;"regs"&amp;Regs_Female!$A64&amp;"AllEth"&amp;"Female",Datatable,6,FALSE()))),"–")</f>
        <v>34</v>
      </c>
      <c r="AM64" s="55" t="n">
        <f aca="false">IFERROR(VALUE(FIXED(VLOOKUP(VLOOKUP($AL$4,Refcodes,2,FALSE()) &amp;"regs"&amp;Regs_Female!$A64&amp;"AllEth"&amp;"Female",Datatable,7,FALSE()))),"–")</f>
        <v>1.6</v>
      </c>
      <c r="AN64" s="56" t="n">
        <f aca="false">IFERROR(VALUE(FIXED(VLOOKUP(VLOOKUP($AN$4,Refcodes,2,FALSE()) &amp;"regs"&amp;Regs_Female!$A64&amp;"AllEth"&amp;"Female",Datatable,6,FALSE()))),"–")</f>
        <v>302</v>
      </c>
      <c r="AO64" s="55" t="n">
        <f aca="false">IFERROR(VALUE(FIXED(VLOOKUP(VLOOKUP($AN$4,Refcodes,2,FALSE()) &amp;"regs"&amp;Regs_Female!$A64&amp;"AllEth"&amp;"Female",Datatable,7,FALSE()))),"–")</f>
        <v>10.2</v>
      </c>
      <c r="AP64" s="56" t="n">
        <f aca="false">IFERROR(VALUE(FIXED(VLOOKUP(VLOOKUP($AP$4,Refcodes,2,FALSE()) &amp;"regs"&amp;Regs_Female!$A64&amp;"AllEth"&amp;"Female",Datatable,6,FALSE()))),"–")</f>
        <v>115</v>
      </c>
      <c r="AQ64" s="55" t="n">
        <f aca="false">IFERROR(VALUE(FIXED(VLOOKUP(VLOOKUP($AP$4,Refcodes,2,FALSE()) &amp;"regs"&amp;Regs_Female!$A64&amp;"AllEth"&amp;"Female",Datatable,7,FALSE()))),"–")</f>
        <v>3.6</v>
      </c>
      <c r="AR64" s="56" t="n">
        <f aca="false">IFERROR(VALUE(FIXED(VLOOKUP(VLOOKUP($AR$4,Refcodes,2,FALSE()) &amp;"regs"&amp;Regs_Female!$A64&amp;"AllEth"&amp;"Female",Datatable,6,FALSE()))),"–")</f>
        <v>241</v>
      </c>
      <c r="AS64" s="55" t="n">
        <f aca="false">IFERROR(VALUE(FIXED(VLOOKUP(VLOOKUP($AR$4,Refcodes,2,FALSE()) &amp;"regs"&amp;Regs_Female!$A64&amp;"AllEth"&amp;"Female",Datatable,7,FALSE()))),"–")</f>
        <v>8.2</v>
      </c>
    </row>
    <row r="65" customFormat="false" ht="15" hidden="false" customHeight="true" outlineLevel="0" collapsed="false">
      <c r="A65" s="50" t="n">
        <v>2007</v>
      </c>
      <c r="B65" s="56" t="n">
        <f aca="false">IFERROR(VALUE(FIXED(VLOOKUP(VLOOKUP($B$4,Refcodes,2,FALSE()) &amp;"regs"&amp;Regs_Female!$A65&amp;"AllEth"&amp;"Female",Datatable,6,FALSE()))),"–")</f>
        <v>9384</v>
      </c>
      <c r="C65" s="57" t="n">
        <f aca="false">IFERROR(VALUE(FIXED(VLOOKUP(VLOOKUP($B$4,Refcodes,2,FALSE()) &amp;"regs"&amp;Regs_Female!$A65&amp;"AllEth"&amp;"Female",Datatable,7,FALSE()))),"–")</f>
        <v>311.4</v>
      </c>
      <c r="D65" s="56" t="n">
        <f aca="false">IFERROR(VALUE(FIXED(VLOOKUP(VLOOKUP($D$4,Refcodes,2,FALSE()) &amp;"regs"&amp;Regs_Female!$A65&amp;"AllEth"&amp;"Female",Datatable,6,FALSE()))),"–")</f>
        <v>135</v>
      </c>
      <c r="E65" s="57" t="n">
        <f aca="false">IFERROR(VALUE(FIXED(VLOOKUP(VLOOKUP($D$4,Refcodes,2,FALSE()) &amp;"regs"&amp;Regs_Female!$A65&amp;"AllEth"&amp;"Female",Datatable,7,FALSE()))),"–")</f>
        <v>4.5</v>
      </c>
      <c r="F65" s="56" t="n">
        <f aca="false">IFERROR(VALUE(FIXED(VLOOKUP(VLOOKUP($F$4,Refcodes,2,FALSE()) &amp;"regs"&amp;Regs_Female!$A65&amp;"AllEth"&amp;"Female",Datatable,6,FALSE()))),"–")</f>
        <v>87</v>
      </c>
      <c r="G65" s="57" t="n">
        <f aca="false">IFERROR(VALUE(FIXED(VLOOKUP(VLOOKUP($F$4,Refcodes,2,FALSE()) &amp;"regs"&amp;Regs_Female!$A65&amp;"AllEth"&amp;"Female",Datatable,7,FALSE()))),"–")</f>
        <v>2.2</v>
      </c>
      <c r="H65" s="56" t="n">
        <f aca="false">IFERROR(VALUE(FIXED(VLOOKUP(VLOOKUP($H$4,Refcodes,2,FALSE()) &amp;"regs"&amp;Regs_Female!$A65&amp;"AllEth"&amp;"Female",Datatable,6,FALSE()))),"–")</f>
        <v>143</v>
      </c>
      <c r="I65" s="57" t="n">
        <f aca="false">IFERROR(VALUE(FIXED(VLOOKUP(VLOOKUP($H$4,Refcodes,2,FALSE()) &amp;"regs"&amp;Regs_Female!$A65&amp;"AllEth"&amp;"Female",Datatable,7,FALSE()))),"–")</f>
        <v>4.6</v>
      </c>
      <c r="J65" s="38" t="n">
        <f aca="false">IFERROR(VALUE(FIXED(VLOOKUP(VLOOKUP($J$4,Refcodes,2,FALSE()) &amp;"regs"&amp;Regs_Female!$A65&amp;"AllEth"&amp;"Female",Datatable,6,FALSE()))),"–")</f>
        <v>1365</v>
      </c>
      <c r="K65" s="55" t="n">
        <f aca="false">IFERROR(VALUE(FIXED(VLOOKUP(VLOOKUP($J$4,Refcodes,2,FALSE()) &amp;"regs"&amp;Regs_Female!$A65&amp;"AllEth"&amp;"Female",Datatable,7,FALSE()))),"–")</f>
        <v>40.7</v>
      </c>
      <c r="L65" s="56" t="n">
        <f aca="false">IFERROR(VALUE(FIXED(VLOOKUP(VLOOKUP($L$4,Refcodes,2,FALSE()) &amp;"regs"&amp;Regs_Female!$A65&amp;"AllEth"&amp;"Female",Datatable,6,FALSE()))),"–")</f>
        <v>76</v>
      </c>
      <c r="M65" s="57" t="n">
        <f aca="false">IFERROR(VALUE(FIXED(VLOOKUP(VLOOKUP($L$4,Refcodes,2,FALSE()) &amp;"regs"&amp;Regs_Female!$A65&amp;"AllEth"&amp;"Female",Datatable,7,FALSE()))),"–")</f>
        <v>2.3</v>
      </c>
      <c r="N65" s="54" t="n">
        <f aca="false">IFERROR(VALUE(FIXED(VLOOKUP(VLOOKUP($N$4,Refcodes,2,FALSE()) &amp;"regs"&amp;Regs_Female!$A65&amp;"AllEth"&amp;"Female",Datatable,6,FALSE()))),"–")</f>
        <v>203</v>
      </c>
      <c r="O65" s="52" t="n">
        <f aca="false">IFERROR(VALUE(FIXED(VLOOKUP(VLOOKUP($N$4,Refcodes,2,FALSE()) &amp;"regs"&amp;Regs_Female!$A65&amp;"AllEth"&amp;"Female",Datatable,7,FALSE()))),"–")</f>
        <v>5.9</v>
      </c>
      <c r="P65" s="56" t="n">
        <f aca="false">IFERROR(VALUE(FIXED(VLOOKUP(VLOOKUP($P$4,Refcodes,2,FALSE()) &amp;"regs"&amp;Regs_Female!$A65&amp;"AllEth"&amp;"Female",Datatable,6,FALSE()))),"–")</f>
        <v>800</v>
      </c>
      <c r="Q65" s="57" t="n">
        <f aca="false">IFERROR(VALUE(FIXED(VLOOKUP(VLOOKUP($P$4,Refcodes,2,FALSE()) &amp;"regs"&amp;Regs_Female!$A65&amp;"AllEth"&amp;"Female",Datatable,7,FALSE()))),"–")</f>
        <v>25.4</v>
      </c>
      <c r="R65" s="38" t="n">
        <f aca="false">IFERROR(VALUE(FIXED(VLOOKUP(VLOOKUP($R$4,Refcodes,2,FALSE()) &amp;"regs"&amp;Regs_Female!$A65&amp;"AllEth"&amp;"Female",Datatable,6,FALSE()))),"–")</f>
        <v>1055</v>
      </c>
      <c r="S65" s="55" t="n">
        <f aca="false">IFERROR(VALUE(FIXED(VLOOKUP(VLOOKUP($R$4,Refcodes,2,FALSE()) &amp;"regs"&amp;Regs_Female!$A65&amp;"AllEth"&amp;"Female",Datatable,7,FALSE()))),"–")</f>
        <v>36.6</v>
      </c>
      <c r="T65" s="56" t="n">
        <f aca="false">IFERROR(VALUE(FIXED(VLOOKUP(VLOOKUP($T$4,Refcodes,2,FALSE()) &amp;"regs"&amp;Regs_Female!$A65&amp;"AllEth"&amp;"Female",Datatable,6,FALSE()))),"–")</f>
        <v>2578</v>
      </c>
      <c r="U65" s="57" t="n">
        <f aca="false">IFERROR(VALUE(FIXED(VLOOKUP(VLOOKUP($T$4,Refcodes,2,FALSE()) &amp;"regs"&amp;Regs_Female!$A65&amp;"AllEth"&amp;"Female",Datatable,7,FALSE()))),"–")</f>
        <v>90.8</v>
      </c>
      <c r="V65" s="56" t="n">
        <f aca="false">IFERROR(VALUE(FIXED(VLOOKUP(VLOOKUP($V$4,Refcodes,2,FALSE()) &amp;"regs"&amp;Regs_Female!$A65&amp;"AllEth"&amp;"Female",Datatable,6,FALSE()))),"–")</f>
        <v>163</v>
      </c>
      <c r="W65" s="57" t="n">
        <f aca="false">IFERROR(VALUE(FIXED(VLOOKUP(VLOOKUP($V$4,Refcodes,2,FALSE()) &amp;"regs"&amp;Regs_Female!$A65&amp;"AllEth"&amp;"Female",Datatable,7,FALSE()))),"–")</f>
        <v>6.5</v>
      </c>
      <c r="X65" s="56" t="n">
        <f aca="false">IFERROR(VALUE(FIXED(VLOOKUP(VLOOKUP($X$4,Refcodes,2,FALSE()) &amp;"regs"&amp;Regs_Female!$A65&amp;"AllEth"&amp;"Female",Datatable,6,FALSE()))),"–")</f>
        <v>405</v>
      </c>
      <c r="Y65" s="57" t="n">
        <f aca="false">IFERROR(VALUE(FIXED(VLOOKUP(VLOOKUP($X$4,Refcodes,2,FALSE()) &amp;"regs"&amp;Regs_Female!$A65&amp;"AllEth"&amp;"Female",Datatable,7,FALSE()))),"–")</f>
        <v>14</v>
      </c>
      <c r="Z65" s="38" t="n">
        <f aca="false">IFERROR(VALUE(FIXED(VLOOKUP(VLOOKUP($Z$4,Refcodes,2,FALSE()) &amp;"regs"&amp;Regs_Female!$A65&amp;"AllEth"&amp;"Female",Datatable,6,FALSE()))),"–")</f>
        <v>260</v>
      </c>
      <c r="AA65" s="55" t="n">
        <f aca="false">IFERROR(VALUE(FIXED(VLOOKUP(VLOOKUP($Z$4,Refcodes,2,FALSE()) &amp;"regs"&amp;Regs_Female!$A65&amp;"AllEth"&amp;"Female",Datatable,7,FALSE()))),"–")</f>
        <v>8.7</v>
      </c>
      <c r="AB65" s="56" t="n">
        <f aca="false">IFERROR(VALUE(FIXED(VLOOKUP(VLOOKUP($AB$4,Refcodes,2,FALSE()) &amp;"regs"&amp;Regs_Female!$A65&amp;"AllEth"&amp;"Female",Datatable,6,FALSE()))),"–")</f>
        <v>61</v>
      </c>
      <c r="AC65" s="57" t="n">
        <f aca="false">IFERROR(VALUE(FIXED(VLOOKUP(VLOOKUP($AB$4,Refcodes,2,FALSE()) &amp;"regs"&amp;Regs_Female!$A65&amp;"AllEth"&amp;"Female",Datatable,7,FALSE()))),"–")</f>
        <v>1.9</v>
      </c>
      <c r="AD65" s="56" t="n">
        <f aca="false">IFERROR(VALUE(FIXED(VLOOKUP(VLOOKUP($AD$4,Refcodes,2,FALSE()) &amp;"regs"&amp;Regs_Female!$A65&amp;"AllEth"&amp;"Female",Datatable,6,FALSE()))),"–")</f>
        <v>177</v>
      </c>
      <c r="AE65" s="57" t="n">
        <f aca="false">IFERROR(VALUE(FIXED(VLOOKUP(VLOOKUP($AD$4,Refcodes,2,FALSE()) &amp;"regs"&amp;Regs_Female!$A65&amp;"AllEth"&amp;"Female",Datatable,7,FALSE()))),"–")</f>
        <v>5.7</v>
      </c>
      <c r="AF65" s="56" t="n">
        <f aca="false">IFERROR(VALUE(FIXED(VLOOKUP(VLOOKUP($AF$4,Refcodes,2,FALSE()) &amp;"regs"&amp;Regs_Female!$A65&amp;"AllEth"&amp;"Female",Datatable,6,FALSE()))),"–")</f>
        <v>97</v>
      </c>
      <c r="AG65" s="57" t="n">
        <f aca="false">IFERROR(VALUE(FIXED(VLOOKUP(VLOOKUP($AF$4,Refcodes,2,FALSE()) &amp;"regs"&amp;Regs_Female!$A65&amp;"AllEth"&amp;"Female",Datatable,7,FALSE()))),"–")</f>
        <v>2.7</v>
      </c>
      <c r="AH65" s="56" t="n">
        <f aca="false">IFERROR(VALUE(FIXED(VLOOKUP(VLOOKUP($AH$4,Refcodes,2,FALSE()) &amp;"regs"&amp;Regs_Female!$A65&amp;"AllEth"&amp;"Female",Datatable,6,FALSE()))),"–")</f>
        <v>130</v>
      </c>
      <c r="AI65" s="57" t="n">
        <f aca="false">IFERROR(VALUE(FIXED(VLOOKUP(VLOOKUP($AH$4,Refcodes,2,FALSE()) &amp;"regs"&amp;Regs_Female!$A65&amp;"AllEth"&amp;"Female",Datatable,7,FALSE()))),"–")</f>
        <v>4.9</v>
      </c>
      <c r="AJ65" s="56" t="n">
        <f aca="false">IFERROR(VALUE(FIXED(VLOOKUP(VLOOKUP($AJ$4,Refcodes,2,FALSE()) &amp;"regs"&amp;Regs_Female!$A65&amp;"AllEth"&amp;"Female",Datatable,6,FALSE()))),"–")</f>
        <v>189</v>
      </c>
      <c r="AK65" s="55" t="n">
        <f aca="false">IFERROR(VALUE(FIXED(VLOOKUP(VLOOKUP($AJ$4,Refcodes,2,FALSE()) &amp;"regs"&amp;Regs_Female!$A65&amp;"AllEth"&amp;"Female",Datatable,7,FALSE()))),"–")</f>
        <v>7.6</v>
      </c>
      <c r="AL65" s="56" t="n">
        <f aca="false">IFERROR(VALUE(FIXED(VLOOKUP(VLOOKUP($AL$4,Refcodes,2,FALSE()) &amp;"regs"&amp;Regs_Female!$A65&amp;"AllEth"&amp;"Female",Datatable,6,FALSE()))),"–")</f>
        <v>40</v>
      </c>
      <c r="AM65" s="55" t="n">
        <f aca="false">IFERROR(VALUE(FIXED(VLOOKUP(VLOOKUP($AL$4,Refcodes,2,FALSE()) &amp;"regs"&amp;Regs_Female!$A65&amp;"AllEth"&amp;"Female",Datatable,7,FALSE()))),"–")</f>
        <v>1.7</v>
      </c>
      <c r="AN65" s="56" t="n">
        <f aca="false">IFERROR(VALUE(FIXED(VLOOKUP(VLOOKUP($AN$4,Refcodes,2,FALSE()) &amp;"regs"&amp;Regs_Female!$A65&amp;"AllEth"&amp;"Female",Datatable,6,FALSE()))),"–")</f>
        <v>332</v>
      </c>
      <c r="AO65" s="55" t="n">
        <f aca="false">IFERROR(VALUE(FIXED(VLOOKUP(VLOOKUP($AN$4,Refcodes,2,FALSE()) &amp;"regs"&amp;Regs_Female!$A65&amp;"AllEth"&amp;"Female",Datatable,7,FALSE()))),"–")</f>
        <v>10.9</v>
      </c>
      <c r="AP65" s="56" t="n">
        <f aca="false">IFERROR(VALUE(FIXED(VLOOKUP(VLOOKUP($AP$4,Refcodes,2,FALSE()) &amp;"regs"&amp;Regs_Female!$A65&amp;"AllEth"&amp;"Female",Datatable,6,FALSE()))),"–")</f>
        <v>112</v>
      </c>
      <c r="AQ65" s="55" t="n">
        <f aca="false">IFERROR(VALUE(FIXED(VLOOKUP(VLOOKUP($AP$4,Refcodes,2,FALSE()) &amp;"regs"&amp;Regs_Female!$A65&amp;"AllEth"&amp;"Female",Datatable,7,FALSE()))),"–")</f>
        <v>3.6</v>
      </c>
      <c r="AR65" s="56" t="n">
        <f aca="false">IFERROR(VALUE(FIXED(VLOOKUP(VLOOKUP($AR$4,Refcodes,2,FALSE()) &amp;"regs"&amp;Regs_Female!$A65&amp;"AllEth"&amp;"Female",Datatable,6,FALSE()))),"–")</f>
        <v>256</v>
      </c>
      <c r="AS65" s="55" t="n">
        <f aca="false">IFERROR(VALUE(FIXED(VLOOKUP(VLOOKUP($AR$4,Refcodes,2,FALSE()) &amp;"regs"&amp;Regs_Female!$A65&amp;"AllEth"&amp;"Female",Datatable,7,FALSE()))),"–")</f>
        <v>8.7</v>
      </c>
    </row>
    <row r="66" customFormat="false" ht="15" hidden="false" customHeight="true" outlineLevel="0" collapsed="false">
      <c r="A66" s="50" t="n">
        <v>2008</v>
      </c>
      <c r="B66" s="56" t="n">
        <f aca="false">IFERROR(VALUE(FIXED(VLOOKUP(VLOOKUP($B$4,Refcodes,2,FALSE()) &amp;"regs"&amp;Regs_Female!$A66&amp;"AllEth"&amp;"Female",Datatable,6,FALSE()))),"–")</f>
        <v>9881</v>
      </c>
      <c r="C66" s="57" t="n">
        <f aca="false">IFERROR(VALUE(FIXED(VLOOKUP(VLOOKUP($B$4,Refcodes,2,FALSE()) &amp;"regs"&amp;Regs_Female!$A66&amp;"AllEth"&amp;"Female",Datatable,7,FALSE()))),"–")</f>
        <v>321.9</v>
      </c>
      <c r="D66" s="56" t="n">
        <f aca="false">IFERROR(VALUE(FIXED(VLOOKUP(VLOOKUP($D$4,Refcodes,2,FALSE()) &amp;"regs"&amp;Regs_Female!$A66&amp;"AllEth"&amp;"Female",Datatable,6,FALSE()))),"–")</f>
        <v>115</v>
      </c>
      <c r="E66" s="57" t="n">
        <f aca="false">IFERROR(VALUE(FIXED(VLOOKUP(VLOOKUP($D$4,Refcodes,2,FALSE()) &amp;"regs"&amp;Regs_Female!$A66&amp;"AllEth"&amp;"Female",Datatable,7,FALSE()))),"–")</f>
        <v>3.7</v>
      </c>
      <c r="F66" s="56" t="n">
        <f aca="false">IFERROR(VALUE(FIXED(VLOOKUP(VLOOKUP($F$4,Refcodes,2,FALSE()) &amp;"regs"&amp;Regs_Female!$A66&amp;"AllEth"&amp;"Female",Datatable,6,FALSE()))),"–")</f>
        <v>90</v>
      </c>
      <c r="G66" s="57" t="n">
        <f aca="false">IFERROR(VALUE(FIXED(VLOOKUP(VLOOKUP($F$4,Refcodes,2,FALSE()) &amp;"regs"&amp;Regs_Female!$A66&amp;"AllEth"&amp;"Female",Datatable,7,FALSE()))),"–")</f>
        <v>2.5</v>
      </c>
      <c r="H66" s="56" t="n">
        <f aca="false">IFERROR(VALUE(FIXED(VLOOKUP(VLOOKUP($H$4,Refcodes,2,FALSE()) &amp;"regs"&amp;Regs_Female!$A66&amp;"AllEth"&amp;"Female",Datatable,6,FALSE()))),"–")</f>
        <v>130</v>
      </c>
      <c r="I66" s="57" t="n">
        <f aca="false">IFERROR(VALUE(FIXED(VLOOKUP(VLOOKUP($H$4,Refcodes,2,FALSE()) &amp;"regs"&amp;Regs_Female!$A66&amp;"AllEth"&amp;"Female",Datatable,7,FALSE()))),"–")</f>
        <v>3.9</v>
      </c>
      <c r="J66" s="38" t="n">
        <f aca="false">IFERROR(VALUE(FIXED(VLOOKUP(VLOOKUP($J$4,Refcodes,2,FALSE()) &amp;"regs"&amp;Regs_Female!$A66&amp;"AllEth"&amp;"Female",Datatable,6,FALSE()))),"–")</f>
        <v>1373</v>
      </c>
      <c r="K66" s="55" t="n">
        <f aca="false">IFERROR(VALUE(FIXED(VLOOKUP(VLOOKUP($J$4,Refcodes,2,FALSE()) &amp;"regs"&amp;Regs_Female!$A66&amp;"AllEth"&amp;"Female",Datatable,7,FALSE()))),"–")</f>
        <v>40.2</v>
      </c>
      <c r="L66" s="56" t="n">
        <f aca="false">IFERROR(VALUE(FIXED(VLOOKUP(VLOOKUP($L$4,Refcodes,2,FALSE()) &amp;"regs"&amp;Regs_Female!$A66&amp;"AllEth"&amp;"Female",Datatable,6,FALSE()))),"–")</f>
        <v>79</v>
      </c>
      <c r="M66" s="57" t="n">
        <f aca="false">IFERROR(VALUE(FIXED(VLOOKUP(VLOOKUP($L$4,Refcodes,2,FALSE()) &amp;"regs"&amp;Regs_Female!$A66&amp;"AllEth"&amp;"Female",Datatable,7,FALSE()))),"–")</f>
        <v>2.3</v>
      </c>
      <c r="N66" s="54" t="n">
        <f aca="false">IFERROR(VALUE(FIXED(VLOOKUP(VLOOKUP($N$4,Refcodes,2,FALSE()) &amp;"regs"&amp;Regs_Female!$A66&amp;"AllEth"&amp;"Female",Datatable,6,FALSE()))),"–")</f>
        <v>229</v>
      </c>
      <c r="O66" s="52" t="n">
        <f aca="false">IFERROR(VALUE(FIXED(VLOOKUP(VLOOKUP($N$4,Refcodes,2,FALSE()) &amp;"regs"&amp;Regs_Female!$A66&amp;"AllEth"&amp;"Female",Datatable,7,FALSE()))),"–")</f>
        <v>6.6</v>
      </c>
      <c r="P66" s="56" t="n">
        <f aca="false">IFERROR(VALUE(FIXED(VLOOKUP(VLOOKUP($P$4,Refcodes,2,FALSE()) &amp;"regs"&amp;Regs_Female!$A66&amp;"AllEth"&amp;"Female",Datatable,6,FALSE()))),"–")</f>
        <v>892</v>
      </c>
      <c r="Q66" s="57" t="n">
        <f aca="false">IFERROR(VALUE(FIXED(VLOOKUP(VLOOKUP($P$4,Refcodes,2,FALSE()) &amp;"regs"&amp;Regs_Female!$A66&amp;"AllEth"&amp;"Female",Datatable,7,FALSE()))),"–")</f>
        <v>27.7</v>
      </c>
      <c r="R66" s="38" t="n">
        <f aca="false">IFERROR(VALUE(FIXED(VLOOKUP(VLOOKUP($R$4,Refcodes,2,FALSE()) &amp;"regs"&amp;Regs_Female!$A66&amp;"AllEth"&amp;"Female",Datatable,6,FALSE()))),"–")</f>
        <v>1073</v>
      </c>
      <c r="S66" s="55" t="n">
        <f aca="false">IFERROR(VALUE(FIXED(VLOOKUP(VLOOKUP($R$4,Refcodes,2,FALSE()) &amp;"regs"&amp;Regs_Female!$A66&amp;"AllEth"&amp;"Female",Datatable,7,FALSE()))),"–")</f>
        <v>37.2</v>
      </c>
      <c r="T66" s="56" t="n">
        <f aca="false">IFERROR(VALUE(FIXED(VLOOKUP(VLOOKUP($T$4,Refcodes,2,FALSE()) &amp;"regs"&amp;Regs_Female!$A66&amp;"AllEth"&amp;"Female",Datatable,6,FALSE()))),"–")</f>
        <v>2727</v>
      </c>
      <c r="U66" s="57" t="n">
        <f aca="false">IFERROR(VALUE(FIXED(VLOOKUP(VLOOKUP($T$4,Refcodes,2,FALSE()) &amp;"regs"&amp;Regs_Female!$A66&amp;"AllEth"&amp;"Female",Datatable,7,FALSE()))),"–")</f>
        <v>93.5</v>
      </c>
      <c r="V66" s="56" t="n">
        <f aca="false">IFERROR(VALUE(FIXED(VLOOKUP(VLOOKUP($V$4,Refcodes,2,FALSE()) &amp;"regs"&amp;Regs_Female!$A66&amp;"AllEth"&amp;"Female",Datatable,6,FALSE()))),"–")</f>
        <v>174</v>
      </c>
      <c r="W66" s="57" t="n">
        <f aca="false">IFERROR(VALUE(FIXED(VLOOKUP(VLOOKUP($V$4,Refcodes,2,FALSE()) &amp;"regs"&amp;Regs_Female!$A66&amp;"AllEth"&amp;"Female",Datatable,7,FALSE()))),"–")</f>
        <v>7.1</v>
      </c>
      <c r="X66" s="56" t="n">
        <f aca="false">IFERROR(VALUE(FIXED(VLOOKUP(VLOOKUP($X$4,Refcodes,2,FALSE()) &amp;"regs"&amp;Regs_Female!$A66&amp;"AllEth"&amp;"Female",Datatable,6,FALSE()))),"–")</f>
        <v>426</v>
      </c>
      <c r="Y66" s="57" t="n">
        <f aca="false">IFERROR(VALUE(FIXED(VLOOKUP(VLOOKUP($X$4,Refcodes,2,FALSE()) &amp;"regs"&amp;Regs_Female!$A66&amp;"AllEth"&amp;"Female",Datatable,7,FALSE()))),"–")</f>
        <v>14.5</v>
      </c>
      <c r="Z66" s="38" t="n">
        <f aca="false">IFERROR(VALUE(FIXED(VLOOKUP(VLOOKUP($Z$4,Refcodes,2,FALSE()) &amp;"regs"&amp;Regs_Female!$A66&amp;"AllEth"&amp;"Female",Datatable,6,FALSE()))),"–")</f>
        <v>324</v>
      </c>
      <c r="AA66" s="55" t="n">
        <f aca="false">IFERROR(VALUE(FIXED(VLOOKUP(VLOOKUP($Z$4,Refcodes,2,FALSE()) &amp;"regs"&amp;Regs_Female!$A66&amp;"AllEth"&amp;"Female",Datatable,7,FALSE()))),"–")</f>
        <v>10.8</v>
      </c>
      <c r="AB66" s="56" t="n">
        <f aca="false">IFERROR(VALUE(FIXED(VLOOKUP(VLOOKUP($AB$4,Refcodes,2,FALSE()) &amp;"regs"&amp;Regs_Female!$A66&amp;"AllEth"&amp;"Female",Datatable,6,FALSE()))),"–")</f>
        <v>53</v>
      </c>
      <c r="AC66" s="57" t="n">
        <f aca="false">IFERROR(VALUE(FIXED(VLOOKUP(VLOOKUP($AB$4,Refcodes,2,FALSE()) &amp;"regs"&amp;Regs_Female!$A66&amp;"AllEth"&amp;"Female",Datatable,7,FALSE()))),"–")</f>
        <v>1.6</v>
      </c>
      <c r="AD66" s="56" t="n">
        <f aca="false">IFERROR(VALUE(FIXED(VLOOKUP(VLOOKUP($AD$4,Refcodes,2,FALSE()) &amp;"regs"&amp;Regs_Female!$A66&amp;"AllEth"&amp;"Female",Datatable,6,FALSE()))),"–")</f>
        <v>197</v>
      </c>
      <c r="AE66" s="57" t="n">
        <f aca="false">IFERROR(VALUE(FIXED(VLOOKUP(VLOOKUP($AD$4,Refcodes,2,FALSE()) &amp;"regs"&amp;Regs_Female!$A66&amp;"AllEth"&amp;"Female",Datatable,7,FALSE()))),"–")</f>
        <v>6.3</v>
      </c>
      <c r="AF66" s="56" t="n">
        <f aca="false">IFERROR(VALUE(FIXED(VLOOKUP(VLOOKUP($AF$4,Refcodes,2,FALSE()) &amp;"regs"&amp;Regs_Female!$A66&amp;"AllEth"&amp;"Female",Datatable,6,FALSE()))),"–")</f>
        <v>115</v>
      </c>
      <c r="AG66" s="57" t="n">
        <f aca="false">IFERROR(VALUE(FIXED(VLOOKUP(VLOOKUP($AF$4,Refcodes,2,FALSE()) &amp;"regs"&amp;Regs_Female!$A66&amp;"AllEth"&amp;"Female",Datatable,7,FALSE()))),"–")</f>
        <v>3.1</v>
      </c>
      <c r="AH66" s="56" t="n">
        <f aca="false">IFERROR(VALUE(FIXED(VLOOKUP(VLOOKUP($AH$4,Refcodes,2,FALSE()) &amp;"regs"&amp;Regs_Female!$A66&amp;"AllEth"&amp;"Female",Datatable,6,FALSE()))),"–")</f>
        <v>108</v>
      </c>
      <c r="AI66" s="57" t="n">
        <f aca="false">IFERROR(VALUE(FIXED(VLOOKUP(VLOOKUP($AH$4,Refcodes,2,FALSE()) &amp;"regs"&amp;Regs_Female!$A66&amp;"AllEth"&amp;"Female",Datatable,7,FALSE()))),"–")</f>
        <v>4</v>
      </c>
      <c r="AJ66" s="56" t="n">
        <f aca="false">IFERROR(VALUE(FIXED(VLOOKUP(VLOOKUP($AJ$4,Refcodes,2,FALSE()) &amp;"regs"&amp;Regs_Female!$A66&amp;"AllEth"&amp;"Female",Datatable,6,FALSE()))),"–")</f>
        <v>184</v>
      </c>
      <c r="AK66" s="55" t="n">
        <f aca="false">IFERROR(VALUE(FIXED(VLOOKUP(VLOOKUP($AJ$4,Refcodes,2,FALSE()) &amp;"regs"&amp;Regs_Female!$A66&amp;"AllEth"&amp;"Female",Datatable,7,FALSE()))),"–")</f>
        <v>7.5</v>
      </c>
      <c r="AL66" s="56" t="n">
        <f aca="false">IFERROR(VALUE(FIXED(VLOOKUP(VLOOKUP($AL$4,Refcodes,2,FALSE()) &amp;"regs"&amp;Regs_Female!$A66&amp;"AllEth"&amp;"Female",Datatable,6,FALSE()))),"–")</f>
        <v>44</v>
      </c>
      <c r="AM66" s="55" t="n">
        <f aca="false">IFERROR(VALUE(FIXED(VLOOKUP(VLOOKUP($AL$4,Refcodes,2,FALSE()) &amp;"regs"&amp;Regs_Female!$A66&amp;"AllEth"&amp;"Female",Datatable,7,FALSE()))),"–")</f>
        <v>2.1</v>
      </c>
      <c r="AN66" s="56" t="n">
        <f aca="false">IFERROR(VALUE(FIXED(VLOOKUP(VLOOKUP($AN$4,Refcodes,2,FALSE()) &amp;"regs"&amp;Regs_Female!$A66&amp;"AllEth"&amp;"Female",Datatable,6,FALSE()))),"–")</f>
        <v>352</v>
      </c>
      <c r="AO66" s="55" t="n">
        <f aca="false">IFERROR(VALUE(FIXED(VLOOKUP(VLOOKUP($AN$4,Refcodes,2,FALSE()) &amp;"regs"&amp;Regs_Female!$A66&amp;"AllEth"&amp;"Female",Datatable,7,FALSE()))),"–")</f>
        <v>11.3</v>
      </c>
      <c r="AP66" s="56" t="n">
        <f aca="false">IFERROR(VALUE(FIXED(VLOOKUP(VLOOKUP($AP$4,Refcodes,2,FALSE()) &amp;"regs"&amp;Regs_Female!$A66&amp;"AllEth"&amp;"Female",Datatable,6,FALSE()))),"–")</f>
        <v>117</v>
      </c>
      <c r="AQ66" s="55" t="n">
        <f aca="false">IFERROR(VALUE(FIXED(VLOOKUP(VLOOKUP($AP$4,Refcodes,2,FALSE()) &amp;"regs"&amp;Regs_Female!$A66&amp;"AllEth"&amp;"Female",Datatable,7,FALSE()))),"–")</f>
        <v>3.5</v>
      </c>
      <c r="AR66" s="56" t="n">
        <f aca="false">IFERROR(VALUE(FIXED(VLOOKUP(VLOOKUP($AR$4,Refcodes,2,FALSE()) &amp;"regs"&amp;Regs_Female!$A66&amp;"AllEth"&amp;"Female",Datatable,6,FALSE()))),"–")</f>
        <v>257</v>
      </c>
      <c r="AS66" s="55" t="n">
        <f aca="false">IFERROR(VALUE(FIXED(VLOOKUP(VLOOKUP($AR$4,Refcodes,2,FALSE()) &amp;"regs"&amp;Regs_Female!$A66&amp;"AllEth"&amp;"Female",Datatable,7,FALSE()))),"–")</f>
        <v>8.8</v>
      </c>
    </row>
    <row r="67" customFormat="false" ht="15" hidden="false" customHeight="true" outlineLevel="0" collapsed="false">
      <c r="A67" s="50" t="n">
        <v>2009</v>
      </c>
      <c r="B67" s="56" t="n">
        <f aca="false">IFERROR(VALUE(FIXED(VLOOKUP(VLOOKUP($B$4,Refcodes,2,FALSE()) &amp;"regs"&amp;Regs_Female!$A67&amp;"AllEth"&amp;"Female",Datatable,6,FALSE()))),"–")</f>
        <v>9808</v>
      </c>
      <c r="C67" s="57" t="n">
        <f aca="false">IFERROR(VALUE(FIXED(VLOOKUP(VLOOKUP($B$4,Refcodes,2,FALSE()) &amp;"regs"&amp;Regs_Female!$A67&amp;"AllEth"&amp;"Female",Datatable,7,FALSE()))),"–")</f>
        <v>309.7</v>
      </c>
      <c r="D67" s="56" t="n">
        <f aca="false">IFERROR(VALUE(FIXED(VLOOKUP(VLOOKUP($D$4,Refcodes,2,FALSE()) &amp;"regs"&amp;Regs_Female!$A67&amp;"AllEth"&amp;"Female",Datatable,6,FALSE()))),"–")</f>
        <v>110</v>
      </c>
      <c r="E67" s="57" t="n">
        <f aca="false">IFERROR(VALUE(FIXED(VLOOKUP(VLOOKUP($D$4,Refcodes,2,FALSE()) &amp;"regs"&amp;Regs_Female!$A67&amp;"AllEth"&amp;"Female",Datatable,7,FALSE()))),"–")</f>
        <v>3.5</v>
      </c>
      <c r="F67" s="56" t="n">
        <f aca="false">IFERROR(VALUE(FIXED(VLOOKUP(VLOOKUP($F$4,Refcodes,2,FALSE()) &amp;"regs"&amp;Regs_Female!$A67&amp;"AllEth"&amp;"Female",Datatable,6,FALSE()))),"–")</f>
        <v>86</v>
      </c>
      <c r="G67" s="57" t="n">
        <f aca="false">IFERROR(VALUE(FIXED(VLOOKUP(VLOOKUP($F$4,Refcodes,2,FALSE()) &amp;"regs"&amp;Regs_Female!$A67&amp;"AllEth"&amp;"Female",Datatable,7,FALSE()))),"–")</f>
        <v>2.3</v>
      </c>
      <c r="H67" s="56" t="n">
        <f aca="false">IFERROR(VALUE(FIXED(VLOOKUP(VLOOKUP($H$4,Refcodes,2,FALSE()) &amp;"regs"&amp;Regs_Female!$A67&amp;"AllEth"&amp;"Female",Datatable,6,FALSE()))),"–")</f>
        <v>129</v>
      </c>
      <c r="I67" s="57" t="n">
        <f aca="false">IFERROR(VALUE(FIXED(VLOOKUP(VLOOKUP($H$4,Refcodes,2,FALSE()) &amp;"regs"&amp;Regs_Female!$A67&amp;"AllEth"&amp;"Female",Datatable,7,FALSE()))),"–")</f>
        <v>3.8</v>
      </c>
      <c r="J67" s="38" t="n">
        <f aca="false">IFERROR(VALUE(FIXED(VLOOKUP(VLOOKUP($J$4,Refcodes,2,FALSE()) &amp;"regs"&amp;Regs_Female!$A67&amp;"AllEth"&amp;"Female",Datatable,6,FALSE()))),"–")</f>
        <v>1377</v>
      </c>
      <c r="K67" s="55" t="n">
        <f aca="false">IFERROR(VALUE(FIXED(VLOOKUP(VLOOKUP($J$4,Refcodes,2,FALSE()) &amp;"regs"&amp;Regs_Female!$A67&amp;"AllEth"&amp;"Female",Datatable,7,FALSE()))),"–")</f>
        <v>39.6</v>
      </c>
      <c r="L67" s="56" t="n">
        <f aca="false">IFERROR(VALUE(FIXED(VLOOKUP(VLOOKUP($L$4,Refcodes,2,FALSE()) &amp;"regs"&amp;Regs_Female!$A67&amp;"AllEth"&amp;"Female",Datatable,6,FALSE()))),"–")</f>
        <v>85</v>
      </c>
      <c r="M67" s="57" t="n">
        <f aca="false">IFERROR(VALUE(FIXED(VLOOKUP(VLOOKUP($L$4,Refcodes,2,FALSE()) &amp;"regs"&amp;Regs_Female!$A67&amp;"AllEth"&amp;"Female",Datatable,7,FALSE()))),"–")</f>
        <v>2.3</v>
      </c>
      <c r="N67" s="54" t="n">
        <f aca="false">IFERROR(VALUE(FIXED(VLOOKUP(VLOOKUP($N$4,Refcodes,2,FALSE()) &amp;"regs"&amp;Regs_Female!$A67&amp;"AllEth"&amp;"Female",Datatable,6,FALSE()))),"–")</f>
        <v>242</v>
      </c>
      <c r="O67" s="52" t="n">
        <f aca="false">IFERROR(VALUE(FIXED(VLOOKUP(VLOOKUP($N$4,Refcodes,2,FALSE()) &amp;"regs"&amp;Regs_Female!$A67&amp;"AllEth"&amp;"Female",Datatable,7,FALSE()))),"–")</f>
        <v>6.6</v>
      </c>
      <c r="P67" s="56" t="n">
        <f aca="false">IFERROR(VALUE(FIXED(VLOOKUP(VLOOKUP($P$4,Refcodes,2,FALSE()) &amp;"regs"&amp;Regs_Female!$A67&amp;"AllEth"&amp;"Female",Datatable,6,FALSE()))),"–")</f>
        <v>918</v>
      </c>
      <c r="Q67" s="57" t="n">
        <f aca="false">IFERROR(VALUE(FIXED(VLOOKUP(VLOOKUP($P$4,Refcodes,2,FALSE()) &amp;"regs"&amp;Regs_Female!$A67&amp;"AllEth"&amp;"Female",Datatable,7,FALSE()))),"–")</f>
        <v>27.5</v>
      </c>
      <c r="R67" s="38" t="n">
        <f aca="false">IFERROR(VALUE(FIXED(VLOOKUP(VLOOKUP($R$4,Refcodes,2,FALSE()) &amp;"regs"&amp;Regs_Female!$A67&amp;"AllEth"&amp;"Female",Datatable,6,FALSE()))),"–")</f>
        <v>1015</v>
      </c>
      <c r="S67" s="55" t="n">
        <f aca="false">IFERROR(VALUE(FIXED(VLOOKUP(VLOOKUP($R$4,Refcodes,2,FALSE()) &amp;"regs"&amp;Regs_Female!$A67&amp;"AllEth"&amp;"Female",Datatable,7,FALSE()))),"–")</f>
        <v>33.7</v>
      </c>
      <c r="T67" s="56" t="n">
        <f aca="false">IFERROR(VALUE(FIXED(VLOOKUP(VLOOKUP($T$4,Refcodes,2,FALSE()) &amp;"regs"&amp;Regs_Female!$A67&amp;"AllEth"&amp;"Female",Datatable,6,FALSE()))),"–")</f>
        <v>2780</v>
      </c>
      <c r="U67" s="57" t="n">
        <f aca="false">IFERROR(VALUE(FIXED(VLOOKUP(VLOOKUP($T$4,Refcodes,2,FALSE()) &amp;"regs"&amp;Regs_Female!$A67&amp;"AllEth"&amp;"Female",Datatable,7,FALSE()))),"–")</f>
        <v>93.5</v>
      </c>
      <c r="V67" s="56" t="n">
        <f aca="false">IFERROR(VALUE(FIXED(VLOOKUP(VLOOKUP($V$4,Refcodes,2,FALSE()) &amp;"regs"&amp;Regs_Female!$A67&amp;"AllEth"&amp;"Female",Datatable,6,FALSE()))),"–")</f>
        <v>142</v>
      </c>
      <c r="W67" s="57" t="n">
        <f aca="false">IFERROR(VALUE(FIXED(VLOOKUP(VLOOKUP($V$4,Refcodes,2,FALSE()) &amp;"regs"&amp;Regs_Female!$A67&amp;"AllEth"&amp;"Female",Datatable,7,FALSE()))),"–")</f>
        <v>5.4</v>
      </c>
      <c r="X67" s="56" t="n">
        <f aca="false">IFERROR(VALUE(FIXED(VLOOKUP(VLOOKUP($X$4,Refcodes,2,FALSE()) &amp;"regs"&amp;Regs_Female!$A67&amp;"AllEth"&amp;"Female",Datatable,6,FALSE()))),"–")</f>
        <v>439</v>
      </c>
      <c r="Y67" s="57" t="n">
        <f aca="false">IFERROR(VALUE(FIXED(VLOOKUP(VLOOKUP($X$4,Refcodes,2,FALSE()) &amp;"regs"&amp;Regs_Female!$A67&amp;"AllEth"&amp;"Female",Datatable,7,FALSE()))),"–")</f>
        <v>14.7</v>
      </c>
      <c r="Z67" s="38" t="n">
        <f aca="false">IFERROR(VALUE(FIXED(VLOOKUP(VLOOKUP($Z$4,Refcodes,2,FALSE()) &amp;"regs"&amp;Regs_Female!$A67&amp;"AllEth"&amp;"Female",Datatable,6,FALSE()))),"–")</f>
        <v>331</v>
      </c>
      <c r="AA67" s="55" t="n">
        <f aca="false">IFERROR(VALUE(FIXED(VLOOKUP(VLOOKUP($Z$4,Refcodes,2,FALSE()) &amp;"regs"&amp;Regs_Female!$A67&amp;"AllEth"&amp;"Female",Datatable,7,FALSE()))),"–")</f>
        <v>10.6</v>
      </c>
      <c r="AB67" s="56" t="n">
        <f aca="false">IFERROR(VALUE(FIXED(VLOOKUP(VLOOKUP($AB$4,Refcodes,2,FALSE()) &amp;"regs"&amp;Regs_Female!$A67&amp;"AllEth"&amp;"Female",Datatable,6,FALSE()))),"–")</f>
        <v>51</v>
      </c>
      <c r="AC67" s="57" t="n">
        <f aca="false">IFERROR(VALUE(FIXED(VLOOKUP(VLOOKUP($AB$4,Refcodes,2,FALSE()) &amp;"regs"&amp;Regs_Female!$A67&amp;"AllEth"&amp;"Female",Datatable,7,FALSE()))),"–")</f>
        <v>1.6</v>
      </c>
      <c r="AD67" s="56" t="n">
        <f aca="false">IFERROR(VALUE(FIXED(VLOOKUP(VLOOKUP($AD$4,Refcodes,2,FALSE()) &amp;"regs"&amp;Regs_Female!$A67&amp;"AllEth"&amp;"Female",Datatable,6,FALSE()))),"–")</f>
        <v>192</v>
      </c>
      <c r="AE67" s="57" t="n">
        <f aca="false">IFERROR(VALUE(FIXED(VLOOKUP(VLOOKUP($AD$4,Refcodes,2,FALSE()) &amp;"regs"&amp;Regs_Female!$A67&amp;"AllEth"&amp;"Female",Datatable,7,FALSE()))),"–")</f>
        <v>6.1</v>
      </c>
      <c r="AF67" s="56" t="n">
        <f aca="false">IFERROR(VALUE(FIXED(VLOOKUP(VLOOKUP($AF$4,Refcodes,2,FALSE()) &amp;"regs"&amp;Regs_Female!$A67&amp;"AllEth"&amp;"Female",Datatable,6,FALSE()))),"–")</f>
        <v>111</v>
      </c>
      <c r="AG67" s="57" t="n">
        <f aca="false">IFERROR(VALUE(FIXED(VLOOKUP(VLOOKUP($AF$4,Refcodes,2,FALSE()) &amp;"regs"&amp;Regs_Female!$A67&amp;"AllEth"&amp;"Female",Datatable,7,FALSE()))),"–")</f>
        <v>2.9</v>
      </c>
      <c r="AH67" s="56" t="n">
        <f aca="false">IFERROR(VALUE(FIXED(VLOOKUP(VLOOKUP($AH$4,Refcodes,2,FALSE()) &amp;"regs"&amp;Regs_Female!$A67&amp;"AllEth"&amp;"Female",Datatable,6,FALSE()))),"–")</f>
        <v>116</v>
      </c>
      <c r="AI67" s="57" t="n">
        <f aca="false">IFERROR(VALUE(FIXED(VLOOKUP(VLOOKUP($AH$4,Refcodes,2,FALSE()) &amp;"regs"&amp;Regs_Female!$A67&amp;"AllEth"&amp;"Female",Datatable,7,FALSE()))),"–")</f>
        <v>4</v>
      </c>
      <c r="AJ67" s="56" t="n">
        <f aca="false">IFERROR(VALUE(FIXED(VLOOKUP(VLOOKUP($AJ$4,Refcodes,2,FALSE()) &amp;"regs"&amp;Regs_Female!$A67&amp;"AllEth"&amp;"Female",Datatable,6,FALSE()))),"–")</f>
        <v>152</v>
      </c>
      <c r="AK67" s="55" t="n">
        <f aca="false">IFERROR(VALUE(FIXED(VLOOKUP(VLOOKUP($AJ$4,Refcodes,2,FALSE()) &amp;"regs"&amp;Regs_Female!$A67&amp;"AllEth"&amp;"Female",Datatable,7,FALSE()))),"–")</f>
        <v>5.9</v>
      </c>
      <c r="AL67" s="56" t="n">
        <f aca="false">IFERROR(VALUE(FIXED(VLOOKUP(VLOOKUP($AL$4,Refcodes,2,FALSE()) &amp;"regs"&amp;Regs_Female!$A67&amp;"AllEth"&amp;"Female",Datatable,6,FALSE()))),"–")</f>
        <v>46</v>
      </c>
      <c r="AM67" s="55" t="n">
        <f aca="false">IFERROR(VALUE(FIXED(VLOOKUP(VLOOKUP($AL$4,Refcodes,2,FALSE()) &amp;"regs"&amp;Regs_Female!$A67&amp;"AllEth"&amp;"Female",Datatable,7,FALSE()))),"–")</f>
        <v>2.1</v>
      </c>
      <c r="AN67" s="56" t="n">
        <f aca="false">IFERROR(VALUE(FIXED(VLOOKUP(VLOOKUP($AN$4,Refcodes,2,FALSE()) &amp;"regs"&amp;Regs_Female!$A67&amp;"AllEth"&amp;"Female",Datatable,6,FALSE()))),"–")</f>
        <v>328</v>
      </c>
      <c r="AO67" s="55" t="n">
        <f aca="false">IFERROR(VALUE(FIXED(VLOOKUP(VLOOKUP($AN$4,Refcodes,2,FALSE()) &amp;"regs"&amp;Regs_Female!$A67&amp;"AllEth"&amp;"Female",Datatable,7,FALSE()))),"–")</f>
        <v>10.1</v>
      </c>
      <c r="AP67" s="56" t="n">
        <f aca="false">IFERROR(VALUE(FIXED(VLOOKUP(VLOOKUP($AP$4,Refcodes,2,FALSE()) &amp;"regs"&amp;Regs_Female!$A67&amp;"AllEth"&amp;"Female",Datatable,6,FALSE()))),"–")</f>
        <v>131</v>
      </c>
      <c r="AQ67" s="55" t="n">
        <f aca="false">IFERROR(VALUE(FIXED(VLOOKUP(VLOOKUP($AP$4,Refcodes,2,FALSE()) &amp;"regs"&amp;Regs_Female!$A67&amp;"AllEth"&amp;"Female",Datatable,7,FALSE()))),"–")</f>
        <v>3.7</v>
      </c>
      <c r="AR67" s="56" t="n">
        <f aca="false">IFERROR(VALUE(FIXED(VLOOKUP(VLOOKUP($AR$4,Refcodes,2,FALSE()) &amp;"regs"&amp;Regs_Female!$A67&amp;"AllEth"&amp;"Female",Datatable,6,FALSE()))),"–")</f>
        <v>257</v>
      </c>
      <c r="AS67" s="55" t="n">
        <f aca="false">IFERROR(VALUE(FIXED(VLOOKUP(VLOOKUP($AR$4,Refcodes,2,FALSE()) &amp;"regs"&amp;Regs_Female!$A67&amp;"AllEth"&amp;"Female",Datatable,7,FALSE()))),"–")</f>
        <v>8.1</v>
      </c>
    </row>
    <row r="68" customFormat="false" ht="15" hidden="false" customHeight="true" outlineLevel="0" collapsed="false">
      <c r="A68" s="50" t="n">
        <v>2010</v>
      </c>
      <c r="B68" s="56" t="n">
        <f aca="false">IFERROR(VALUE(FIXED(VLOOKUP(VLOOKUP($B$4,Refcodes,2,FALSE()) &amp;"regs"&amp;Regs_Female!$A68&amp;"AllEth"&amp;"Female",Datatable,6,FALSE()))),"–")</f>
        <v>10273</v>
      </c>
      <c r="C68" s="57" t="n">
        <f aca="false">IFERROR(VALUE(FIXED(VLOOKUP(VLOOKUP($B$4,Refcodes,2,FALSE()) &amp;"regs"&amp;Regs_Female!$A68&amp;"AllEth"&amp;"Female",Datatable,7,FALSE()))),"–")</f>
        <v>319.4</v>
      </c>
      <c r="D68" s="56" t="n">
        <f aca="false">IFERROR(VALUE(FIXED(VLOOKUP(VLOOKUP($D$4,Refcodes,2,FALSE()) &amp;"regs"&amp;Regs_Female!$A68&amp;"AllEth"&amp;"Female",Datatable,6,FALSE()))),"–")</f>
        <v>127</v>
      </c>
      <c r="E68" s="57" t="n">
        <f aca="false">IFERROR(VALUE(FIXED(VLOOKUP(VLOOKUP($D$4,Refcodes,2,FALSE()) &amp;"regs"&amp;Regs_Female!$A68&amp;"AllEth"&amp;"Female",Datatable,7,FALSE()))),"–")</f>
        <v>4</v>
      </c>
      <c r="F68" s="56" t="n">
        <f aca="false">IFERROR(VALUE(FIXED(VLOOKUP(VLOOKUP($F$4,Refcodes,2,FALSE()) &amp;"regs"&amp;Regs_Female!$A68&amp;"AllEth"&amp;"Female",Datatable,6,FALSE()))),"–")</f>
        <v>96</v>
      </c>
      <c r="G68" s="57" t="n">
        <f aca="false">IFERROR(VALUE(FIXED(VLOOKUP(VLOOKUP($F$4,Refcodes,2,FALSE()) &amp;"regs"&amp;Regs_Female!$A68&amp;"AllEth"&amp;"Female",Datatable,7,FALSE()))),"–")</f>
        <v>2.5</v>
      </c>
      <c r="H68" s="56" t="n">
        <f aca="false">IFERROR(VALUE(FIXED(VLOOKUP(VLOOKUP($H$4,Refcodes,2,FALSE()) &amp;"regs"&amp;Regs_Female!$A68&amp;"AllEth"&amp;"Female",Datatable,6,FALSE()))),"–")</f>
        <v>136</v>
      </c>
      <c r="I68" s="57" t="n">
        <f aca="false">IFERROR(VALUE(FIXED(VLOOKUP(VLOOKUP($H$4,Refcodes,2,FALSE()) &amp;"regs"&amp;Regs_Female!$A68&amp;"AllEth"&amp;"Female",Datatable,7,FALSE()))),"–")</f>
        <v>4.1</v>
      </c>
      <c r="J68" s="38" t="n">
        <f aca="false">IFERROR(VALUE(FIXED(VLOOKUP(VLOOKUP($J$4,Refcodes,2,FALSE()) &amp;"regs"&amp;Regs_Female!$A68&amp;"AllEth"&amp;"Female",Datatable,6,FALSE()))),"–")</f>
        <v>1489</v>
      </c>
      <c r="K68" s="55" t="n">
        <f aca="false">IFERROR(VALUE(FIXED(VLOOKUP(VLOOKUP($J$4,Refcodes,2,FALSE()) &amp;"regs"&amp;Regs_Female!$A68&amp;"AllEth"&amp;"Female",Datatable,7,FALSE()))),"–")</f>
        <v>41.5</v>
      </c>
      <c r="L68" s="56" t="n">
        <f aca="false">IFERROR(VALUE(FIXED(VLOOKUP(VLOOKUP($L$4,Refcodes,2,FALSE()) &amp;"regs"&amp;Regs_Female!$A68&amp;"AllEth"&amp;"Female",Datatable,6,FALSE()))),"–")</f>
        <v>73</v>
      </c>
      <c r="M68" s="57" t="n">
        <f aca="false">IFERROR(VALUE(FIXED(VLOOKUP(VLOOKUP($L$4,Refcodes,2,FALSE()) &amp;"regs"&amp;Regs_Female!$A68&amp;"AllEth"&amp;"Female",Datatable,7,FALSE()))),"–")</f>
        <v>2.1</v>
      </c>
      <c r="N68" s="54" t="n">
        <f aca="false">IFERROR(VALUE(FIXED(VLOOKUP(VLOOKUP($N$4,Refcodes,2,FALSE()) &amp;"regs"&amp;Regs_Female!$A68&amp;"AllEth"&amp;"Female",Datatable,6,FALSE()))),"–")</f>
        <v>245</v>
      </c>
      <c r="O68" s="52" t="n">
        <f aca="false">IFERROR(VALUE(FIXED(VLOOKUP(VLOOKUP($N$4,Refcodes,2,FALSE()) &amp;"regs"&amp;Regs_Female!$A68&amp;"AllEth"&amp;"Female",Datatable,7,FALSE()))),"–")</f>
        <v>6.6</v>
      </c>
      <c r="P68" s="56" t="n">
        <f aca="false">IFERROR(VALUE(FIXED(VLOOKUP(VLOOKUP($P$4,Refcodes,2,FALSE()) &amp;"regs"&amp;Regs_Female!$A68&amp;"AllEth"&amp;"Female",Datatable,6,FALSE()))),"–")</f>
        <v>909</v>
      </c>
      <c r="Q68" s="57" t="n">
        <f aca="false">IFERROR(VALUE(FIXED(VLOOKUP(VLOOKUP($P$4,Refcodes,2,FALSE()) &amp;"regs"&amp;Regs_Female!$A68&amp;"AllEth"&amp;"Female",Datatable,7,FALSE()))),"–")</f>
        <v>26.2</v>
      </c>
      <c r="R68" s="38" t="n">
        <f aca="false">IFERROR(VALUE(FIXED(VLOOKUP(VLOOKUP($R$4,Refcodes,2,FALSE()) &amp;"regs"&amp;Regs_Female!$A68&amp;"AllEth"&amp;"Female",Datatable,6,FALSE()))),"–")</f>
        <v>1105</v>
      </c>
      <c r="S68" s="55" t="n">
        <f aca="false">IFERROR(VALUE(FIXED(VLOOKUP(VLOOKUP($R$4,Refcodes,2,FALSE()) &amp;"regs"&amp;Regs_Female!$A68&amp;"AllEth"&amp;"Female",Datatable,7,FALSE()))),"–")</f>
        <v>36.2</v>
      </c>
      <c r="T68" s="56" t="n">
        <f aca="false">IFERROR(VALUE(FIXED(VLOOKUP(VLOOKUP($T$4,Refcodes,2,FALSE()) &amp;"regs"&amp;Regs_Female!$A68&amp;"AllEth"&amp;"Female",Datatable,6,FALSE()))),"–")</f>
        <v>2800</v>
      </c>
      <c r="U68" s="57" t="n">
        <f aca="false">IFERROR(VALUE(FIXED(VLOOKUP(VLOOKUP($T$4,Refcodes,2,FALSE()) &amp;"regs"&amp;Regs_Female!$A68&amp;"AllEth"&amp;"Female",Datatable,7,FALSE()))),"–")</f>
        <v>92.2</v>
      </c>
      <c r="V68" s="56" t="n">
        <f aca="false">IFERROR(VALUE(FIXED(VLOOKUP(VLOOKUP($V$4,Refcodes,2,FALSE()) &amp;"regs"&amp;Regs_Female!$A68&amp;"AllEth"&amp;"Female",Datatable,6,FALSE()))),"–")</f>
        <v>180</v>
      </c>
      <c r="W68" s="57" t="n">
        <f aca="false">IFERROR(VALUE(FIXED(VLOOKUP(VLOOKUP($V$4,Refcodes,2,FALSE()) &amp;"regs"&amp;Regs_Female!$A68&amp;"AllEth"&amp;"Female",Datatable,7,FALSE()))),"–")</f>
        <v>7.1</v>
      </c>
      <c r="X68" s="56" t="n">
        <f aca="false">IFERROR(VALUE(FIXED(VLOOKUP(VLOOKUP($X$4,Refcodes,2,FALSE()) &amp;"regs"&amp;Regs_Female!$A68&amp;"AllEth"&amp;"Female",Datatable,6,FALSE()))),"–")</f>
        <v>503</v>
      </c>
      <c r="Y68" s="57" t="n">
        <f aca="false">IFERROR(VALUE(FIXED(VLOOKUP(VLOOKUP($X$4,Refcodes,2,FALSE()) &amp;"regs"&amp;Regs_Female!$A68&amp;"AllEth"&amp;"Female",Datatable,7,FALSE()))),"–")</f>
        <v>16.2</v>
      </c>
      <c r="Z68" s="38" t="n">
        <f aca="false">IFERROR(VALUE(FIXED(VLOOKUP(VLOOKUP($Z$4,Refcodes,2,FALSE()) &amp;"regs"&amp;Regs_Female!$A68&amp;"AllEth"&amp;"Female",Datatable,6,FALSE()))),"–")</f>
        <v>349</v>
      </c>
      <c r="AA68" s="55" t="n">
        <f aca="false">IFERROR(VALUE(FIXED(VLOOKUP(VLOOKUP($Z$4,Refcodes,2,FALSE()) &amp;"regs"&amp;Regs_Female!$A68&amp;"AllEth"&amp;"Female",Datatable,7,FALSE()))),"–")</f>
        <v>11</v>
      </c>
      <c r="AB68" s="56" t="n">
        <f aca="false">IFERROR(VALUE(FIXED(VLOOKUP(VLOOKUP($AB$4,Refcodes,2,FALSE()) &amp;"regs"&amp;Regs_Female!$A68&amp;"AllEth"&amp;"Female",Datatable,6,FALSE()))),"–")</f>
        <v>47</v>
      </c>
      <c r="AC68" s="57" t="n">
        <f aca="false">IFERROR(VALUE(FIXED(VLOOKUP(VLOOKUP($AB$4,Refcodes,2,FALSE()) &amp;"regs"&amp;Regs_Female!$A68&amp;"AllEth"&amp;"Female",Datatable,7,FALSE()))),"–")</f>
        <v>1.4</v>
      </c>
      <c r="AD68" s="56" t="n">
        <f aca="false">IFERROR(VALUE(FIXED(VLOOKUP(VLOOKUP($AD$4,Refcodes,2,FALSE()) &amp;"regs"&amp;Regs_Female!$A68&amp;"AllEth"&amp;"Female",Datatable,6,FALSE()))),"–")</f>
        <v>209</v>
      </c>
      <c r="AE68" s="57" t="n">
        <f aca="false">IFERROR(VALUE(FIXED(VLOOKUP(VLOOKUP($AD$4,Refcodes,2,FALSE()) &amp;"regs"&amp;Regs_Female!$A68&amp;"AllEth"&amp;"Female",Datatable,7,FALSE()))),"–")</f>
        <v>6.4</v>
      </c>
      <c r="AF68" s="56" t="n">
        <f aca="false">IFERROR(VALUE(FIXED(VLOOKUP(VLOOKUP($AF$4,Refcodes,2,FALSE()) &amp;"regs"&amp;Regs_Female!$A68&amp;"AllEth"&amp;"Female",Datatable,6,FALSE()))),"–")</f>
        <v>103</v>
      </c>
      <c r="AG68" s="57" t="n">
        <f aca="false">IFERROR(VALUE(FIXED(VLOOKUP(VLOOKUP($AF$4,Refcodes,2,FALSE()) &amp;"regs"&amp;Regs_Female!$A68&amp;"AllEth"&amp;"Female",Datatable,7,FALSE()))),"–")</f>
        <v>2.6</v>
      </c>
      <c r="AH68" s="56" t="n">
        <f aca="false">IFERROR(VALUE(FIXED(VLOOKUP(VLOOKUP($AH$4,Refcodes,2,FALSE()) &amp;"regs"&amp;Regs_Female!$A68&amp;"AllEth"&amp;"Female",Datatable,6,FALSE()))),"–")</f>
        <v>133</v>
      </c>
      <c r="AI68" s="57" t="n">
        <f aca="false">IFERROR(VALUE(FIXED(VLOOKUP(VLOOKUP($AH$4,Refcodes,2,FALSE()) &amp;"regs"&amp;Regs_Female!$A68&amp;"AllEth"&amp;"Female",Datatable,7,FALSE()))),"–")</f>
        <v>4.6</v>
      </c>
      <c r="AJ68" s="56" t="n">
        <f aca="false">IFERROR(VALUE(FIXED(VLOOKUP(VLOOKUP($AJ$4,Refcodes,2,FALSE()) &amp;"regs"&amp;Regs_Female!$A68&amp;"AllEth"&amp;"Female",Datatable,6,FALSE()))),"–")</f>
        <v>188</v>
      </c>
      <c r="AK68" s="55" t="n">
        <f aca="false">IFERROR(VALUE(FIXED(VLOOKUP(VLOOKUP($AJ$4,Refcodes,2,FALSE()) &amp;"regs"&amp;Regs_Female!$A68&amp;"AllEth"&amp;"Female",Datatable,7,FALSE()))),"–")</f>
        <v>7.4</v>
      </c>
      <c r="AL68" s="56" t="n">
        <f aca="false">IFERROR(VALUE(FIXED(VLOOKUP(VLOOKUP($AL$4,Refcodes,2,FALSE()) &amp;"regs"&amp;Regs_Female!$A68&amp;"AllEth"&amp;"Female",Datatable,6,FALSE()))),"–")</f>
        <v>46</v>
      </c>
      <c r="AM68" s="55" t="n">
        <f aca="false">IFERROR(VALUE(FIXED(VLOOKUP(VLOOKUP($AL$4,Refcodes,2,FALSE()) &amp;"regs"&amp;Regs_Female!$A68&amp;"AllEth"&amp;"Female",Datatable,7,FALSE()))),"–")</f>
        <v>2.1</v>
      </c>
      <c r="AN68" s="56" t="n">
        <f aca="false">IFERROR(VALUE(FIXED(VLOOKUP(VLOOKUP($AN$4,Refcodes,2,FALSE()) &amp;"regs"&amp;Regs_Female!$A68&amp;"AllEth"&amp;"Female",Datatable,6,FALSE()))),"–")</f>
        <v>346</v>
      </c>
      <c r="AO68" s="55" t="n">
        <f aca="false">IFERROR(VALUE(FIXED(VLOOKUP(VLOOKUP($AN$4,Refcodes,2,FALSE()) &amp;"regs"&amp;Regs_Female!$A68&amp;"AllEth"&amp;"Female",Datatable,7,FALSE()))),"–")</f>
        <v>10.6</v>
      </c>
      <c r="AP68" s="56" t="n">
        <f aca="false">IFERROR(VALUE(FIXED(VLOOKUP(VLOOKUP($AP$4,Refcodes,2,FALSE()) &amp;"regs"&amp;Regs_Female!$A68&amp;"AllEth"&amp;"Female",Datatable,6,FALSE()))),"–")</f>
        <v>140</v>
      </c>
      <c r="AQ68" s="55" t="n">
        <f aca="false">IFERROR(VALUE(FIXED(VLOOKUP(VLOOKUP($AP$4,Refcodes,2,FALSE()) &amp;"regs"&amp;Regs_Female!$A68&amp;"AllEth"&amp;"Female",Datatable,7,FALSE()))),"–")</f>
        <v>4</v>
      </c>
      <c r="AR68" s="56" t="n">
        <f aca="false">IFERROR(VALUE(FIXED(VLOOKUP(VLOOKUP($AR$4,Refcodes,2,FALSE()) &amp;"regs"&amp;Regs_Female!$A68&amp;"AllEth"&amp;"Female",Datatable,6,FALSE()))),"–")</f>
        <v>245</v>
      </c>
      <c r="AS68" s="55" t="n">
        <f aca="false">IFERROR(VALUE(FIXED(VLOOKUP(VLOOKUP($AR$4,Refcodes,2,FALSE()) &amp;"regs"&amp;Regs_Female!$A68&amp;"AllEth"&amp;"Female",Datatable,7,FALSE()))),"–")</f>
        <v>7.8</v>
      </c>
    </row>
    <row r="69" customFormat="false" ht="15" hidden="false" customHeight="true" outlineLevel="0" collapsed="false">
      <c r="A69" s="50" t="n">
        <v>2011</v>
      </c>
      <c r="B69" s="56" t="n">
        <f aca="false">IFERROR(VALUE(FIXED(VLOOKUP(VLOOKUP($B$4,Refcodes,2,FALSE()) &amp;"regs"&amp;Regs_Female!$A69&amp;"AllEth"&amp;"Female",Datatable,6,FALSE()))),"–")</f>
        <v>10094</v>
      </c>
      <c r="C69" s="57" t="n">
        <f aca="false">IFERROR(VALUE(FIXED(VLOOKUP(VLOOKUP($B$4,Refcodes,2,FALSE()) &amp;"regs"&amp;Regs_Female!$A69&amp;"AllEth"&amp;"Female",Datatable,7,FALSE()))),"–")</f>
        <v>307.7</v>
      </c>
      <c r="D69" s="56" t="n">
        <f aca="false">IFERROR(VALUE(FIXED(VLOOKUP(VLOOKUP($D$4,Refcodes,2,FALSE()) &amp;"regs"&amp;Regs_Female!$A69&amp;"AllEth"&amp;"Female",Datatable,6,FALSE()))),"–")</f>
        <v>125</v>
      </c>
      <c r="E69" s="57" t="n">
        <f aca="false">IFERROR(VALUE(FIXED(VLOOKUP(VLOOKUP($D$4,Refcodes,2,FALSE()) &amp;"regs"&amp;Regs_Female!$A69&amp;"AllEth"&amp;"Female",Datatable,7,FALSE()))),"–")</f>
        <v>3.8</v>
      </c>
      <c r="F69" s="56" t="n">
        <f aca="false">IFERROR(VALUE(FIXED(VLOOKUP(VLOOKUP($F$4,Refcodes,2,FALSE()) &amp;"regs"&amp;Regs_Female!$A69&amp;"AllEth"&amp;"Female",Datatable,6,FALSE()))),"–")</f>
        <v>81</v>
      </c>
      <c r="G69" s="57" t="n">
        <f aca="false">IFERROR(VALUE(FIXED(VLOOKUP(VLOOKUP($F$4,Refcodes,2,FALSE()) &amp;"regs"&amp;Regs_Female!$A69&amp;"AllEth"&amp;"Female",Datatable,7,FALSE()))),"–")</f>
        <v>2.1</v>
      </c>
      <c r="H69" s="56" t="n">
        <f aca="false">IFERROR(VALUE(FIXED(VLOOKUP(VLOOKUP($H$4,Refcodes,2,FALSE()) &amp;"regs"&amp;Regs_Female!$A69&amp;"AllEth"&amp;"Female",Datatable,6,FALSE()))),"–")</f>
        <v>145</v>
      </c>
      <c r="I69" s="57" t="n">
        <f aca="false">IFERROR(VALUE(FIXED(VLOOKUP(VLOOKUP($H$4,Refcodes,2,FALSE()) &amp;"regs"&amp;Regs_Female!$A69&amp;"AllEth"&amp;"Female",Datatable,7,FALSE()))),"–")</f>
        <v>4.3</v>
      </c>
      <c r="J69" s="38" t="n">
        <f aca="false">IFERROR(VALUE(FIXED(VLOOKUP(VLOOKUP($J$4,Refcodes,2,FALSE()) &amp;"regs"&amp;Regs_Female!$A69&amp;"AllEth"&amp;"Female",Datatable,6,FALSE()))),"–")</f>
        <v>1408</v>
      </c>
      <c r="K69" s="55" t="n">
        <f aca="false">IFERROR(VALUE(FIXED(VLOOKUP(VLOOKUP($J$4,Refcodes,2,FALSE()) &amp;"regs"&amp;Regs_Female!$A69&amp;"AllEth"&amp;"Female",Datatable,7,FALSE()))),"–")</f>
        <v>37.8</v>
      </c>
      <c r="L69" s="56" t="n">
        <f aca="false">IFERROR(VALUE(FIXED(VLOOKUP(VLOOKUP($L$4,Refcodes,2,FALSE()) &amp;"regs"&amp;Regs_Female!$A69&amp;"AllEth"&amp;"Female",Datatable,6,FALSE()))),"–")</f>
        <v>98</v>
      </c>
      <c r="M69" s="57" t="n">
        <f aca="false">IFERROR(VALUE(FIXED(VLOOKUP(VLOOKUP($L$4,Refcodes,2,FALSE()) &amp;"regs"&amp;Regs_Female!$A69&amp;"AllEth"&amp;"Female",Datatable,7,FALSE()))),"–")</f>
        <v>2.7</v>
      </c>
      <c r="N69" s="54" t="n">
        <f aca="false">IFERROR(VALUE(FIXED(VLOOKUP(VLOOKUP($N$4,Refcodes,2,FALSE()) &amp;"regs"&amp;Regs_Female!$A69&amp;"AllEth"&amp;"Female",Datatable,6,FALSE()))),"–")</f>
        <v>231</v>
      </c>
      <c r="O69" s="52" t="n">
        <f aca="false">IFERROR(VALUE(FIXED(VLOOKUP(VLOOKUP($N$4,Refcodes,2,FALSE()) &amp;"regs"&amp;Regs_Female!$A69&amp;"AllEth"&amp;"Female",Datatable,7,FALSE()))),"–")</f>
        <v>6.3</v>
      </c>
      <c r="P69" s="56" t="n">
        <f aca="false">IFERROR(VALUE(FIXED(VLOOKUP(VLOOKUP($P$4,Refcodes,2,FALSE()) &amp;"regs"&amp;Regs_Female!$A69&amp;"AllEth"&amp;"Female",Datatable,6,FALSE()))),"–")</f>
        <v>985</v>
      </c>
      <c r="Q69" s="57" t="n">
        <f aca="false">IFERROR(VALUE(FIXED(VLOOKUP(VLOOKUP($P$4,Refcodes,2,FALSE()) &amp;"regs"&amp;Regs_Female!$A69&amp;"AllEth"&amp;"Female",Datatable,7,FALSE()))),"–")</f>
        <v>28</v>
      </c>
      <c r="R69" s="38" t="n">
        <f aca="false">IFERROR(VALUE(FIXED(VLOOKUP(VLOOKUP($R$4,Refcodes,2,FALSE()) &amp;"regs"&amp;Regs_Female!$A69&amp;"AllEth"&amp;"Female",Datatable,6,FALSE()))),"–")</f>
        <v>1006</v>
      </c>
      <c r="S69" s="55" t="n">
        <f aca="false">IFERROR(VALUE(FIXED(VLOOKUP(VLOOKUP($R$4,Refcodes,2,FALSE()) &amp;"regs"&amp;Regs_Female!$A69&amp;"AllEth"&amp;"Female",Datatable,7,FALSE()))),"–")</f>
        <v>33.1</v>
      </c>
      <c r="T69" s="56" t="n">
        <f aca="false">IFERROR(VALUE(FIXED(VLOOKUP(VLOOKUP($T$4,Refcodes,2,FALSE()) &amp;"regs"&amp;Regs_Female!$A69&amp;"AllEth"&amp;"Female",Datatable,6,FALSE()))),"–")</f>
        <v>2874</v>
      </c>
      <c r="U69" s="57" t="n">
        <f aca="false">IFERROR(VALUE(FIXED(VLOOKUP(VLOOKUP($T$4,Refcodes,2,FALSE()) &amp;"regs"&amp;Regs_Female!$A69&amp;"AllEth"&amp;"Female",Datatable,7,FALSE()))),"–")</f>
        <v>92.4</v>
      </c>
      <c r="V69" s="56" t="n">
        <f aca="false">IFERROR(VALUE(FIXED(VLOOKUP(VLOOKUP($V$4,Refcodes,2,FALSE()) &amp;"regs"&amp;Regs_Female!$A69&amp;"AllEth"&amp;"Female",Datatable,6,FALSE()))),"–")</f>
        <v>171</v>
      </c>
      <c r="W69" s="57" t="n">
        <f aca="false">IFERROR(VALUE(FIXED(VLOOKUP(VLOOKUP($V$4,Refcodes,2,FALSE()) &amp;"regs"&amp;Regs_Female!$A69&amp;"AllEth"&amp;"Female",Datatable,7,FALSE()))),"–")</f>
        <v>6.8</v>
      </c>
      <c r="X69" s="56" t="n">
        <f aca="false">IFERROR(VALUE(FIXED(VLOOKUP(VLOOKUP($X$4,Refcodes,2,FALSE()) &amp;"regs"&amp;Regs_Female!$A69&amp;"AllEth"&amp;"Female",Datatable,6,FALSE()))),"–")</f>
        <v>455</v>
      </c>
      <c r="Y69" s="57" t="n">
        <f aca="false">IFERROR(VALUE(FIXED(VLOOKUP(VLOOKUP($X$4,Refcodes,2,FALSE()) &amp;"regs"&amp;Regs_Female!$A69&amp;"AllEth"&amp;"Female",Datatable,7,FALSE()))),"–")</f>
        <v>14.4</v>
      </c>
      <c r="Z69" s="38" t="n">
        <f aca="false">IFERROR(VALUE(FIXED(VLOOKUP(VLOOKUP($Z$4,Refcodes,2,FALSE()) &amp;"regs"&amp;Regs_Female!$A69&amp;"AllEth"&amp;"Female",Datatable,6,FALSE()))),"–")</f>
        <v>315</v>
      </c>
      <c r="AA69" s="55" t="n">
        <f aca="false">IFERROR(VALUE(FIXED(VLOOKUP(VLOOKUP($Z$4,Refcodes,2,FALSE()) &amp;"regs"&amp;Regs_Female!$A69&amp;"AllEth"&amp;"Female",Datatable,7,FALSE()))),"–")</f>
        <v>9.8</v>
      </c>
      <c r="AB69" s="56" t="n">
        <f aca="false">IFERROR(VALUE(FIXED(VLOOKUP(VLOOKUP($AB$4,Refcodes,2,FALSE()) &amp;"regs"&amp;Regs_Female!$A69&amp;"AllEth"&amp;"Female",Datatable,6,FALSE()))),"–")</f>
        <v>48</v>
      </c>
      <c r="AC69" s="57" t="n">
        <f aca="false">IFERROR(VALUE(FIXED(VLOOKUP(VLOOKUP($AB$4,Refcodes,2,FALSE()) &amp;"regs"&amp;Regs_Female!$A69&amp;"AllEth"&amp;"Female",Datatable,7,FALSE()))),"–")</f>
        <v>1.4</v>
      </c>
      <c r="AD69" s="56" t="n">
        <f aca="false">IFERROR(VALUE(FIXED(VLOOKUP(VLOOKUP($AD$4,Refcodes,2,FALSE()) &amp;"regs"&amp;Regs_Female!$A69&amp;"AllEth"&amp;"Female",Datatable,6,FALSE()))),"–")</f>
        <v>199</v>
      </c>
      <c r="AE69" s="57" t="n">
        <f aca="false">IFERROR(VALUE(FIXED(VLOOKUP(VLOOKUP($AD$4,Refcodes,2,FALSE()) &amp;"regs"&amp;Regs_Female!$A69&amp;"AllEth"&amp;"Female",Datatable,7,FALSE()))),"–")</f>
        <v>6</v>
      </c>
      <c r="AF69" s="56" t="n">
        <f aca="false">IFERROR(VALUE(FIXED(VLOOKUP(VLOOKUP($AF$4,Refcodes,2,FALSE()) &amp;"regs"&amp;Regs_Female!$A69&amp;"AllEth"&amp;"Female",Datatable,6,FALSE()))),"–")</f>
        <v>92</v>
      </c>
      <c r="AG69" s="57" t="n">
        <f aca="false">IFERROR(VALUE(FIXED(VLOOKUP(VLOOKUP($AF$4,Refcodes,2,FALSE()) &amp;"regs"&amp;Regs_Female!$A69&amp;"AllEth"&amp;"Female",Datatable,7,FALSE()))),"–")</f>
        <v>2.3</v>
      </c>
      <c r="AH69" s="56" t="n">
        <f aca="false">IFERROR(VALUE(FIXED(VLOOKUP(VLOOKUP($AH$4,Refcodes,2,FALSE()) &amp;"regs"&amp;Regs_Female!$A69&amp;"AllEth"&amp;"Female",Datatable,6,FALSE()))),"–")</f>
        <v>114</v>
      </c>
      <c r="AI69" s="57" t="n">
        <f aca="false">IFERROR(VALUE(FIXED(VLOOKUP(VLOOKUP($AH$4,Refcodes,2,FALSE()) &amp;"regs"&amp;Regs_Female!$A69&amp;"AllEth"&amp;"Female",Datatable,7,FALSE()))),"–")</f>
        <v>3.8</v>
      </c>
      <c r="AJ69" s="56" t="n">
        <f aca="false">IFERROR(VALUE(FIXED(VLOOKUP(VLOOKUP($AJ$4,Refcodes,2,FALSE()) &amp;"regs"&amp;Regs_Female!$A69&amp;"AllEth"&amp;"Female",Datatable,6,FALSE()))),"–")</f>
        <v>190</v>
      </c>
      <c r="AK69" s="55" t="n">
        <f aca="false">IFERROR(VALUE(FIXED(VLOOKUP(VLOOKUP($AJ$4,Refcodes,2,FALSE()) &amp;"regs"&amp;Regs_Female!$A69&amp;"AllEth"&amp;"Female",Datatable,7,FALSE()))),"–")</f>
        <v>7.2</v>
      </c>
      <c r="AL69" s="56" t="n">
        <f aca="false">IFERROR(VALUE(FIXED(VLOOKUP(VLOOKUP($AL$4,Refcodes,2,FALSE()) &amp;"regs"&amp;Regs_Female!$A69&amp;"AllEth"&amp;"Female",Datatable,6,FALSE()))),"–")</f>
        <v>41</v>
      </c>
      <c r="AM69" s="55" t="n">
        <f aca="false">IFERROR(VALUE(FIXED(VLOOKUP(VLOOKUP($AL$4,Refcodes,2,FALSE()) &amp;"regs"&amp;Regs_Female!$A69&amp;"AllEth"&amp;"Female",Datatable,7,FALSE()))),"–")</f>
        <v>1.7</v>
      </c>
      <c r="AN69" s="56" t="n">
        <f aca="false">IFERROR(VALUE(FIXED(VLOOKUP(VLOOKUP($AN$4,Refcodes,2,FALSE()) &amp;"regs"&amp;Regs_Female!$A69&amp;"AllEth"&amp;"Female",Datatable,6,FALSE()))),"–")</f>
        <v>346</v>
      </c>
      <c r="AO69" s="55" t="n">
        <f aca="false">IFERROR(VALUE(FIXED(VLOOKUP(VLOOKUP($AN$4,Refcodes,2,FALSE()) &amp;"regs"&amp;Regs_Female!$A69&amp;"AllEth"&amp;"Female",Datatable,7,FALSE()))),"–")</f>
        <v>10.4</v>
      </c>
      <c r="AP69" s="56" t="n">
        <f aca="false">IFERROR(VALUE(FIXED(VLOOKUP(VLOOKUP($AP$4,Refcodes,2,FALSE()) &amp;"regs"&amp;Regs_Female!$A69&amp;"AllEth"&amp;"Female",Datatable,6,FALSE()))),"–")</f>
        <v>116</v>
      </c>
      <c r="AQ69" s="55" t="n">
        <f aca="false">IFERROR(VALUE(FIXED(VLOOKUP(VLOOKUP($AP$4,Refcodes,2,FALSE()) &amp;"regs"&amp;Regs_Female!$A69&amp;"AllEth"&amp;"Female",Datatable,7,FALSE()))),"–")</f>
        <v>3.2</v>
      </c>
      <c r="AR69" s="56" t="n">
        <f aca="false">IFERROR(VALUE(FIXED(VLOOKUP(VLOOKUP($AR$4,Refcodes,2,FALSE()) &amp;"regs"&amp;Regs_Female!$A69&amp;"AllEth"&amp;"Female",Datatable,6,FALSE()))),"–")</f>
        <v>252</v>
      </c>
      <c r="AS69" s="55" t="n">
        <f aca="false">IFERROR(VALUE(FIXED(VLOOKUP(VLOOKUP($AR$4,Refcodes,2,FALSE()) &amp;"regs"&amp;Regs_Female!$A69&amp;"AllEth"&amp;"Female",Datatable,7,FALSE()))),"–")</f>
        <v>8.1</v>
      </c>
    </row>
    <row r="70" s="56" customFormat="true" ht="15" hidden="false" customHeight="true" outlineLevel="0" collapsed="false">
      <c r="A70" s="50" t="n">
        <v>2012</v>
      </c>
      <c r="B70" s="56" t="n">
        <f aca="false">IFERROR(VALUE(FIXED(VLOOKUP(VLOOKUP($B$4,Refcodes,2,FALSE()) &amp;"regs"&amp;Regs_Female!$A70&amp;"AllEth"&amp;"Female",Datatable,6,FALSE()))),"–")</f>
        <v>10571</v>
      </c>
      <c r="C70" s="57" t="n">
        <f aca="false">IFERROR(VALUE(FIXED(VLOOKUP(VLOOKUP($B$4,Refcodes,2,FALSE()) &amp;"regs"&amp;Regs_Female!$A70&amp;"AllEth"&amp;"Female",Datatable,7,FALSE()))),"–")</f>
        <v>316.6</v>
      </c>
      <c r="D70" s="56" t="n">
        <f aca="false">IFERROR(VALUE(FIXED(VLOOKUP(VLOOKUP($D$4,Refcodes,2,FALSE()) &amp;"regs"&amp;Regs_Female!$A70&amp;"AllEth"&amp;"Female",Datatable,6,FALSE()))),"–")</f>
        <v>146</v>
      </c>
      <c r="E70" s="57" t="n">
        <f aca="false">IFERROR(VALUE(FIXED(VLOOKUP(VLOOKUP($D$4,Refcodes,2,FALSE()) &amp;"regs"&amp;Regs_Female!$A70&amp;"AllEth"&amp;"Female",Datatable,7,FALSE()))),"–")</f>
        <v>4.4</v>
      </c>
      <c r="F70" s="56" t="n">
        <f aca="false">IFERROR(VALUE(FIXED(VLOOKUP(VLOOKUP($F$4,Refcodes,2,FALSE()) &amp;"regs"&amp;Regs_Female!$A70&amp;"AllEth"&amp;"Female",Datatable,6,FALSE()))),"–")</f>
        <v>96</v>
      </c>
      <c r="G70" s="57" t="n">
        <f aca="false">IFERROR(VALUE(FIXED(VLOOKUP(VLOOKUP($F$4,Refcodes,2,FALSE()) &amp;"regs"&amp;Regs_Female!$A70&amp;"AllEth"&amp;"Female",Datatable,7,FALSE()))),"–")</f>
        <v>2.4</v>
      </c>
      <c r="H70" s="56" t="n">
        <f aca="false">IFERROR(VALUE(FIXED(VLOOKUP(VLOOKUP($H$4,Refcodes,2,FALSE()) &amp;"regs"&amp;Regs_Female!$A70&amp;"AllEth"&amp;"Female",Datatable,6,FALSE()))),"–")</f>
        <v>142</v>
      </c>
      <c r="I70" s="57" t="n">
        <f aca="false">IFERROR(VALUE(FIXED(VLOOKUP(VLOOKUP($H$4,Refcodes,2,FALSE()) &amp;"regs"&amp;Regs_Female!$A70&amp;"AllEth"&amp;"Female",Datatable,7,FALSE()))),"–")</f>
        <v>4.1</v>
      </c>
      <c r="J70" s="38" t="n">
        <f aca="false">IFERROR(VALUE(FIXED(VLOOKUP(VLOOKUP($J$4,Refcodes,2,FALSE()) &amp;"regs"&amp;Regs_Female!$A70&amp;"AllEth"&amp;"Female",Datatable,6,FALSE()))),"–")</f>
        <v>1449</v>
      </c>
      <c r="K70" s="55" t="n">
        <f aca="false">IFERROR(VALUE(FIXED(VLOOKUP(VLOOKUP($J$4,Refcodes,2,FALSE()) &amp;"regs"&amp;Regs_Female!$A70&amp;"AllEth"&amp;"Female",Datatable,7,FALSE()))),"–")</f>
        <v>38.7</v>
      </c>
      <c r="L70" s="56" t="n">
        <f aca="false">IFERROR(VALUE(FIXED(VLOOKUP(VLOOKUP($L$4,Refcodes,2,FALSE()) &amp;"regs"&amp;Regs_Female!$A70&amp;"AllEth"&amp;"Female",Datatable,6,FALSE()))),"–")</f>
        <v>84</v>
      </c>
      <c r="M70" s="57" t="n">
        <f aca="false">IFERROR(VALUE(FIXED(VLOOKUP(VLOOKUP($L$4,Refcodes,2,FALSE()) &amp;"regs"&amp;Regs_Female!$A70&amp;"AllEth"&amp;"Female",Datatable,7,FALSE()))),"–")</f>
        <v>2.5</v>
      </c>
      <c r="N70" s="54" t="n">
        <f aca="false">IFERROR(VALUE(FIXED(VLOOKUP(VLOOKUP($N$4,Refcodes,2,FALSE()) &amp;"regs"&amp;Regs_Female!$A70&amp;"AllEth"&amp;"Female",Datatable,6,FALSE()))),"–")</f>
        <v>284</v>
      </c>
      <c r="O70" s="52" t="n">
        <f aca="false">IFERROR(VALUE(FIXED(VLOOKUP(VLOOKUP($N$4,Refcodes,2,FALSE()) &amp;"regs"&amp;Regs_Female!$A70&amp;"AllEth"&amp;"Female",Datatable,7,FALSE()))),"–")</f>
        <v>7.3</v>
      </c>
      <c r="P70" s="56" t="n">
        <f aca="false">IFERROR(VALUE(FIXED(VLOOKUP(VLOOKUP($P$4,Refcodes,2,FALSE()) &amp;"regs"&amp;Regs_Female!$A70&amp;"AllEth"&amp;"Female",Datatable,6,FALSE()))),"–")</f>
        <v>988</v>
      </c>
      <c r="Q70" s="57" t="n">
        <f aca="false">IFERROR(VALUE(FIXED(VLOOKUP(VLOOKUP($P$4,Refcodes,2,FALSE()) &amp;"regs"&amp;Regs_Female!$A70&amp;"AllEth"&amp;"Female",Datatable,7,FALSE()))),"–")</f>
        <v>27.4</v>
      </c>
      <c r="R70" s="38" t="n">
        <f aca="false">IFERROR(VALUE(FIXED(VLOOKUP(VLOOKUP($R$4,Refcodes,2,FALSE()) &amp;"regs"&amp;Regs_Female!$A70&amp;"AllEth"&amp;"Female",Datatable,6,FALSE()))),"–")</f>
        <v>1105</v>
      </c>
      <c r="S70" s="55" t="n">
        <f aca="false">IFERROR(VALUE(FIXED(VLOOKUP(VLOOKUP($R$4,Refcodes,2,FALSE()) &amp;"regs"&amp;Regs_Female!$A70&amp;"AllEth"&amp;"Female",Datatable,7,FALSE()))),"–")</f>
        <v>34.1</v>
      </c>
      <c r="T70" s="56" t="n">
        <f aca="false">IFERROR(VALUE(FIXED(VLOOKUP(VLOOKUP($T$4,Refcodes,2,FALSE()) &amp;"regs"&amp;Regs_Female!$A70&amp;"AllEth"&amp;"Female",Datatable,6,FALSE()))),"–")</f>
        <v>3038</v>
      </c>
      <c r="U70" s="57" t="n">
        <f aca="false">IFERROR(VALUE(FIXED(VLOOKUP(VLOOKUP($T$4,Refcodes,2,FALSE()) &amp;"regs"&amp;Regs_Female!$A70&amp;"AllEth"&amp;"Female",Datatable,7,FALSE()))),"–")</f>
        <v>97.2</v>
      </c>
      <c r="V70" s="56" t="n">
        <f aca="false">IFERROR(VALUE(FIXED(VLOOKUP(VLOOKUP($V$4,Refcodes,2,FALSE()) &amp;"regs"&amp;Regs_Female!$A70&amp;"AllEth"&amp;"Female",Datatable,6,FALSE()))),"–")</f>
        <v>168</v>
      </c>
      <c r="W70" s="57" t="n">
        <f aca="false">IFERROR(VALUE(FIXED(VLOOKUP(VLOOKUP($V$4,Refcodes,2,FALSE()) &amp;"regs"&amp;Regs_Female!$A70&amp;"AllEth"&amp;"Female",Datatable,7,FALSE()))),"–")</f>
        <v>6.4</v>
      </c>
      <c r="X70" s="56" t="n">
        <f aca="false">IFERROR(VALUE(FIXED(VLOOKUP(VLOOKUP($X$4,Refcodes,2,FALSE()) &amp;"regs"&amp;Regs_Female!$A70&amp;"AllEth"&amp;"Female",Datatable,6,FALSE()))),"–")</f>
        <v>518</v>
      </c>
      <c r="Y70" s="57" t="n">
        <f aca="false">IFERROR(VALUE(FIXED(VLOOKUP(VLOOKUP($X$4,Refcodes,2,FALSE()) &amp;"regs"&amp;Regs_Female!$A70&amp;"AllEth"&amp;"Female",Datatable,7,FALSE()))),"–")</f>
        <v>16.3</v>
      </c>
      <c r="Z70" s="38" t="n">
        <f aca="false">IFERROR(VALUE(FIXED(VLOOKUP(VLOOKUP($Z$4,Refcodes,2,FALSE()) &amp;"regs"&amp;Regs_Female!$A70&amp;"AllEth"&amp;"Female",Datatable,6,FALSE()))),"–")</f>
        <v>301</v>
      </c>
      <c r="AA70" s="55" t="n">
        <f aca="false">IFERROR(VALUE(FIXED(VLOOKUP(VLOOKUP($Z$4,Refcodes,2,FALSE()) &amp;"regs"&amp;Regs_Female!$A70&amp;"AllEth"&amp;"Female",Datatable,7,FALSE()))),"–")</f>
        <v>9</v>
      </c>
      <c r="AB70" s="56" t="n">
        <f aca="false">IFERROR(VALUE(FIXED(VLOOKUP(VLOOKUP($AB$4,Refcodes,2,FALSE()) &amp;"regs"&amp;Regs_Female!$A70&amp;"AllEth"&amp;"Female",Datatable,6,FALSE()))),"–")</f>
        <v>67</v>
      </c>
      <c r="AC70" s="57" t="n">
        <f aca="false">IFERROR(VALUE(FIXED(VLOOKUP(VLOOKUP($AB$4,Refcodes,2,FALSE()) &amp;"regs"&amp;Regs_Female!$A70&amp;"AllEth"&amp;"Female",Datatable,7,FALSE()))),"–")</f>
        <v>1.9</v>
      </c>
      <c r="AD70" s="56" t="n">
        <f aca="false">IFERROR(VALUE(FIXED(VLOOKUP(VLOOKUP($AD$4,Refcodes,2,FALSE()) &amp;"regs"&amp;Regs_Female!$A70&amp;"AllEth"&amp;"Female",Datatable,6,FALSE()))),"–")</f>
        <v>193</v>
      </c>
      <c r="AE70" s="57" t="n">
        <f aca="false">IFERROR(VALUE(FIXED(VLOOKUP(VLOOKUP($AD$4,Refcodes,2,FALSE()) &amp;"regs"&amp;Regs_Female!$A70&amp;"AllEth"&amp;"Female",Datatable,7,FALSE()))),"–")</f>
        <v>5.6</v>
      </c>
      <c r="AF70" s="56" t="n">
        <f aca="false">IFERROR(VALUE(FIXED(VLOOKUP(VLOOKUP($AF$4,Refcodes,2,FALSE()) &amp;"regs"&amp;Regs_Female!$A70&amp;"AllEth"&amp;"Female",Datatable,6,FALSE()))),"–")</f>
        <v>91</v>
      </c>
      <c r="AG70" s="57" t="n">
        <f aca="false">IFERROR(VALUE(FIXED(VLOOKUP(VLOOKUP($AF$4,Refcodes,2,FALSE()) &amp;"regs"&amp;Regs_Female!$A70&amp;"AllEth"&amp;"Female",Datatable,7,FALSE()))),"–")</f>
        <v>2.1</v>
      </c>
      <c r="AH70" s="56" t="n">
        <f aca="false">IFERROR(VALUE(FIXED(VLOOKUP(VLOOKUP($AH$4,Refcodes,2,FALSE()) &amp;"regs"&amp;Regs_Female!$A70&amp;"AllEth"&amp;"Female",Datatable,6,FALSE()))),"–")</f>
        <v>128</v>
      </c>
      <c r="AI70" s="57" t="n">
        <f aca="false">IFERROR(VALUE(FIXED(VLOOKUP(VLOOKUP($AH$4,Refcodes,2,FALSE()) &amp;"regs"&amp;Regs_Female!$A70&amp;"AllEth"&amp;"Female",Datatable,7,FALSE()))),"–")</f>
        <v>4.3</v>
      </c>
      <c r="AJ70" s="56" t="n">
        <f aca="false">IFERROR(VALUE(FIXED(VLOOKUP(VLOOKUP($AJ$4,Refcodes,2,FALSE()) &amp;"regs"&amp;Regs_Female!$A70&amp;"AllEth"&amp;"Female",Datatable,6,FALSE()))),"–")</f>
        <v>210</v>
      </c>
      <c r="AK70" s="55" t="n">
        <f aca="false">IFERROR(VALUE(FIXED(VLOOKUP(VLOOKUP($AJ$4,Refcodes,2,FALSE()) &amp;"regs"&amp;Regs_Female!$A70&amp;"AllEth"&amp;"Female",Datatable,7,FALSE()))),"–")</f>
        <v>8</v>
      </c>
      <c r="AL70" s="56" t="n">
        <f aca="false">IFERROR(VALUE(FIXED(VLOOKUP(VLOOKUP($AL$4,Refcodes,2,FALSE()) &amp;"regs"&amp;Regs_Female!$A70&amp;"AllEth"&amp;"Female",Datatable,6,FALSE()))),"–")</f>
        <v>42</v>
      </c>
      <c r="AM70" s="55" t="n">
        <f aca="false">IFERROR(VALUE(FIXED(VLOOKUP(VLOOKUP($AL$4,Refcodes,2,FALSE()) &amp;"regs"&amp;Regs_Female!$A70&amp;"AllEth"&amp;"Female",Datatable,7,FALSE()))),"–")</f>
        <v>1.8</v>
      </c>
      <c r="AN70" s="56" t="n">
        <f aca="false">IFERROR(VALUE(FIXED(VLOOKUP(VLOOKUP($AN$4,Refcodes,2,FALSE()) &amp;"regs"&amp;Regs_Female!$A70&amp;"AllEth"&amp;"Female",Datatable,6,FALSE()))),"–")</f>
        <v>318</v>
      </c>
      <c r="AO70" s="55" t="n">
        <f aca="false">IFERROR(VALUE(FIXED(VLOOKUP(VLOOKUP($AN$4,Refcodes,2,FALSE()) &amp;"regs"&amp;Regs_Female!$A70&amp;"AllEth"&amp;"Female",Datatable,7,FALSE()))),"–")</f>
        <v>9.5</v>
      </c>
      <c r="AP70" s="56" t="n">
        <f aca="false">IFERROR(VALUE(FIXED(VLOOKUP(VLOOKUP($AP$4,Refcodes,2,FALSE()) &amp;"regs"&amp;Regs_Female!$A70&amp;"AllEth"&amp;"Female",Datatable,6,FALSE()))),"–")</f>
        <v>138</v>
      </c>
      <c r="AQ70" s="55" t="n">
        <f aca="false">IFERROR(VALUE(FIXED(VLOOKUP(VLOOKUP($AP$4,Refcodes,2,FALSE()) &amp;"regs"&amp;Regs_Female!$A70&amp;"AllEth"&amp;"Female",Datatable,7,FALSE()))),"–")</f>
        <v>3.8</v>
      </c>
      <c r="AR70" s="56" t="n">
        <f aca="false">IFERROR(VALUE(FIXED(VLOOKUP(VLOOKUP($AR$4,Refcodes,2,FALSE()) &amp;"regs"&amp;Regs_Female!$A70&amp;"AllEth"&amp;"Female",Datatable,6,FALSE()))),"–")</f>
        <v>251</v>
      </c>
      <c r="AS70" s="55" t="n">
        <f aca="false">IFERROR(VALUE(FIXED(VLOOKUP(VLOOKUP($AR$4,Refcodes,2,FALSE()) &amp;"regs"&amp;Regs_Female!$A70&amp;"AllEth"&amp;"Female",Datatable,7,FALSE()))),"–")</f>
        <v>7.8</v>
      </c>
    </row>
    <row r="71" s="56" customFormat="true" ht="15" hidden="false" customHeight="true" outlineLevel="0" collapsed="false">
      <c r="A71" s="50" t="n">
        <v>2013</v>
      </c>
      <c r="B71" s="56" t="n">
        <f aca="false">IFERROR(VALUE(FIXED(VLOOKUP(VLOOKUP($B$4,Refcodes,2,FALSE()) &amp;"regs"&amp;Regs_Female!$A71&amp;"AllEth"&amp;"Female",Datatable,6,FALSE()))),"–")</f>
        <v>10782</v>
      </c>
      <c r="C71" s="57" t="n">
        <f aca="false">IFERROR(VALUE(FIXED(VLOOKUP(VLOOKUP($B$4,Refcodes,2,FALSE()) &amp;"regs"&amp;Regs_Female!$A71&amp;"AllEth"&amp;"Female",Datatable,7,FALSE()))),"–")</f>
        <v>318.2</v>
      </c>
      <c r="D71" s="56" t="n">
        <f aca="false">IFERROR(VALUE(FIXED(VLOOKUP(VLOOKUP($D$4,Refcodes,2,FALSE()) &amp;"regs"&amp;Regs_Female!$A71&amp;"AllEth"&amp;"Female",Datatable,6,FALSE()))),"–")</f>
        <v>166</v>
      </c>
      <c r="E71" s="57" t="n">
        <f aca="false">IFERROR(VALUE(FIXED(VLOOKUP(VLOOKUP($D$4,Refcodes,2,FALSE()) &amp;"regs"&amp;Regs_Female!$A71&amp;"AllEth"&amp;"Female",Datatable,7,FALSE()))),"–")</f>
        <v>4.7</v>
      </c>
      <c r="F71" s="56" t="n">
        <f aca="false">IFERROR(VALUE(FIXED(VLOOKUP(VLOOKUP($F$4,Refcodes,2,FALSE()) &amp;"regs"&amp;Regs_Female!$A71&amp;"AllEth"&amp;"Female",Datatable,6,FALSE()))),"–")</f>
        <v>93</v>
      </c>
      <c r="G71" s="57" t="n">
        <f aca="false">IFERROR(VALUE(FIXED(VLOOKUP(VLOOKUP($F$4,Refcodes,2,FALSE()) &amp;"regs"&amp;Regs_Female!$A71&amp;"AllEth"&amp;"Female",Datatable,7,FALSE()))),"–")</f>
        <v>2.3</v>
      </c>
      <c r="H71" s="56" t="n">
        <f aca="false">IFERROR(VALUE(FIXED(VLOOKUP(VLOOKUP($H$4,Refcodes,2,FALSE()) &amp;"regs"&amp;Regs_Female!$A71&amp;"AllEth"&amp;"Female",Datatable,6,FALSE()))),"–")</f>
        <v>141</v>
      </c>
      <c r="I71" s="57" t="n">
        <f aca="false">IFERROR(VALUE(FIXED(VLOOKUP(VLOOKUP($H$4,Refcodes,2,FALSE()) &amp;"regs"&amp;Regs_Female!$A71&amp;"AllEth"&amp;"Female",Datatable,7,FALSE()))),"–")</f>
        <v>4</v>
      </c>
      <c r="J71" s="38" t="n">
        <f aca="false">IFERROR(VALUE(FIXED(VLOOKUP(VLOOKUP($J$4,Refcodes,2,FALSE()) &amp;"regs"&amp;Regs_Female!$A71&amp;"AllEth"&amp;"Female",Datatable,6,FALSE()))),"–")</f>
        <v>1460</v>
      </c>
      <c r="K71" s="55" t="n">
        <f aca="false">IFERROR(VALUE(FIXED(VLOOKUP(VLOOKUP($J$4,Refcodes,2,FALSE()) &amp;"regs"&amp;Regs_Female!$A71&amp;"AllEth"&amp;"Female",Datatable,7,FALSE()))),"–")</f>
        <v>38</v>
      </c>
      <c r="L71" s="56" t="n">
        <f aca="false">IFERROR(VALUE(FIXED(VLOOKUP(VLOOKUP($L$4,Refcodes,2,FALSE()) &amp;"regs"&amp;Regs_Female!$A71&amp;"AllEth"&amp;"Female",Datatable,6,FALSE()))),"–")</f>
        <v>85</v>
      </c>
      <c r="M71" s="57" t="n">
        <f aca="false">IFERROR(VALUE(FIXED(VLOOKUP(VLOOKUP($L$4,Refcodes,2,FALSE()) &amp;"regs"&amp;Regs_Female!$A71&amp;"AllEth"&amp;"Female",Datatable,7,FALSE()))),"–")</f>
        <v>2.4</v>
      </c>
      <c r="N71" s="54" t="n">
        <f aca="false">IFERROR(VALUE(FIXED(VLOOKUP(VLOOKUP($N$4,Refcodes,2,FALSE()) &amp;"regs"&amp;Regs_Female!$A71&amp;"AllEth"&amp;"Female",Datatable,6,FALSE()))),"–")</f>
        <v>255</v>
      </c>
      <c r="O71" s="52" t="n">
        <f aca="false">IFERROR(VALUE(FIXED(VLOOKUP(VLOOKUP($N$4,Refcodes,2,FALSE()) &amp;"regs"&amp;Regs_Female!$A71&amp;"AllEth"&amp;"Female",Datatable,7,FALSE()))),"–")</f>
        <v>6.5</v>
      </c>
      <c r="P71" s="56" t="n">
        <f aca="false">IFERROR(VALUE(FIXED(VLOOKUP(VLOOKUP($P$4,Refcodes,2,FALSE()) &amp;"regs"&amp;Regs_Female!$A71&amp;"AllEth"&amp;"Female",Datatable,6,FALSE()))),"–")</f>
        <v>1034</v>
      </c>
      <c r="Q71" s="57" t="n">
        <f aca="false">IFERROR(VALUE(FIXED(VLOOKUP(VLOOKUP($P$4,Refcodes,2,FALSE()) &amp;"regs"&amp;Regs_Female!$A71&amp;"AllEth"&amp;"Female",Datatable,7,FALSE()))),"–")</f>
        <v>27.9</v>
      </c>
      <c r="R71" s="38" t="n">
        <f aca="false">IFERROR(VALUE(FIXED(VLOOKUP(VLOOKUP($R$4,Refcodes,2,FALSE()) &amp;"regs"&amp;Regs_Female!$A71&amp;"AllEth"&amp;"Female",Datatable,6,FALSE()))),"–")</f>
        <v>1144</v>
      </c>
      <c r="S71" s="55" t="n">
        <f aca="false">IFERROR(VALUE(FIXED(VLOOKUP(VLOOKUP($R$4,Refcodes,2,FALSE()) &amp;"regs"&amp;Regs_Female!$A71&amp;"AllEth"&amp;"Female",Datatable,7,FALSE()))),"–")</f>
        <v>35.9</v>
      </c>
      <c r="T71" s="56" t="n">
        <f aca="false">IFERROR(VALUE(FIXED(VLOOKUP(VLOOKUP($T$4,Refcodes,2,FALSE()) &amp;"regs"&amp;Regs_Female!$A71&amp;"AllEth"&amp;"Female",Datatable,6,FALSE()))),"–")</f>
        <v>3029</v>
      </c>
      <c r="U71" s="57" t="n">
        <f aca="false">IFERROR(VALUE(FIXED(VLOOKUP(VLOOKUP($T$4,Refcodes,2,FALSE()) &amp;"regs"&amp;Regs_Female!$A71&amp;"AllEth"&amp;"Female",Datatable,7,FALSE()))),"–")</f>
        <v>94.7</v>
      </c>
      <c r="V71" s="56" t="n">
        <f aca="false">IFERROR(VALUE(FIXED(VLOOKUP(VLOOKUP($V$4,Refcodes,2,FALSE()) &amp;"regs"&amp;Regs_Female!$A71&amp;"AllEth"&amp;"Female",Datatable,6,FALSE()))),"–")</f>
        <v>159</v>
      </c>
      <c r="W71" s="57" t="n">
        <f aca="false">IFERROR(VALUE(FIXED(VLOOKUP(VLOOKUP($V$4,Refcodes,2,FALSE()) &amp;"regs"&amp;Regs_Female!$A71&amp;"AllEth"&amp;"Female",Datatable,7,FALSE()))),"–")</f>
        <v>6.3</v>
      </c>
      <c r="X71" s="56" t="n">
        <f aca="false">IFERROR(VALUE(FIXED(VLOOKUP(VLOOKUP($X$4,Refcodes,2,FALSE()) &amp;"regs"&amp;Regs_Female!$A71&amp;"AllEth"&amp;"Female",Datatable,6,FALSE()))),"–")</f>
        <v>543</v>
      </c>
      <c r="Y71" s="57" t="n">
        <f aca="false">IFERROR(VALUE(FIXED(VLOOKUP(VLOOKUP($X$4,Refcodes,2,FALSE()) &amp;"regs"&amp;Regs_Female!$A71&amp;"AllEth"&amp;"Female",Datatable,7,FALSE()))),"–")</f>
        <v>16.8</v>
      </c>
      <c r="Z71" s="38" t="n">
        <f aca="false">IFERROR(VALUE(FIXED(VLOOKUP(VLOOKUP($Z$4,Refcodes,2,FALSE()) &amp;"regs"&amp;Regs_Female!$A71&amp;"AllEth"&amp;"Female",Datatable,6,FALSE()))),"–")</f>
        <v>348</v>
      </c>
      <c r="AA71" s="55" t="n">
        <f aca="false">IFERROR(VALUE(FIXED(VLOOKUP(VLOOKUP($Z$4,Refcodes,2,FALSE()) &amp;"regs"&amp;Regs_Female!$A71&amp;"AllEth"&amp;"Female",Datatable,7,FALSE()))),"–")</f>
        <v>10.1</v>
      </c>
      <c r="AB71" s="56" t="n">
        <f aca="false">IFERROR(VALUE(FIXED(VLOOKUP(VLOOKUP($AB$4,Refcodes,2,FALSE()) &amp;"regs"&amp;Regs_Female!$A71&amp;"AllEth"&amp;"Female",Datatable,6,FALSE()))),"–")</f>
        <v>59</v>
      </c>
      <c r="AC71" s="57" t="n">
        <f aca="false">IFERROR(VALUE(FIXED(VLOOKUP(VLOOKUP($AB$4,Refcodes,2,FALSE()) &amp;"regs"&amp;Regs_Female!$A71&amp;"AllEth"&amp;"Female",Datatable,7,FALSE()))),"–")</f>
        <v>1.5</v>
      </c>
      <c r="AD71" s="56" t="n">
        <f aca="false">IFERROR(VALUE(FIXED(VLOOKUP(VLOOKUP($AD$4,Refcodes,2,FALSE()) &amp;"regs"&amp;Regs_Female!$A71&amp;"AllEth"&amp;"Female",Datatable,6,FALSE()))),"–")</f>
        <v>201</v>
      </c>
      <c r="AE71" s="57" t="n">
        <f aca="false">IFERROR(VALUE(FIXED(VLOOKUP(VLOOKUP($AD$4,Refcodes,2,FALSE()) &amp;"regs"&amp;Regs_Female!$A71&amp;"AllEth"&amp;"Female",Datatable,7,FALSE()))),"–")</f>
        <v>5.8</v>
      </c>
      <c r="AF71" s="56" t="n">
        <f aca="false">IFERROR(VALUE(FIXED(VLOOKUP(VLOOKUP($AF$4,Refcodes,2,FALSE()) &amp;"regs"&amp;Regs_Female!$A71&amp;"AllEth"&amp;"Female",Datatable,6,FALSE()))),"–")</f>
        <v>99</v>
      </c>
      <c r="AG71" s="57" t="n">
        <f aca="false">IFERROR(VALUE(FIXED(VLOOKUP(VLOOKUP($AF$4,Refcodes,2,FALSE()) &amp;"regs"&amp;Regs_Female!$A71&amp;"AllEth"&amp;"Female",Datatable,7,FALSE()))),"–")</f>
        <v>2.4</v>
      </c>
      <c r="AH71" s="56" t="n">
        <f aca="false">IFERROR(VALUE(FIXED(VLOOKUP(VLOOKUP($AH$4,Refcodes,2,FALSE()) &amp;"regs"&amp;Regs_Female!$A71&amp;"AllEth"&amp;"Female",Datatable,6,FALSE()))),"–")</f>
        <v>140</v>
      </c>
      <c r="AI71" s="57" t="n">
        <f aca="false">IFERROR(VALUE(FIXED(VLOOKUP(VLOOKUP($AH$4,Refcodes,2,FALSE()) &amp;"regs"&amp;Regs_Female!$A71&amp;"AllEth"&amp;"Female",Datatable,7,FALSE()))),"–")</f>
        <v>4.8</v>
      </c>
      <c r="AJ71" s="56" t="n">
        <f aca="false">IFERROR(VALUE(FIXED(VLOOKUP(VLOOKUP($AJ$4,Refcodes,2,FALSE()) &amp;"regs"&amp;Regs_Female!$A71&amp;"AllEth"&amp;"Female",Datatable,6,FALSE()))),"–")</f>
        <v>214</v>
      </c>
      <c r="AK71" s="55" t="n">
        <f aca="false">IFERROR(VALUE(FIXED(VLOOKUP(VLOOKUP($AJ$4,Refcodes,2,FALSE()) &amp;"regs"&amp;Regs_Female!$A71&amp;"AllEth"&amp;"Female",Datatable,7,FALSE()))),"–")</f>
        <v>8.3</v>
      </c>
      <c r="AL71" s="56" t="n">
        <f aca="false">IFERROR(VALUE(FIXED(VLOOKUP(VLOOKUP($AL$4,Refcodes,2,FALSE()) &amp;"regs"&amp;Regs_Female!$A71&amp;"AllEth"&amp;"Female",Datatable,6,FALSE()))),"–")</f>
        <v>50</v>
      </c>
      <c r="AM71" s="55" t="n">
        <f aca="false">IFERROR(VALUE(FIXED(VLOOKUP(VLOOKUP($AL$4,Refcodes,2,FALSE()) &amp;"regs"&amp;Regs_Female!$A71&amp;"AllEth"&amp;"Female",Datatable,7,FALSE()))),"–")</f>
        <v>2.2</v>
      </c>
      <c r="AN71" s="56" t="n">
        <f aca="false">IFERROR(VALUE(FIXED(VLOOKUP(VLOOKUP($AN$4,Refcodes,2,FALSE()) &amp;"regs"&amp;Regs_Female!$A71&amp;"AllEth"&amp;"Female",Datatable,6,FALSE()))),"–")</f>
        <v>331</v>
      </c>
      <c r="AO71" s="55" t="n">
        <f aca="false">IFERROR(VALUE(FIXED(VLOOKUP(VLOOKUP($AN$4,Refcodes,2,FALSE()) &amp;"regs"&amp;Regs_Female!$A71&amp;"AllEth"&amp;"Female",Datatable,7,FALSE()))),"–")</f>
        <v>9.3</v>
      </c>
      <c r="AP71" s="56" t="n">
        <f aca="false">IFERROR(VALUE(FIXED(VLOOKUP(VLOOKUP($AP$4,Refcodes,2,FALSE()) &amp;"regs"&amp;Regs_Female!$A71&amp;"AllEth"&amp;"Female",Datatable,6,FALSE()))),"–")</f>
        <v>133</v>
      </c>
      <c r="AQ71" s="55" t="n">
        <f aca="false">IFERROR(VALUE(FIXED(VLOOKUP(VLOOKUP($AP$4,Refcodes,2,FALSE()) &amp;"regs"&amp;Regs_Female!$A71&amp;"AllEth"&amp;"Female",Datatable,7,FALSE()))),"–")</f>
        <v>3.5</v>
      </c>
      <c r="AR71" s="56" t="n">
        <f aca="false">IFERROR(VALUE(FIXED(VLOOKUP(VLOOKUP($AR$4,Refcodes,2,FALSE()) &amp;"regs"&amp;Regs_Female!$A71&amp;"AllEth"&amp;"Female",Datatable,6,FALSE()))),"–")</f>
        <v>264</v>
      </c>
      <c r="AS71" s="55" t="n">
        <f aca="false">IFERROR(VALUE(FIXED(VLOOKUP(VLOOKUP($AR$4,Refcodes,2,FALSE()) &amp;"regs"&amp;Regs_Female!$A71&amp;"AllEth"&amp;"Female",Datatable,7,FALSE()))),"–")</f>
        <v>8</v>
      </c>
    </row>
    <row r="72" s="56" customFormat="true" ht="15" hidden="false" customHeight="true" outlineLevel="0" collapsed="false">
      <c r="A72" s="50" t="n">
        <v>2014</v>
      </c>
      <c r="B72" s="56" t="n">
        <f aca="false">IFERROR(VALUE(FIXED(VLOOKUP(VLOOKUP($B$4,Refcodes,2,FALSE()) &amp;"regs"&amp;Regs_Female!$A72&amp;"AllEth"&amp;"Female",Datatable,6,FALSE()))),"–")</f>
        <v>11179</v>
      </c>
      <c r="C72" s="57" t="n">
        <f aca="false">IFERROR(VALUE(FIXED(VLOOKUP(VLOOKUP($B$4,Refcodes,2,FALSE()) &amp;"regs"&amp;Regs_Female!$A72&amp;"AllEth"&amp;"Female",Datatable,7,FALSE()))),"–")</f>
        <v>319.8</v>
      </c>
      <c r="D72" s="56" t="n">
        <f aca="false">IFERROR(VALUE(FIXED(VLOOKUP(VLOOKUP($D$4,Refcodes,2,FALSE()) &amp;"regs"&amp;Regs_Female!$A72&amp;"AllEth"&amp;"Female",Datatable,6,FALSE()))),"–")</f>
        <v>149</v>
      </c>
      <c r="E72" s="57" t="n">
        <f aca="false">IFERROR(VALUE(FIXED(VLOOKUP(VLOOKUP($D$4,Refcodes,2,FALSE()) &amp;"regs"&amp;Regs_Female!$A72&amp;"AllEth"&amp;"Female",Datatable,7,FALSE()))),"–")</f>
        <v>4.2</v>
      </c>
      <c r="F72" s="56" t="n">
        <f aca="false">IFERROR(VALUE(FIXED(VLOOKUP(VLOOKUP($F$4,Refcodes,2,FALSE()) &amp;"regs"&amp;Regs_Female!$A72&amp;"AllEth"&amp;"Female",Datatable,6,FALSE()))),"–")</f>
        <v>81</v>
      </c>
      <c r="G72" s="57" t="n">
        <f aca="false">IFERROR(VALUE(FIXED(VLOOKUP(VLOOKUP($F$4,Refcodes,2,FALSE()) &amp;"regs"&amp;Regs_Female!$A72&amp;"AllEth"&amp;"Female",Datatable,7,FALSE()))),"–")</f>
        <v>1.9</v>
      </c>
      <c r="H72" s="56" t="n">
        <f aca="false">IFERROR(VALUE(FIXED(VLOOKUP(VLOOKUP($H$4,Refcodes,2,FALSE()) &amp;"regs"&amp;Regs_Female!$A72&amp;"AllEth"&amp;"Female",Datatable,6,FALSE()))),"–")</f>
        <v>146</v>
      </c>
      <c r="I72" s="57" t="n">
        <f aca="false">IFERROR(VALUE(FIXED(VLOOKUP(VLOOKUP($H$4,Refcodes,2,FALSE()) &amp;"regs"&amp;Regs_Female!$A72&amp;"AllEth"&amp;"Female",Datatable,7,FALSE()))),"–")</f>
        <v>4.1</v>
      </c>
      <c r="J72" s="38" t="n">
        <f aca="false">IFERROR(VALUE(FIXED(VLOOKUP(VLOOKUP($J$4,Refcodes,2,FALSE()) &amp;"regs"&amp;Regs_Female!$A72&amp;"AllEth"&amp;"Female",Datatable,6,FALSE()))),"–")</f>
        <v>1567</v>
      </c>
      <c r="K72" s="55" t="n">
        <f aca="false">IFERROR(VALUE(FIXED(VLOOKUP(VLOOKUP($J$4,Refcodes,2,FALSE()) &amp;"regs"&amp;Regs_Female!$A72&amp;"AllEth"&amp;"Female",Datatable,7,FALSE()))),"–")</f>
        <v>40.2</v>
      </c>
      <c r="L72" s="56" t="n">
        <f aca="false">IFERROR(VALUE(FIXED(VLOOKUP(VLOOKUP($L$4,Refcodes,2,FALSE()) &amp;"regs"&amp;Regs_Female!$A72&amp;"AllEth"&amp;"Female",Datatable,6,FALSE()))),"–")</f>
        <v>115</v>
      </c>
      <c r="M72" s="57" t="n">
        <f aca="false">IFERROR(VALUE(FIXED(VLOOKUP(VLOOKUP($L$4,Refcodes,2,FALSE()) &amp;"regs"&amp;Regs_Female!$A72&amp;"AllEth"&amp;"Female",Datatable,7,FALSE()))),"–")</f>
        <v>3</v>
      </c>
      <c r="N72" s="54" t="n">
        <f aca="false">IFERROR(VALUE(FIXED(VLOOKUP(VLOOKUP($N$4,Refcodes,2,FALSE()) &amp;"regs"&amp;Regs_Female!$A72&amp;"AllEth"&amp;"Female",Datatable,6,FALSE()))),"–")</f>
        <v>296</v>
      </c>
      <c r="O72" s="52" t="n">
        <f aca="false">IFERROR(VALUE(FIXED(VLOOKUP(VLOOKUP($N$4,Refcodes,2,FALSE()) &amp;"regs"&amp;Regs_Female!$A72&amp;"AllEth"&amp;"Female",Datatable,7,FALSE()))),"–")</f>
        <v>7.2</v>
      </c>
      <c r="P72" s="56" t="n">
        <f aca="false">IFERROR(VALUE(FIXED(VLOOKUP(VLOOKUP($P$4,Refcodes,2,FALSE()) &amp;"regs"&amp;Regs_Female!$A72&amp;"AllEth"&amp;"Female",Datatable,6,FALSE()))),"–")</f>
        <v>1086</v>
      </c>
      <c r="Q72" s="57" t="n">
        <f aca="false">IFERROR(VALUE(FIXED(VLOOKUP(VLOOKUP($P$4,Refcodes,2,FALSE()) &amp;"regs"&amp;Regs_Female!$A72&amp;"AllEth"&amp;"Female",Datatable,7,FALSE()))),"–")</f>
        <v>28.3</v>
      </c>
      <c r="R72" s="38" t="n">
        <f aca="false">IFERROR(VALUE(FIXED(VLOOKUP(VLOOKUP($R$4,Refcodes,2,FALSE()) &amp;"regs"&amp;Regs_Female!$A72&amp;"AllEth"&amp;"Female",Datatable,6,FALSE()))),"–")</f>
        <v>1044</v>
      </c>
      <c r="S72" s="55" t="n">
        <f aca="false">IFERROR(VALUE(FIXED(VLOOKUP(VLOOKUP($R$4,Refcodes,2,FALSE()) &amp;"regs"&amp;Regs_Female!$A72&amp;"AllEth"&amp;"Female",Datatable,7,FALSE()))),"–")</f>
        <v>31.3</v>
      </c>
      <c r="T72" s="56" t="n">
        <f aca="false">IFERROR(VALUE(FIXED(VLOOKUP(VLOOKUP($T$4,Refcodes,2,FALSE()) &amp;"regs"&amp;Regs_Female!$A72&amp;"AllEth"&amp;"Female",Datatable,6,FALSE()))),"–")</f>
        <v>3282</v>
      </c>
      <c r="U72" s="57" t="n">
        <f aca="false">IFERROR(VALUE(FIXED(VLOOKUP(VLOOKUP($T$4,Refcodes,2,FALSE()) &amp;"regs"&amp;Regs_Female!$A72&amp;"AllEth"&amp;"Female",Datatable,7,FALSE()))),"–")</f>
        <v>101</v>
      </c>
      <c r="V72" s="56" t="n">
        <f aca="false">IFERROR(VALUE(FIXED(VLOOKUP(VLOOKUP($V$4,Refcodes,2,FALSE()) &amp;"regs"&amp;Regs_Female!$A72&amp;"AllEth"&amp;"Female",Datatable,6,FALSE()))),"–")</f>
        <v>144</v>
      </c>
      <c r="W72" s="57" t="n">
        <f aca="false">IFERROR(VALUE(FIXED(VLOOKUP(VLOOKUP($V$4,Refcodes,2,FALSE()) &amp;"regs"&amp;Regs_Female!$A72&amp;"AllEth"&amp;"Female",Datatable,7,FALSE()))),"–")</f>
        <v>5.5</v>
      </c>
      <c r="X72" s="56" t="n">
        <f aca="false">IFERROR(VALUE(FIXED(VLOOKUP(VLOOKUP($X$4,Refcodes,2,FALSE()) &amp;"regs"&amp;Regs_Female!$A72&amp;"AllEth"&amp;"Female",Datatable,6,FALSE()))),"–")</f>
        <v>526</v>
      </c>
      <c r="Y72" s="57" t="n">
        <f aca="false">IFERROR(VALUE(FIXED(VLOOKUP(VLOOKUP($X$4,Refcodes,2,FALSE()) &amp;"regs"&amp;Regs_Female!$A72&amp;"AllEth"&amp;"Female",Datatable,7,FALSE()))),"–")</f>
        <v>15.5</v>
      </c>
      <c r="Z72" s="38" t="n">
        <f aca="false">IFERROR(VALUE(FIXED(VLOOKUP(VLOOKUP($Z$4,Refcodes,2,FALSE()) &amp;"regs"&amp;Regs_Female!$A72&amp;"AllEth"&amp;"Female",Datatable,6,FALSE()))),"–")</f>
        <v>336</v>
      </c>
      <c r="AA72" s="55" t="n">
        <f aca="false">IFERROR(VALUE(FIXED(VLOOKUP(VLOOKUP($Z$4,Refcodes,2,FALSE()) &amp;"regs"&amp;Regs_Female!$A72&amp;"AllEth"&amp;"Female",Datatable,7,FALSE()))),"–")</f>
        <v>9.5</v>
      </c>
      <c r="AB72" s="56" t="n">
        <f aca="false">IFERROR(VALUE(FIXED(VLOOKUP(VLOOKUP($AB$4,Refcodes,2,FALSE()) &amp;"regs"&amp;Regs_Female!$A72&amp;"AllEth"&amp;"Female",Datatable,6,FALSE()))),"–")</f>
        <v>70</v>
      </c>
      <c r="AC72" s="57" t="n">
        <f aca="false">IFERROR(VALUE(FIXED(VLOOKUP(VLOOKUP($AB$4,Refcodes,2,FALSE()) &amp;"regs"&amp;Regs_Female!$A72&amp;"AllEth"&amp;"Female",Datatable,7,FALSE()))),"–")</f>
        <v>2</v>
      </c>
      <c r="AD72" s="56" t="n">
        <f aca="false">IFERROR(VALUE(FIXED(VLOOKUP(VLOOKUP($AD$4,Refcodes,2,FALSE()) &amp;"regs"&amp;Regs_Female!$A72&amp;"AllEth"&amp;"Female",Datatable,6,FALSE()))),"–")</f>
        <v>239</v>
      </c>
      <c r="AE72" s="57" t="n">
        <f aca="false">IFERROR(VALUE(FIXED(VLOOKUP(VLOOKUP($AD$4,Refcodes,2,FALSE()) &amp;"regs"&amp;Regs_Female!$A72&amp;"AllEth"&amp;"Female",Datatable,7,FALSE()))),"–")</f>
        <v>6.8</v>
      </c>
      <c r="AF72" s="56" t="n">
        <f aca="false">IFERROR(VALUE(FIXED(VLOOKUP(VLOOKUP($AF$4,Refcodes,2,FALSE()) &amp;"regs"&amp;Regs_Female!$A72&amp;"AllEth"&amp;"Female",Datatable,6,FALSE()))),"–")</f>
        <v>117</v>
      </c>
      <c r="AG72" s="57" t="n">
        <f aca="false">IFERROR(VALUE(FIXED(VLOOKUP(VLOOKUP($AF$4,Refcodes,2,FALSE()) &amp;"regs"&amp;Regs_Female!$A72&amp;"AllEth"&amp;"Female",Datatable,7,FALSE()))),"–")</f>
        <v>2.7</v>
      </c>
      <c r="AH72" s="56" t="n">
        <f aca="false">IFERROR(VALUE(FIXED(VLOOKUP(VLOOKUP($AH$4,Refcodes,2,FALSE()) &amp;"regs"&amp;Regs_Female!$A72&amp;"AllEth"&amp;"Female",Datatable,6,FALSE()))),"–")</f>
        <v>115</v>
      </c>
      <c r="AI72" s="57" t="n">
        <f aca="false">IFERROR(VALUE(FIXED(VLOOKUP(VLOOKUP($AH$4,Refcodes,2,FALSE()) &amp;"regs"&amp;Regs_Female!$A72&amp;"AllEth"&amp;"Female",Datatable,7,FALSE()))),"–")</f>
        <v>3.7</v>
      </c>
      <c r="AJ72" s="56" t="n">
        <f aca="false">IFERROR(VALUE(FIXED(VLOOKUP(VLOOKUP($AJ$4,Refcodes,2,FALSE()) &amp;"regs"&amp;Regs_Female!$A72&amp;"AllEth"&amp;"Female",Datatable,6,FALSE()))),"–")</f>
        <v>207</v>
      </c>
      <c r="AK72" s="55" t="n">
        <f aca="false">IFERROR(VALUE(FIXED(VLOOKUP(VLOOKUP($AJ$4,Refcodes,2,FALSE()) &amp;"regs"&amp;Regs_Female!$A72&amp;"AllEth"&amp;"Female",Datatable,7,FALSE()))),"–")</f>
        <v>7.8</v>
      </c>
      <c r="AL72" s="56" t="n">
        <f aca="false">IFERROR(VALUE(FIXED(VLOOKUP(VLOOKUP($AL$4,Refcodes,2,FALSE()) &amp;"regs"&amp;Regs_Female!$A72&amp;"AllEth"&amp;"Female",Datatable,6,FALSE()))),"–")</f>
        <v>50</v>
      </c>
      <c r="AM72" s="55" t="n">
        <f aca="false">IFERROR(VALUE(FIXED(VLOOKUP(VLOOKUP($AL$4,Refcodes,2,FALSE()) &amp;"regs"&amp;Regs_Female!$A72&amp;"AllEth"&amp;"Female",Datatable,7,FALSE()))),"–")</f>
        <v>2</v>
      </c>
      <c r="AN72" s="56" t="n">
        <f aca="false">IFERROR(VALUE(FIXED(VLOOKUP(VLOOKUP($AN$4,Refcodes,2,FALSE()) &amp;"regs"&amp;Regs_Female!$A72&amp;"AllEth"&amp;"Female",Datatable,6,FALSE()))),"–")</f>
        <v>330</v>
      </c>
      <c r="AO72" s="55" t="n">
        <f aca="false">IFERROR(VALUE(FIXED(VLOOKUP(VLOOKUP($AN$4,Refcodes,2,FALSE()) &amp;"regs"&amp;Regs_Female!$A72&amp;"AllEth"&amp;"Female",Datatable,7,FALSE()))),"–")</f>
        <v>9.3</v>
      </c>
      <c r="AP72" s="56" t="n">
        <f aca="false">IFERROR(VALUE(FIXED(VLOOKUP(VLOOKUP($AP$4,Refcodes,2,FALSE()) &amp;"regs"&amp;Regs_Female!$A72&amp;"AllEth"&amp;"Female",Datatable,6,FALSE()))),"–")</f>
        <v>174</v>
      </c>
      <c r="AQ72" s="55" t="n">
        <f aca="false">IFERROR(VALUE(FIXED(VLOOKUP(VLOOKUP($AP$4,Refcodes,2,FALSE()) &amp;"regs"&amp;Regs_Female!$A72&amp;"AllEth"&amp;"Female",Datatable,7,FALSE()))),"–")</f>
        <v>4.6</v>
      </c>
      <c r="AR72" s="56" t="n">
        <f aca="false">IFERROR(VALUE(FIXED(VLOOKUP(VLOOKUP($AR$4,Refcodes,2,FALSE()) &amp;"regs"&amp;Regs_Female!$A72&amp;"AllEth"&amp;"Female",Datatable,6,FALSE()))),"–")</f>
        <v>253</v>
      </c>
      <c r="AS72" s="55" t="n">
        <f aca="false">IFERROR(VALUE(FIXED(VLOOKUP(VLOOKUP($AR$4,Refcodes,2,FALSE()) &amp;"regs"&amp;Regs_Female!$A72&amp;"AllEth"&amp;"Female",Datatable,7,FALSE()))),"–")</f>
        <v>7.5</v>
      </c>
    </row>
    <row r="73" s="56" customFormat="true" ht="15" hidden="false" customHeight="true" outlineLevel="0" collapsed="false">
      <c r="A73" s="50" t="n">
        <v>2015</v>
      </c>
      <c r="B73" s="56" t="n">
        <f aca="false">IFERROR(VALUE(FIXED(VLOOKUP(VLOOKUP($B$4,Refcodes,2,FALSE()) &amp;"regs"&amp;Regs_Female!$A73&amp;"AllEth"&amp;"Female",Datatable,6,FALSE()))),"–")</f>
        <v>11346</v>
      </c>
      <c r="C73" s="57" t="n">
        <f aca="false">IFERROR(VALUE(FIXED(VLOOKUP(VLOOKUP($B$4,Refcodes,2,FALSE()) &amp;"regs"&amp;Regs_Female!$A73&amp;"AllEth"&amp;"Female",Datatable,7,FALSE()))),"–")</f>
        <v>316.5</v>
      </c>
      <c r="D73" s="56" t="n">
        <f aca="false">IFERROR(VALUE(FIXED(VLOOKUP(VLOOKUP($D$4,Refcodes,2,FALSE()) &amp;"regs"&amp;Regs_Female!$A73&amp;"AllEth"&amp;"Female",Datatable,6,FALSE()))),"–")</f>
        <v>152</v>
      </c>
      <c r="E73" s="57" t="n">
        <f aca="false">IFERROR(VALUE(FIXED(VLOOKUP(VLOOKUP($D$4,Refcodes,2,FALSE()) &amp;"regs"&amp;Regs_Female!$A73&amp;"AllEth"&amp;"Female",Datatable,7,FALSE()))),"–")</f>
        <v>4.4</v>
      </c>
      <c r="F73" s="56" t="n">
        <f aca="false">IFERROR(VALUE(FIXED(VLOOKUP(VLOOKUP($F$4,Refcodes,2,FALSE()) &amp;"regs"&amp;Regs_Female!$A73&amp;"AllEth"&amp;"Female",Datatable,6,FALSE()))),"–")</f>
        <v>96</v>
      </c>
      <c r="G73" s="57" t="n">
        <f aca="false">IFERROR(VALUE(FIXED(VLOOKUP(VLOOKUP($F$4,Refcodes,2,FALSE()) &amp;"regs"&amp;Regs_Female!$A73&amp;"AllEth"&amp;"Female",Datatable,7,FALSE()))),"–")</f>
        <v>2.2</v>
      </c>
      <c r="H73" s="56" t="n">
        <f aca="false">IFERROR(VALUE(FIXED(VLOOKUP(VLOOKUP($H$4,Refcodes,2,FALSE()) &amp;"regs"&amp;Regs_Female!$A73&amp;"AllEth"&amp;"Female",Datatable,6,FALSE()))),"–")</f>
        <v>151</v>
      </c>
      <c r="I73" s="57" t="n">
        <f aca="false">IFERROR(VALUE(FIXED(VLOOKUP(VLOOKUP($H$4,Refcodes,2,FALSE()) &amp;"regs"&amp;Regs_Female!$A73&amp;"AllEth"&amp;"Female",Datatable,7,FALSE()))),"–")</f>
        <v>4.1</v>
      </c>
      <c r="J73" s="38" t="n">
        <f aca="false">IFERROR(VALUE(FIXED(VLOOKUP(VLOOKUP($J$4,Refcodes,2,FALSE()) &amp;"regs"&amp;Regs_Female!$A73&amp;"AllEth"&amp;"Female",Datatable,6,FALSE()))),"–")</f>
        <v>1519</v>
      </c>
      <c r="K73" s="55" t="n">
        <f aca="false">IFERROR(VALUE(FIXED(VLOOKUP(VLOOKUP($J$4,Refcodes,2,FALSE()) &amp;"regs"&amp;Regs_Female!$A73&amp;"AllEth"&amp;"Female",Datatable,7,FALSE()))),"–")</f>
        <v>37.7</v>
      </c>
      <c r="L73" s="56" t="n">
        <f aca="false">IFERROR(VALUE(FIXED(VLOOKUP(VLOOKUP($L$4,Refcodes,2,FALSE()) &amp;"regs"&amp;Regs_Female!$A73&amp;"AllEth"&amp;"Female",Datatable,6,FALSE()))),"–")</f>
        <v>114</v>
      </c>
      <c r="M73" s="57" t="n">
        <f aca="false">IFERROR(VALUE(FIXED(VLOOKUP(VLOOKUP($L$4,Refcodes,2,FALSE()) &amp;"regs"&amp;Regs_Female!$A73&amp;"AllEth"&amp;"Female",Datatable,7,FALSE()))),"–")</f>
        <v>2.7</v>
      </c>
      <c r="N73" s="54" t="n">
        <f aca="false">IFERROR(VALUE(FIXED(VLOOKUP(VLOOKUP($N$4,Refcodes,2,FALSE()) &amp;"regs"&amp;Regs_Female!$A73&amp;"AllEth"&amp;"Female",Datatable,6,FALSE()))),"–")</f>
        <v>293</v>
      </c>
      <c r="O73" s="52" t="n">
        <f aca="false">IFERROR(VALUE(FIXED(VLOOKUP(VLOOKUP($N$4,Refcodes,2,FALSE()) &amp;"regs"&amp;Regs_Female!$A73&amp;"AllEth"&amp;"Female",Datatable,7,FALSE()))),"–")</f>
        <v>7</v>
      </c>
      <c r="P73" s="56" t="n">
        <f aca="false">IFERROR(VALUE(FIXED(VLOOKUP(VLOOKUP($P$4,Refcodes,2,FALSE()) &amp;"regs"&amp;Regs_Female!$A73&amp;"AllEth"&amp;"Female",Datatable,6,FALSE()))),"–")</f>
        <v>1130</v>
      </c>
      <c r="Q73" s="57" t="n">
        <f aca="false">IFERROR(VALUE(FIXED(VLOOKUP(VLOOKUP($P$4,Refcodes,2,FALSE()) &amp;"regs"&amp;Regs_Female!$A73&amp;"AllEth"&amp;"Female",Datatable,7,FALSE()))),"–")</f>
        <v>29.2</v>
      </c>
      <c r="R73" s="38" t="n">
        <f aca="false">IFERROR(VALUE(FIXED(VLOOKUP(VLOOKUP($R$4,Refcodes,2,FALSE()) &amp;"regs"&amp;Regs_Female!$A73&amp;"AllEth"&amp;"Female",Datatable,6,FALSE()))),"–")</f>
        <v>1067</v>
      </c>
      <c r="S73" s="55" t="n">
        <f aca="false">IFERROR(VALUE(FIXED(VLOOKUP(VLOOKUP($R$4,Refcodes,2,FALSE()) &amp;"regs"&amp;Regs_Female!$A73&amp;"AllEth"&amp;"Female",Datatable,7,FALSE()))),"–")</f>
        <v>31</v>
      </c>
      <c r="T73" s="56" t="n">
        <f aca="false">IFERROR(VALUE(FIXED(VLOOKUP(VLOOKUP($T$4,Refcodes,2,FALSE()) &amp;"regs"&amp;Regs_Female!$A73&amp;"AllEth"&amp;"Female",Datatable,6,FALSE()))),"–")</f>
        <v>3304</v>
      </c>
      <c r="U73" s="57" t="n">
        <f aca="false">IFERROR(VALUE(FIXED(VLOOKUP(VLOOKUP($T$4,Refcodes,2,FALSE()) &amp;"regs"&amp;Regs_Female!$A73&amp;"AllEth"&amp;"Female",Datatable,7,FALSE()))),"–")</f>
        <v>98.6</v>
      </c>
      <c r="V73" s="56" t="n">
        <f aca="false">IFERROR(VALUE(FIXED(VLOOKUP(VLOOKUP($V$4,Refcodes,2,FALSE()) &amp;"regs"&amp;Regs_Female!$A73&amp;"AllEth"&amp;"Female",Datatable,6,FALSE()))),"–")</f>
        <v>142</v>
      </c>
      <c r="W73" s="57" t="n">
        <f aca="false">IFERROR(VALUE(FIXED(VLOOKUP(VLOOKUP($V$4,Refcodes,2,FALSE()) &amp;"regs"&amp;Regs_Female!$A73&amp;"AllEth"&amp;"Female",Datatable,7,FALSE()))),"–")</f>
        <v>5.4</v>
      </c>
      <c r="X73" s="56" t="n">
        <f aca="false">IFERROR(VALUE(FIXED(VLOOKUP(VLOOKUP($X$4,Refcodes,2,FALSE()) &amp;"regs"&amp;Regs_Female!$A73&amp;"AllEth"&amp;"Female",Datatable,6,FALSE()))),"–")</f>
        <v>553</v>
      </c>
      <c r="Y73" s="57" t="n">
        <f aca="false">IFERROR(VALUE(FIXED(VLOOKUP(VLOOKUP($X$4,Refcodes,2,FALSE()) &amp;"regs"&amp;Regs_Female!$A73&amp;"AllEth"&amp;"Female",Datatable,7,FALSE()))),"–")</f>
        <v>15.9</v>
      </c>
      <c r="Z73" s="38" t="n">
        <f aca="false">IFERROR(VALUE(FIXED(VLOOKUP(VLOOKUP($Z$4,Refcodes,2,FALSE()) &amp;"regs"&amp;Regs_Female!$A73&amp;"AllEth"&amp;"Female",Datatable,6,FALSE()))),"–")</f>
        <v>367</v>
      </c>
      <c r="AA73" s="55" t="n">
        <f aca="false">IFERROR(VALUE(FIXED(VLOOKUP(VLOOKUP($Z$4,Refcodes,2,FALSE()) &amp;"regs"&amp;Regs_Female!$A73&amp;"AllEth"&amp;"Female",Datatable,7,FALSE()))),"–")</f>
        <v>10.3</v>
      </c>
      <c r="AB73" s="56" t="n">
        <f aca="false">IFERROR(VALUE(FIXED(VLOOKUP(VLOOKUP($AB$4,Refcodes,2,FALSE()) &amp;"regs"&amp;Regs_Female!$A73&amp;"AllEth"&amp;"Female",Datatable,6,FALSE()))),"–")</f>
        <v>52</v>
      </c>
      <c r="AC73" s="57" t="n">
        <f aca="false">IFERROR(VALUE(FIXED(VLOOKUP(VLOOKUP($AB$4,Refcodes,2,FALSE()) &amp;"regs"&amp;Regs_Female!$A73&amp;"AllEth"&amp;"Female",Datatable,7,FALSE()))),"–")</f>
        <v>1.3</v>
      </c>
      <c r="AD73" s="56" t="n">
        <f aca="false">IFERROR(VALUE(FIXED(VLOOKUP(VLOOKUP($AD$4,Refcodes,2,FALSE()) &amp;"regs"&amp;Regs_Female!$A73&amp;"AllEth"&amp;"Female",Datatable,6,FALSE()))),"–")</f>
        <v>212</v>
      </c>
      <c r="AE73" s="57" t="n">
        <f aca="false">IFERROR(VALUE(FIXED(VLOOKUP(VLOOKUP($AD$4,Refcodes,2,FALSE()) &amp;"regs"&amp;Regs_Female!$A73&amp;"AllEth"&amp;"Female",Datatable,7,FALSE()))),"–")</f>
        <v>5.8</v>
      </c>
      <c r="AF73" s="56" t="n">
        <f aca="false">IFERROR(VALUE(FIXED(VLOOKUP(VLOOKUP($AF$4,Refcodes,2,FALSE()) &amp;"regs"&amp;Regs_Female!$A73&amp;"AllEth"&amp;"Female",Datatable,6,FALSE()))),"–")</f>
        <v>115</v>
      </c>
      <c r="AG73" s="57" t="n">
        <f aca="false">IFERROR(VALUE(FIXED(VLOOKUP(VLOOKUP($AF$4,Refcodes,2,FALSE()) &amp;"regs"&amp;Regs_Female!$A73&amp;"AllEth"&amp;"Female",Datatable,7,FALSE()))),"–")</f>
        <v>2.5</v>
      </c>
      <c r="AH73" s="56" t="n">
        <f aca="false">IFERROR(VALUE(FIXED(VLOOKUP(VLOOKUP($AH$4,Refcodes,2,FALSE()) &amp;"regs"&amp;Regs_Female!$A73&amp;"AllEth"&amp;"Female",Datatable,6,FALSE()))),"–")</f>
        <v>145</v>
      </c>
      <c r="AI73" s="57" t="n">
        <f aca="false">IFERROR(VALUE(FIXED(VLOOKUP(VLOOKUP($AH$4,Refcodes,2,FALSE()) &amp;"regs"&amp;Regs_Female!$A73&amp;"AllEth"&amp;"Female",Datatable,7,FALSE()))),"–")</f>
        <v>4.5</v>
      </c>
      <c r="AJ73" s="56" t="n">
        <f aca="false">IFERROR(VALUE(FIXED(VLOOKUP(VLOOKUP($AJ$4,Refcodes,2,FALSE()) &amp;"regs"&amp;Regs_Female!$A73&amp;"AllEth"&amp;"Female",Datatable,6,FALSE()))),"–")</f>
        <v>214</v>
      </c>
      <c r="AK73" s="55" t="n">
        <f aca="false">IFERROR(VALUE(FIXED(VLOOKUP(VLOOKUP($AJ$4,Refcodes,2,FALSE()) &amp;"regs"&amp;Regs_Female!$A73&amp;"AllEth"&amp;"Female",Datatable,7,FALSE()))),"–")</f>
        <v>7.8</v>
      </c>
      <c r="AL73" s="56" t="n">
        <f aca="false">IFERROR(VALUE(FIXED(VLOOKUP(VLOOKUP($AL$4,Refcodes,2,FALSE()) &amp;"regs"&amp;Regs_Female!$A73&amp;"AllEth"&amp;"Female",Datatable,6,FALSE()))),"–")</f>
        <v>45</v>
      </c>
      <c r="AM73" s="55" t="n">
        <f aca="false">IFERROR(VALUE(FIXED(VLOOKUP(VLOOKUP($AL$4,Refcodes,2,FALSE()) &amp;"regs"&amp;Regs_Female!$A73&amp;"AllEth"&amp;"Female",Datatable,7,FALSE()))),"–")</f>
        <v>1.9</v>
      </c>
      <c r="AN73" s="56" t="n">
        <f aca="false">IFERROR(VALUE(FIXED(VLOOKUP(VLOOKUP($AN$4,Refcodes,2,FALSE()) &amp;"regs"&amp;Regs_Female!$A73&amp;"AllEth"&amp;"Female",Datatable,6,FALSE()))),"–")</f>
        <v>379</v>
      </c>
      <c r="AO73" s="55" t="n">
        <f aca="false">IFERROR(VALUE(FIXED(VLOOKUP(VLOOKUP($AN$4,Refcodes,2,FALSE()) &amp;"regs"&amp;Regs_Female!$A73&amp;"AllEth"&amp;"Female",Datatable,7,FALSE()))),"–")</f>
        <v>9.8</v>
      </c>
      <c r="AP73" s="56" t="n">
        <f aca="false">IFERROR(VALUE(FIXED(VLOOKUP(VLOOKUP($AP$4,Refcodes,2,FALSE()) &amp;"regs"&amp;Regs_Female!$A73&amp;"AllEth"&amp;"Female",Datatable,6,FALSE()))),"–")</f>
        <v>157</v>
      </c>
      <c r="AQ73" s="55" t="n">
        <f aca="false">IFERROR(VALUE(FIXED(VLOOKUP(VLOOKUP($AP$4,Refcodes,2,FALSE()) &amp;"regs"&amp;Regs_Female!$A73&amp;"AllEth"&amp;"Female",Datatable,7,FALSE()))),"–")</f>
        <v>3.9</v>
      </c>
      <c r="AR73" s="56" t="n">
        <f aca="false">IFERROR(VALUE(FIXED(VLOOKUP(VLOOKUP($AR$4,Refcodes,2,FALSE()) &amp;"regs"&amp;Regs_Female!$A73&amp;"AllEth"&amp;"Female",Datatable,6,FALSE()))),"–")</f>
        <v>283</v>
      </c>
      <c r="AS73" s="55" t="n">
        <f aca="false">IFERROR(VALUE(FIXED(VLOOKUP(VLOOKUP($AR$4,Refcodes,2,FALSE()) &amp;"regs"&amp;Regs_Female!$A73&amp;"AllEth"&amp;"Female",Datatable,7,FALSE()))),"–")</f>
        <v>8.5</v>
      </c>
    </row>
    <row r="74" s="56" customFormat="true" ht="15" hidden="false" customHeight="true" outlineLevel="0" collapsed="false">
      <c r="A74" s="50" t="n">
        <v>2016</v>
      </c>
      <c r="B74" s="56" t="n">
        <f aca="false">IFERROR(VALUE(FIXED(VLOOKUP(VLOOKUP($B$4,Refcodes,2,FALSE()) &amp;"regs"&amp;Regs_Female!$A74&amp;"AllEth"&amp;"Female",Datatable,6,FALSE()))),"–")</f>
        <v>11723</v>
      </c>
      <c r="C74" s="57" t="n">
        <f aca="false">IFERROR(VALUE(FIXED(VLOOKUP(VLOOKUP($B$4,Refcodes,2,FALSE()) &amp;"regs"&amp;Regs_Female!$A74&amp;"AllEth"&amp;"Female",Datatable,7,FALSE()))),"–")</f>
        <v>319.1</v>
      </c>
      <c r="D74" s="56" t="n">
        <f aca="false">IFERROR(VALUE(FIXED(VLOOKUP(VLOOKUP($D$4,Refcodes,2,FALSE()) &amp;"regs"&amp;Regs_Female!$A74&amp;"AllEth"&amp;"Female",Datatable,6,FALSE()))),"–")</f>
        <v>175</v>
      </c>
      <c r="E74" s="57" t="n">
        <f aca="false">IFERROR(VALUE(FIXED(VLOOKUP(VLOOKUP($D$4,Refcodes,2,FALSE()) &amp;"regs"&amp;Regs_Female!$A74&amp;"AllEth"&amp;"Female",Datatable,7,FALSE()))),"–")</f>
        <v>4.7</v>
      </c>
      <c r="F74" s="56" t="n">
        <f aca="false">IFERROR(VALUE(FIXED(VLOOKUP(VLOOKUP($F$4,Refcodes,2,FALSE()) &amp;"regs"&amp;Regs_Female!$A74&amp;"AllEth"&amp;"Female",Datatable,6,FALSE()))),"–")</f>
        <v>85</v>
      </c>
      <c r="G74" s="57" t="n">
        <f aca="false">IFERROR(VALUE(FIXED(VLOOKUP(VLOOKUP($F$4,Refcodes,2,FALSE()) &amp;"regs"&amp;Regs_Female!$A74&amp;"AllEth"&amp;"Female",Datatable,7,FALSE()))),"–")</f>
        <v>1.9</v>
      </c>
      <c r="H74" s="56" t="n">
        <f aca="false">IFERROR(VALUE(FIXED(VLOOKUP(VLOOKUP($H$4,Refcodes,2,FALSE()) &amp;"regs"&amp;Regs_Female!$A74&amp;"AllEth"&amp;"Female",Datatable,6,FALSE()))),"–")</f>
        <v>145</v>
      </c>
      <c r="I74" s="57" t="n">
        <f aca="false">IFERROR(VALUE(FIXED(VLOOKUP(VLOOKUP($H$4,Refcodes,2,FALSE()) &amp;"regs"&amp;Regs_Female!$A74&amp;"AllEth"&amp;"Female",Datatable,7,FALSE()))),"–")</f>
        <v>3.6</v>
      </c>
      <c r="J74" s="38" t="n">
        <f aca="false">IFERROR(VALUE(FIXED(VLOOKUP(VLOOKUP($J$4,Refcodes,2,FALSE()) &amp;"regs"&amp;Regs_Female!$A74&amp;"AllEth"&amp;"Female",Datatable,6,FALSE()))),"–")</f>
        <v>1566</v>
      </c>
      <c r="K74" s="55" t="n">
        <f aca="false">IFERROR(VALUE(FIXED(VLOOKUP(VLOOKUP($J$4,Refcodes,2,FALSE()) &amp;"regs"&amp;Regs_Female!$A74&amp;"AllEth"&amp;"Female",Datatable,7,FALSE()))),"–")</f>
        <v>38.3</v>
      </c>
      <c r="L74" s="56" t="n">
        <f aca="false">IFERROR(VALUE(FIXED(VLOOKUP(VLOOKUP($L$4,Refcodes,2,FALSE()) &amp;"regs"&amp;Regs_Female!$A74&amp;"AllEth"&amp;"Female",Datatable,6,FALSE()))),"–")</f>
        <v>104</v>
      </c>
      <c r="M74" s="57" t="n">
        <f aca="false">IFERROR(VALUE(FIXED(VLOOKUP(VLOOKUP($L$4,Refcodes,2,FALSE()) &amp;"regs"&amp;Regs_Female!$A74&amp;"AllEth"&amp;"Female",Datatable,7,FALSE()))),"–")</f>
        <v>2.5</v>
      </c>
      <c r="N74" s="54" t="n">
        <f aca="false">IFERROR(VALUE(FIXED(VLOOKUP(VLOOKUP($N$4,Refcodes,2,FALSE()) &amp;"regs"&amp;Regs_Female!$A74&amp;"AllEth"&amp;"Female",Datatable,6,FALSE()))),"–")</f>
        <v>285</v>
      </c>
      <c r="O74" s="52" t="n">
        <f aca="false">IFERROR(VALUE(FIXED(VLOOKUP(VLOOKUP($N$4,Refcodes,2,FALSE()) &amp;"regs"&amp;Regs_Female!$A74&amp;"AllEth"&amp;"Female",Datatable,7,FALSE()))),"–")</f>
        <v>6.7</v>
      </c>
      <c r="P74" s="56" t="n">
        <f aca="false">IFERROR(VALUE(FIXED(VLOOKUP(VLOOKUP($P$4,Refcodes,2,FALSE()) &amp;"regs"&amp;Regs_Female!$A74&amp;"AllEth"&amp;"Female",Datatable,6,FALSE()))),"–")</f>
        <v>1135</v>
      </c>
      <c r="Q74" s="57" t="n">
        <f aca="false">IFERROR(VALUE(FIXED(VLOOKUP(VLOOKUP($P$4,Refcodes,2,FALSE()) &amp;"regs"&amp;Regs_Female!$A74&amp;"AllEth"&amp;"Female",Datatable,7,FALSE()))),"–")</f>
        <v>27.9</v>
      </c>
      <c r="R74" s="38" t="n">
        <f aca="false">IFERROR(VALUE(FIXED(VLOOKUP(VLOOKUP($R$4,Refcodes,2,FALSE()) &amp;"regs"&amp;Regs_Female!$A74&amp;"AllEth"&amp;"Female",Datatable,6,FALSE()))),"–")</f>
        <v>1140</v>
      </c>
      <c r="S74" s="55" t="n">
        <f aca="false">IFERROR(VALUE(FIXED(VLOOKUP(VLOOKUP($R$4,Refcodes,2,FALSE()) &amp;"regs"&amp;Regs_Female!$A74&amp;"AllEth"&amp;"Female",Datatable,7,FALSE()))),"–")</f>
        <v>31.5</v>
      </c>
      <c r="T74" s="56" t="n">
        <f aca="false">IFERROR(VALUE(FIXED(VLOOKUP(VLOOKUP($T$4,Refcodes,2,FALSE()) &amp;"regs"&amp;Regs_Female!$A74&amp;"AllEth"&amp;"Female",Datatable,6,FALSE()))),"–")</f>
        <v>3319</v>
      </c>
      <c r="U74" s="57" t="n">
        <f aca="false">IFERROR(VALUE(FIXED(VLOOKUP(VLOOKUP($T$4,Refcodes,2,FALSE()) &amp;"regs"&amp;Regs_Female!$A74&amp;"AllEth"&amp;"Female",Datatable,7,FALSE()))),"–")</f>
        <v>97</v>
      </c>
      <c r="V74" s="56" t="n">
        <f aca="false">IFERROR(VALUE(FIXED(VLOOKUP(VLOOKUP($V$4,Refcodes,2,FALSE()) &amp;"regs"&amp;Regs_Female!$A74&amp;"AllEth"&amp;"Female",Datatable,6,FALSE()))),"–")</f>
        <v>171</v>
      </c>
      <c r="W74" s="57" t="n">
        <f aca="false">IFERROR(VALUE(FIXED(VLOOKUP(VLOOKUP($V$4,Refcodes,2,FALSE()) &amp;"regs"&amp;Regs_Female!$A74&amp;"AllEth"&amp;"Female",Datatable,7,FALSE()))),"–")</f>
        <v>6.3</v>
      </c>
      <c r="X74" s="56" t="n">
        <f aca="false">IFERROR(VALUE(FIXED(VLOOKUP(VLOOKUP($X$4,Refcodes,2,FALSE()) &amp;"regs"&amp;Regs_Female!$A74&amp;"AllEth"&amp;"Female",Datatable,6,FALSE()))),"–")</f>
        <v>592</v>
      </c>
      <c r="Y74" s="57" t="n">
        <f aca="false">IFERROR(VALUE(FIXED(VLOOKUP(VLOOKUP($X$4,Refcodes,2,FALSE()) &amp;"regs"&amp;Regs_Female!$A74&amp;"AllEth"&amp;"Female",Datatable,7,FALSE()))),"–")</f>
        <v>16.6</v>
      </c>
      <c r="Z74" s="38" t="n">
        <f aca="false">IFERROR(VALUE(FIXED(VLOOKUP(VLOOKUP($Z$4,Refcodes,2,FALSE()) &amp;"regs"&amp;Regs_Female!$A74&amp;"AllEth"&amp;"Female",Datatable,6,FALSE()))),"–")</f>
        <v>360</v>
      </c>
      <c r="AA74" s="55" t="n">
        <f aca="false">IFERROR(VALUE(FIXED(VLOOKUP(VLOOKUP($Z$4,Refcodes,2,FALSE()) &amp;"regs"&amp;Regs_Female!$A74&amp;"AllEth"&amp;"Female",Datatable,7,FALSE()))),"–")</f>
        <v>10</v>
      </c>
      <c r="AB74" s="56" t="n">
        <f aca="false">IFERROR(VALUE(FIXED(VLOOKUP(VLOOKUP($AB$4,Refcodes,2,FALSE()) &amp;"regs"&amp;Regs_Female!$A74&amp;"AllEth"&amp;"Female",Datatable,6,FALSE()))),"–")</f>
        <v>57</v>
      </c>
      <c r="AC74" s="57" t="n">
        <f aca="false">IFERROR(VALUE(FIXED(VLOOKUP(VLOOKUP($AB$4,Refcodes,2,FALSE()) &amp;"regs"&amp;Regs_Female!$A74&amp;"AllEth"&amp;"Female",Datatable,7,FALSE()))),"–")</f>
        <v>1.5</v>
      </c>
      <c r="AD74" s="56" t="n">
        <f aca="false">IFERROR(VALUE(FIXED(VLOOKUP(VLOOKUP($AD$4,Refcodes,2,FALSE()) &amp;"regs"&amp;Regs_Female!$A74&amp;"AllEth"&amp;"Female",Datatable,6,FALSE()))),"–")</f>
        <v>256</v>
      </c>
      <c r="AE74" s="57" t="n">
        <f aca="false">IFERROR(VALUE(FIXED(VLOOKUP(VLOOKUP($AD$4,Refcodes,2,FALSE()) &amp;"regs"&amp;Regs_Female!$A74&amp;"AllEth"&amp;"Female",Datatable,7,FALSE()))),"–")</f>
        <v>6.8</v>
      </c>
      <c r="AF74" s="56" t="n">
        <f aca="false">IFERROR(VALUE(FIXED(VLOOKUP(VLOOKUP($AF$4,Refcodes,2,FALSE()) &amp;"regs"&amp;Regs_Female!$A74&amp;"AllEth"&amp;"Female",Datatable,6,FALSE()))),"–")</f>
        <v>107</v>
      </c>
      <c r="AG74" s="57" t="n">
        <f aca="false">IFERROR(VALUE(FIXED(VLOOKUP(VLOOKUP($AF$4,Refcodes,2,FALSE()) &amp;"regs"&amp;Regs_Female!$A74&amp;"AllEth"&amp;"Female",Datatable,7,FALSE()))),"–")</f>
        <v>2.4</v>
      </c>
      <c r="AH74" s="56" t="n">
        <f aca="false">IFERROR(VALUE(FIXED(VLOOKUP(VLOOKUP($AH$4,Refcodes,2,FALSE()) &amp;"regs"&amp;Regs_Female!$A74&amp;"AllEth"&amp;"Female",Datatable,6,FALSE()))),"–")</f>
        <v>132</v>
      </c>
      <c r="AI74" s="57" t="n">
        <f aca="false">IFERROR(VALUE(FIXED(VLOOKUP(VLOOKUP($AH$4,Refcodes,2,FALSE()) &amp;"regs"&amp;Regs_Female!$A74&amp;"AllEth"&amp;"Female",Datatable,7,FALSE()))),"–")</f>
        <v>4.2</v>
      </c>
      <c r="AJ74" s="56" t="n">
        <f aca="false">IFERROR(VALUE(FIXED(VLOOKUP(VLOOKUP($AJ$4,Refcodes,2,FALSE()) &amp;"regs"&amp;Regs_Female!$A74&amp;"AllEth"&amp;"Female",Datatable,6,FALSE()))),"–")</f>
        <v>261</v>
      </c>
      <c r="AK74" s="55" t="n">
        <f aca="false">IFERROR(VALUE(FIXED(VLOOKUP(VLOOKUP($AJ$4,Refcodes,2,FALSE()) &amp;"regs"&amp;Regs_Female!$A74&amp;"AllEth"&amp;"Female",Datatable,7,FALSE()))),"–")</f>
        <v>9</v>
      </c>
      <c r="AL74" s="56" t="n">
        <f aca="false">IFERROR(VALUE(FIXED(VLOOKUP(VLOOKUP($AL$4,Refcodes,2,FALSE()) &amp;"regs"&amp;Regs_Female!$A74&amp;"AllEth"&amp;"Female",Datatable,6,FALSE()))),"–")</f>
        <v>39</v>
      </c>
      <c r="AM74" s="55" t="n">
        <f aca="false">IFERROR(VALUE(FIXED(VLOOKUP(VLOOKUP($AL$4,Refcodes,2,FALSE()) &amp;"regs"&amp;Regs_Female!$A74&amp;"AllEth"&amp;"Female",Datatable,7,FALSE()))),"–")</f>
        <v>1.6</v>
      </c>
      <c r="AN74" s="56" t="n">
        <f aca="false">IFERROR(VALUE(FIXED(VLOOKUP(VLOOKUP($AN$4,Refcodes,2,FALSE()) &amp;"regs"&amp;Regs_Female!$A74&amp;"AllEth"&amp;"Female",Datatable,6,FALSE()))),"–")</f>
        <v>430</v>
      </c>
      <c r="AO74" s="55" t="n">
        <f aca="false">IFERROR(VALUE(FIXED(VLOOKUP(VLOOKUP($AN$4,Refcodes,2,FALSE()) &amp;"regs"&amp;Regs_Female!$A74&amp;"AllEth"&amp;"Female",Datatable,7,FALSE()))),"–")</f>
        <v>11.5</v>
      </c>
      <c r="AP74" s="56" t="n">
        <f aca="false">IFERROR(VALUE(FIXED(VLOOKUP(VLOOKUP($AP$4,Refcodes,2,FALSE()) &amp;"regs"&amp;Regs_Female!$A74&amp;"AllEth"&amp;"Female",Datatable,6,FALSE()))),"–")</f>
        <v>168</v>
      </c>
      <c r="AQ74" s="55" t="n">
        <f aca="false">IFERROR(VALUE(FIXED(VLOOKUP(VLOOKUP($AP$4,Refcodes,2,FALSE()) &amp;"regs"&amp;Regs_Female!$A74&amp;"AllEth"&amp;"Female",Datatable,7,FALSE()))),"–")</f>
        <v>4.2</v>
      </c>
      <c r="AR74" s="56" t="n">
        <f aca="false">IFERROR(VALUE(FIXED(VLOOKUP(VLOOKUP($AR$4,Refcodes,2,FALSE()) &amp;"regs"&amp;Regs_Female!$A74&amp;"AllEth"&amp;"Female",Datatable,6,FALSE()))),"–")</f>
        <v>250</v>
      </c>
      <c r="AS74" s="55" t="n">
        <f aca="false">IFERROR(VALUE(FIXED(VLOOKUP(VLOOKUP($AR$4,Refcodes,2,FALSE()) &amp;"regs"&amp;Regs_Female!$A74&amp;"AllEth"&amp;"Female",Datatable,7,FALSE()))),"–")</f>
        <v>7.1</v>
      </c>
    </row>
    <row r="75" s="56" customFormat="true" ht="15" hidden="false" customHeight="true" outlineLevel="0" collapsed="false">
      <c r="A75" s="50" t="n">
        <v>2017</v>
      </c>
      <c r="B75" s="56" t="n">
        <f aca="false">IFERROR(VALUE(FIXED(VLOOKUP(VLOOKUP($B$4,Refcodes,2,FALSE()) &amp;"regs"&amp;Regs_Female!$A75&amp;"AllEth"&amp;"Female",Datatable,6,FALSE()))),"–")</f>
        <v>11565</v>
      </c>
      <c r="C75" s="57" t="n">
        <f aca="false">IFERROR(VALUE(FIXED(VLOOKUP(VLOOKUP($B$4,Refcodes,2,FALSE()) &amp;"regs"&amp;Regs_Female!$A75&amp;"AllEth"&amp;"Female",Datatable,7,FALSE()))),"–")</f>
        <v>308</v>
      </c>
      <c r="D75" s="56" t="n">
        <f aca="false">IFERROR(VALUE(FIXED(VLOOKUP(VLOOKUP($D$4,Refcodes,2,FALSE()) &amp;"regs"&amp;Regs_Female!$A75&amp;"AllEth"&amp;"Female",Datatable,6,FALSE()))),"–")</f>
        <v>186</v>
      </c>
      <c r="E75" s="57" t="n">
        <f aca="false">IFERROR(VALUE(FIXED(VLOOKUP(VLOOKUP($D$4,Refcodes,2,FALSE()) &amp;"regs"&amp;Regs_Female!$A75&amp;"AllEth"&amp;"Female",Datatable,7,FALSE()))),"–")</f>
        <v>5.1</v>
      </c>
      <c r="F75" s="56" t="n">
        <f aca="false">IFERROR(VALUE(FIXED(VLOOKUP(VLOOKUP($F$4,Refcodes,2,FALSE()) &amp;"regs"&amp;Regs_Female!$A75&amp;"AllEth"&amp;"Female",Datatable,6,FALSE()))),"–")</f>
        <v>101</v>
      </c>
      <c r="G75" s="57" t="n">
        <f aca="false">IFERROR(VALUE(FIXED(VLOOKUP(VLOOKUP($F$4,Refcodes,2,FALSE()) &amp;"regs"&amp;Regs_Female!$A75&amp;"AllEth"&amp;"Female",Datatable,7,FALSE()))),"–")</f>
        <v>2.3</v>
      </c>
      <c r="H75" s="56" t="n">
        <f aca="false">IFERROR(VALUE(FIXED(VLOOKUP(VLOOKUP($H$4,Refcodes,2,FALSE()) &amp;"regs"&amp;Regs_Female!$A75&amp;"AllEth"&amp;"Female",Datatable,6,FALSE()))),"–")</f>
        <v>126</v>
      </c>
      <c r="I75" s="57" t="n">
        <f aca="false">IFERROR(VALUE(FIXED(VLOOKUP(VLOOKUP($H$4,Refcodes,2,FALSE()) &amp;"regs"&amp;Regs_Female!$A75&amp;"AllEth"&amp;"Female",Datatable,7,FALSE()))),"–")</f>
        <v>3.1</v>
      </c>
      <c r="J75" s="38" t="n">
        <f aca="false">IFERROR(VALUE(FIXED(VLOOKUP(VLOOKUP($J$4,Refcodes,2,FALSE()) &amp;"regs"&amp;Regs_Female!$A75&amp;"AllEth"&amp;"Female",Datatable,6,FALSE()))),"–")</f>
        <v>1459</v>
      </c>
      <c r="K75" s="55" t="n">
        <f aca="false">IFERROR(VALUE(FIXED(VLOOKUP(VLOOKUP($J$4,Refcodes,2,FALSE()) &amp;"regs"&amp;Regs_Female!$A75&amp;"AllEth"&amp;"Female",Datatable,7,FALSE()))),"–")</f>
        <v>35.5</v>
      </c>
      <c r="L75" s="56" t="n">
        <f aca="false">IFERROR(VALUE(FIXED(VLOOKUP(VLOOKUP($L$4,Refcodes,2,FALSE()) &amp;"regs"&amp;Regs_Female!$A75&amp;"AllEth"&amp;"Female",Datatable,6,FALSE()))),"–")</f>
        <v>123</v>
      </c>
      <c r="M75" s="57" t="n">
        <f aca="false">IFERROR(VALUE(FIXED(VLOOKUP(VLOOKUP($L$4,Refcodes,2,FALSE()) &amp;"regs"&amp;Regs_Female!$A75&amp;"AllEth"&amp;"Female",Datatable,7,FALSE()))),"–")</f>
        <v>2.9</v>
      </c>
      <c r="N75" s="54" t="n">
        <f aca="false">IFERROR(VALUE(FIXED(VLOOKUP(VLOOKUP($N$4,Refcodes,2,FALSE()) &amp;"regs"&amp;Regs_Female!$A75&amp;"AllEth"&amp;"Female",Datatable,6,FALSE()))),"–")</f>
        <v>284</v>
      </c>
      <c r="O75" s="52" t="n">
        <f aca="false">IFERROR(VALUE(FIXED(VLOOKUP(VLOOKUP($N$4,Refcodes,2,FALSE()) &amp;"regs"&amp;Regs_Female!$A75&amp;"AllEth"&amp;"Female",Datatable,7,FALSE()))),"–")</f>
        <v>6.7</v>
      </c>
      <c r="P75" s="56" t="n">
        <f aca="false">IFERROR(VALUE(FIXED(VLOOKUP(VLOOKUP($P$4,Refcodes,2,FALSE()) &amp;"regs"&amp;Regs_Female!$A75&amp;"AllEth"&amp;"Female",Datatable,6,FALSE()))),"–")</f>
        <v>1171</v>
      </c>
      <c r="Q75" s="57" t="n">
        <f aca="false">IFERROR(VALUE(FIXED(VLOOKUP(VLOOKUP($P$4,Refcodes,2,FALSE()) &amp;"regs"&amp;Regs_Female!$A75&amp;"AllEth"&amp;"Female",Datatable,7,FALSE()))),"–")</f>
        <v>28.2</v>
      </c>
      <c r="R75" s="38" t="n">
        <f aca="false">IFERROR(VALUE(FIXED(VLOOKUP(VLOOKUP($R$4,Refcodes,2,FALSE()) &amp;"regs"&amp;Regs_Female!$A75&amp;"AllEth"&amp;"Female",Datatable,6,FALSE()))),"–")</f>
        <v>1140</v>
      </c>
      <c r="S75" s="55" t="n">
        <f aca="false">IFERROR(VALUE(FIXED(VLOOKUP(VLOOKUP($R$4,Refcodes,2,FALSE()) &amp;"regs"&amp;Regs_Female!$A75&amp;"AllEth"&amp;"Female",Datatable,7,FALSE()))),"–")</f>
        <v>30.8</v>
      </c>
      <c r="T75" s="56" t="n">
        <f aca="false">IFERROR(VALUE(FIXED(VLOOKUP(VLOOKUP($T$4,Refcodes,2,FALSE()) &amp;"regs"&amp;Regs_Female!$A75&amp;"AllEth"&amp;"Female",Datatable,6,FALSE()))),"–")</f>
        <v>3300</v>
      </c>
      <c r="U75" s="57" t="n">
        <f aca="false">IFERROR(VALUE(FIXED(VLOOKUP(VLOOKUP($T$4,Refcodes,2,FALSE()) &amp;"regs"&amp;Regs_Female!$A75&amp;"AllEth"&amp;"Female",Datatable,7,FALSE()))),"–")</f>
        <v>94.2</v>
      </c>
      <c r="V75" s="56" t="n">
        <f aca="false">IFERROR(VALUE(FIXED(VLOOKUP(VLOOKUP($V$4,Refcodes,2,FALSE()) &amp;"regs"&amp;Regs_Female!$A75&amp;"AllEth"&amp;"Female",Datatable,6,FALSE()))),"–")</f>
        <v>169</v>
      </c>
      <c r="W75" s="57" t="n">
        <f aca="false">IFERROR(VALUE(FIXED(VLOOKUP(VLOOKUP($V$4,Refcodes,2,FALSE()) &amp;"regs"&amp;Regs_Female!$A75&amp;"AllEth"&amp;"Female",Datatable,7,FALSE()))),"–")</f>
        <v>6.1</v>
      </c>
      <c r="X75" s="56" t="n">
        <f aca="false">IFERROR(VALUE(FIXED(VLOOKUP(VLOOKUP($X$4,Refcodes,2,FALSE()) &amp;"regs"&amp;Regs_Female!$A75&amp;"AllEth"&amp;"Female",Datatable,6,FALSE()))),"–")</f>
        <v>567</v>
      </c>
      <c r="Y75" s="57" t="n">
        <f aca="false">IFERROR(VALUE(FIXED(VLOOKUP(VLOOKUP($X$4,Refcodes,2,FALSE()) &amp;"regs"&amp;Regs_Female!$A75&amp;"AllEth"&amp;"Female",Datatable,7,FALSE()))),"–")</f>
        <v>15.6</v>
      </c>
      <c r="Z75" s="38" t="n">
        <f aca="false">IFERROR(VALUE(FIXED(VLOOKUP(VLOOKUP($Z$4,Refcodes,2,FALSE()) &amp;"regs"&amp;Regs_Female!$A75&amp;"AllEth"&amp;"Female",Datatable,6,FALSE()))),"–")</f>
        <v>359</v>
      </c>
      <c r="AA75" s="55" t="n">
        <f aca="false">IFERROR(VALUE(FIXED(VLOOKUP(VLOOKUP($Z$4,Refcodes,2,FALSE()) &amp;"regs"&amp;Regs_Female!$A75&amp;"AllEth"&amp;"Female",Datatable,7,FALSE()))),"–")</f>
        <v>9.6</v>
      </c>
      <c r="AB75" s="56" t="n">
        <f aca="false">IFERROR(VALUE(FIXED(VLOOKUP(VLOOKUP($AB$4,Refcodes,2,FALSE()) &amp;"regs"&amp;Regs_Female!$A75&amp;"AllEth"&amp;"Female",Datatable,6,FALSE()))),"–")</f>
        <v>52</v>
      </c>
      <c r="AC75" s="57" t="n">
        <f aca="false">IFERROR(VALUE(FIXED(VLOOKUP(VLOOKUP($AB$4,Refcodes,2,FALSE()) &amp;"regs"&amp;Regs_Female!$A75&amp;"AllEth"&amp;"Female",Datatable,7,FALSE()))),"–")</f>
        <v>1.3</v>
      </c>
      <c r="AD75" s="56" t="n">
        <f aca="false">IFERROR(VALUE(FIXED(VLOOKUP(VLOOKUP($AD$4,Refcodes,2,FALSE()) &amp;"regs"&amp;Regs_Female!$A75&amp;"AllEth"&amp;"Female",Datatable,6,FALSE()))),"–")</f>
        <v>234</v>
      </c>
      <c r="AE75" s="57" t="n">
        <f aca="false">IFERROR(VALUE(FIXED(VLOOKUP(VLOOKUP($AD$4,Refcodes,2,FALSE()) &amp;"regs"&amp;Regs_Female!$A75&amp;"AllEth"&amp;"Female",Datatable,7,FALSE()))),"–")</f>
        <v>6.1</v>
      </c>
      <c r="AF75" s="56" t="n">
        <f aca="false">IFERROR(VALUE(FIXED(VLOOKUP(VLOOKUP($AF$4,Refcodes,2,FALSE()) &amp;"regs"&amp;Regs_Female!$A75&amp;"AllEth"&amp;"Female",Datatable,6,FALSE()))),"–")</f>
        <v>115</v>
      </c>
      <c r="AG75" s="57" t="n">
        <f aca="false">IFERROR(VALUE(FIXED(VLOOKUP(VLOOKUP($AF$4,Refcodes,2,FALSE()) &amp;"regs"&amp;Regs_Female!$A75&amp;"AllEth"&amp;"Female",Datatable,7,FALSE()))),"–")</f>
        <v>2.5</v>
      </c>
      <c r="AH75" s="56" t="n">
        <f aca="false">IFERROR(VALUE(FIXED(VLOOKUP(VLOOKUP($AH$4,Refcodes,2,FALSE()) &amp;"regs"&amp;Regs_Female!$A75&amp;"AllEth"&amp;"Female",Datatable,6,FALSE()))),"–")</f>
        <v>148</v>
      </c>
      <c r="AI75" s="57" t="n">
        <f aca="false">IFERROR(VALUE(FIXED(VLOOKUP(VLOOKUP($AH$4,Refcodes,2,FALSE()) &amp;"regs"&amp;Regs_Female!$A75&amp;"AllEth"&amp;"Female",Datatable,7,FALSE()))),"–")</f>
        <v>4.7</v>
      </c>
      <c r="AJ75" s="56" t="n">
        <f aca="false">IFERROR(VALUE(FIXED(VLOOKUP(VLOOKUP($AJ$4,Refcodes,2,FALSE()) &amp;"regs"&amp;Regs_Female!$A75&amp;"AllEth"&amp;"Female",Datatable,6,FALSE()))),"–")</f>
        <v>224</v>
      </c>
      <c r="AK75" s="55" t="n">
        <f aca="false">IFERROR(VALUE(FIXED(VLOOKUP(VLOOKUP($AJ$4,Refcodes,2,FALSE()) &amp;"regs"&amp;Regs_Female!$A75&amp;"AllEth"&amp;"Female",Datatable,7,FALSE()))),"–")</f>
        <v>7.8</v>
      </c>
      <c r="AL75" s="56" t="n">
        <f aca="false">IFERROR(VALUE(FIXED(VLOOKUP(VLOOKUP($AL$4,Refcodes,2,FALSE()) &amp;"regs"&amp;Regs_Female!$A75&amp;"AllEth"&amp;"Female",Datatable,6,FALSE()))),"–")</f>
        <v>53</v>
      </c>
      <c r="AM75" s="55" t="n">
        <f aca="false">IFERROR(VALUE(FIXED(VLOOKUP(VLOOKUP($AL$4,Refcodes,2,FALSE()) &amp;"regs"&amp;Regs_Female!$A75&amp;"AllEth"&amp;"Female",Datatable,7,FALSE()))),"–")</f>
        <v>2.1</v>
      </c>
      <c r="AN75" s="56" t="n">
        <f aca="false">IFERROR(VALUE(FIXED(VLOOKUP(VLOOKUP($AN$4,Refcodes,2,FALSE()) &amp;"regs"&amp;Regs_Female!$A75&amp;"AllEth"&amp;"Female",Datatable,6,FALSE()))),"–")</f>
        <v>385</v>
      </c>
      <c r="AO75" s="55" t="n">
        <f aca="false">IFERROR(VALUE(FIXED(VLOOKUP(VLOOKUP($AN$4,Refcodes,2,FALSE()) &amp;"regs"&amp;Regs_Female!$A75&amp;"AllEth"&amp;"Female",Datatable,7,FALSE()))),"–")</f>
        <v>9.6</v>
      </c>
      <c r="AP75" s="56" t="n">
        <f aca="false">IFERROR(VALUE(FIXED(VLOOKUP(VLOOKUP($AP$4,Refcodes,2,FALSE()) &amp;"regs"&amp;Regs_Female!$A75&amp;"AllEth"&amp;"Female",Datatable,6,FALSE()))),"–")</f>
        <v>174</v>
      </c>
      <c r="AQ75" s="55" t="n">
        <f aca="false">IFERROR(VALUE(FIXED(VLOOKUP(VLOOKUP($AP$4,Refcodes,2,FALSE()) &amp;"regs"&amp;Regs_Female!$A75&amp;"AllEth"&amp;"Female",Datatable,7,FALSE()))),"–")</f>
        <v>4.2</v>
      </c>
      <c r="AR75" s="56" t="n">
        <f aca="false">IFERROR(VALUE(FIXED(VLOOKUP(VLOOKUP($AR$4,Refcodes,2,FALSE()) &amp;"regs"&amp;Regs_Female!$A75&amp;"AllEth"&amp;"Female",Datatable,6,FALSE()))),"–")</f>
        <v>282</v>
      </c>
      <c r="AS75" s="55" t="n">
        <f aca="false">IFERROR(VALUE(FIXED(VLOOKUP(VLOOKUP($AR$4,Refcodes,2,FALSE()) &amp;"regs"&amp;Regs_Female!$A75&amp;"AllEth"&amp;"Female",Datatable,7,FALSE()))),"–")</f>
        <v>7.4</v>
      </c>
    </row>
    <row r="76" s="56" customFormat="true" ht="15" hidden="false" customHeight="true" outlineLevel="0" collapsed="false">
      <c r="A76" s="50" t="n">
        <v>2018</v>
      </c>
      <c r="B76" s="56" t="n">
        <f aca="false">IFERROR(VALUE(FIXED(VLOOKUP(VLOOKUP($B$4,Refcodes,2,FALSE()) &amp;"regs"&amp;Regs_Female!$A76&amp;"AllEth"&amp;"Female",Datatable,6,FALSE()))),"–")</f>
        <v>12297</v>
      </c>
      <c r="C76" s="57" t="n">
        <f aca="false">IFERROR(VALUE(FIXED(VLOOKUP(VLOOKUP($B$4,Refcodes,2,FALSE()) &amp;"regs"&amp;Regs_Female!$A76&amp;"AllEth"&amp;"Female",Datatable,7,FALSE()))),"–")</f>
        <v>321.2</v>
      </c>
      <c r="D76" s="56" t="n">
        <f aca="false">IFERROR(VALUE(FIXED(VLOOKUP(VLOOKUP($D$4,Refcodes,2,FALSE()) &amp;"regs"&amp;Regs_Female!$A76&amp;"AllEth"&amp;"Female",Datatable,6,FALSE()))),"–")</f>
        <v>185</v>
      </c>
      <c r="E76" s="57" t="n">
        <f aca="false">IFERROR(VALUE(FIXED(VLOOKUP(VLOOKUP($D$4,Refcodes,2,FALSE()) &amp;"regs"&amp;Regs_Female!$A76&amp;"AllEth"&amp;"Female",Datatable,7,FALSE()))),"–")</f>
        <v>4.8</v>
      </c>
      <c r="F76" s="56" t="n">
        <f aca="false">IFERROR(VALUE(FIXED(VLOOKUP(VLOOKUP($F$4,Refcodes,2,FALSE()) &amp;"regs"&amp;Regs_Female!$A76&amp;"AllEth"&amp;"Female",Datatable,6,FALSE()))),"–")</f>
        <v>77</v>
      </c>
      <c r="G76" s="57" t="n">
        <f aca="false">IFERROR(VALUE(FIXED(VLOOKUP(VLOOKUP($F$4,Refcodes,2,FALSE()) &amp;"regs"&amp;Regs_Female!$A76&amp;"AllEth"&amp;"Female",Datatable,7,FALSE()))),"–")</f>
        <v>1.6</v>
      </c>
      <c r="H76" s="56" t="n">
        <f aca="false">IFERROR(VALUE(FIXED(VLOOKUP(VLOOKUP($H$4,Refcodes,2,FALSE()) &amp;"regs"&amp;Regs_Female!$A76&amp;"AllEth"&amp;"Female",Datatable,6,FALSE()))),"–")</f>
        <v>152</v>
      </c>
      <c r="I76" s="57" t="n">
        <f aca="false">IFERROR(VALUE(FIXED(VLOOKUP(VLOOKUP($H$4,Refcodes,2,FALSE()) &amp;"regs"&amp;Regs_Female!$A76&amp;"AllEth"&amp;"Female",Datatable,7,FALSE()))),"–")</f>
        <v>3.8</v>
      </c>
      <c r="J76" s="38" t="n">
        <f aca="false">IFERROR(VALUE(FIXED(VLOOKUP(VLOOKUP($J$4,Refcodes,2,FALSE()) &amp;"regs"&amp;Regs_Female!$A76&amp;"AllEth"&amp;"Female",Datatable,6,FALSE()))),"–")</f>
        <v>1537</v>
      </c>
      <c r="K76" s="55" t="n">
        <f aca="false">IFERROR(VALUE(FIXED(VLOOKUP(VLOOKUP($J$4,Refcodes,2,FALSE()) &amp;"regs"&amp;Regs_Female!$A76&amp;"AllEth"&amp;"Female",Datatable,7,FALSE()))),"–")</f>
        <v>36.7</v>
      </c>
      <c r="L76" s="56" t="n">
        <f aca="false">IFERROR(VALUE(FIXED(VLOOKUP(VLOOKUP($L$4,Refcodes,2,FALSE()) &amp;"regs"&amp;Regs_Female!$A76&amp;"AllEth"&amp;"Female",Datatable,6,FALSE()))),"–")</f>
        <v>122</v>
      </c>
      <c r="M76" s="57" t="n">
        <f aca="false">IFERROR(VALUE(FIXED(VLOOKUP(VLOOKUP($L$4,Refcodes,2,FALSE()) &amp;"regs"&amp;Regs_Female!$A76&amp;"AllEth"&amp;"Female",Datatable,7,FALSE()))),"–")</f>
        <v>3</v>
      </c>
      <c r="N76" s="54" t="n">
        <f aca="false">IFERROR(VALUE(FIXED(VLOOKUP(VLOOKUP($N$4,Refcodes,2,FALSE()) &amp;"regs"&amp;Regs_Female!$A76&amp;"AllEth"&amp;"Female",Datatable,6,FALSE()))),"–")</f>
        <v>307</v>
      </c>
      <c r="O76" s="52" t="n">
        <f aca="false">IFERROR(VALUE(FIXED(VLOOKUP(VLOOKUP($N$4,Refcodes,2,FALSE()) &amp;"regs"&amp;Regs_Female!$A76&amp;"AllEth"&amp;"Female",Datatable,7,FALSE()))),"–")</f>
        <v>6.8</v>
      </c>
      <c r="P76" s="56" t="n">
        <f aca="false">IFERROR(VALUE(FIXED(VLOOKUP(VLOOKUP($P$4,Refcodes,2,FALSE()) &amp;"regs"&amp;Regs_Female!$A76&amp;"AllEth"&amp;"Female",Datatable,6,FALSE()))),"–")</f>
        <v>1186</v>
      </c>
      <c r="Q76" s="57" t="n">
        <f aca="false">IFERROR(VALUE(FIXED(VLOOKUP(VLOOKUP($P$4,Refcodes,2,FALSE()) &amp;"regs"&amp;Regs_Female!$A76&amp;"AllEth"&amp;"Female",Datatable,7,FALSE()))),"–")</f>
        <v>27.5</v>
      </c>
      <c r="R76" s="38" t="n">
        <f aca="false">IFERROR(VALUE(FIXED(VLOOKUP(VLOOKUP($R$4,Refcodes,2,FALSE()) &amp;"regs"&amp;Regs_Female!$A76&amp;"AllEth"&amp;"Female",Datatable,6,FALSE()))),"–")</f>
        <v>1201</v>
      </c>
      <c r="S76" s="55" t="n">
        <f aca="false">IFERROR(VALUE(FIXED(VLOOKUP(VLOOKUP($R$4,Refcodes,2,FALSE()) &amp;"regs"&amp;Regs_Female!$A76&amp;"AllEth"&amp;"Female",Datatable,7,FALSE()))),"–")</f>
        <v>31.8</v>
      </c>
      <c r="T76" s="56" t="n">
        <f aca="false">IFERROR(VALUE(FIXED(VLOOKUP(VLOOKUP($T$4,Refcodes,2,FALSE()) &amp;"regs"&amp;Regs_Female!$A76&amp;"AllEth"&amp;"Female",Datatable,6,FALSE()))),"–")</f>
        <v>3558</v>
      </c>
      <c r="U76" s="57" t="n">
        <f aca="false">IFERROR(VALUE(FIXED(VLOOKUP(VLOOKUP($T$4,Refcodes,2,FALSE()) &amp;"regs"&amp;Regs_Female!$A76&amp;"AllEth"&amp;"Female",Datatable,7,FALSE()))),"–")</f>
        <v>100.7</v>
      </c>
      <c r="V76" s="56" t="n">
        <f aca="false">IFERROR(VALUE(FIXED(VLOOKUP(VLOOKUP($V$4,Refcodes,2,FALSE()) &amp;"regs"&amp;Regs_Female!$A76&amp;"AllEth"&amp;"Female",Datatable,6,FALSE()))),"–")</f>
        <v>186</v>
      </c>
      <c r="W76" s="57" t="n">
        <f aca="false">IFERROR(VALUE(FIXED(VLOOKUP(VLOOKUP($V$4,Refcodes,2,FALSE()) &amp;"regs"&amp;Regs_Female!$A76&amp;"AllEth"&amp;"Female",Datatable,7,FALSE()))),"–")</f>
        <v>6.7</v>
      </c>
      <c r="X76" s="56" t="n">
        <f aca="false">IFERROR(VALUE(FIXED(VLOOKUP(VLOOKUP($X$4,Refcodes,2,FALSE()) &amp;"regs"&amp;Regs_Female!$A76&amp;"AllEth"&amp;"Female",Datatable,6,FALSE()))),"–")</f>
        <v>641</v>
      </c>
      <c r="Y76" s="57" t="n">
        <f aca="false">IFERROR(VALUE(FIXED(VLOOKUP(VLOOKUP($X$4,Refcodes,2,FALSE()) &amp;"regs"&amp;Regs_Female!$A76&amp;"AllEth"&amp;"Female",Datatable,7,FALSE()))),"–")</f>
        <v>17.5</v>
      </c>
      <c r="Z76" s="38" t="n">
        <f aca="false">IFERROR(VALUE(FIXED(VLOOKUP(VLOOKUP($Z$4,Refcodes,2,FALSE()) &amp;"regs"&amp;Regs_Female!$A76&amp;"AllEth"&amp;"Female",Datatable,6,FALSE()))),"–")</f>
        <v>366</v>
      </c>
      <c r="AA76" s="55" t="n">
        <f aca="false">IFERROR(VALUE(FIXED(VLOOKUP(VLOOKUP($Z$4,Refcodes,2,FALSE()) &amp;"regs"&amp;Regs_Female!$A76&amp;"AllEth"&amp;"Female",Datatable,7,FALSE()))),"–")</f>
        <v>9.5</v>
      </c>
      <c r="AB76" s="56" t="n">
        <f aca="false">IFERROR(VALUE(FIXED(VLOOKUP(VLOOKUP($AB$4,Refcodes,2,FALSE()) &amp;"regs"&amp;Regs_Female!$A76&amp;"AllEth"&amp;"Female",Datatable,6,FALSE()))),"–")</f>
        <v>60</v>
      </c>
      <c r="AC76" s="57" t="n">
        <f aca="false">IFERROR(VALUE(FIXED(VLOOKUP(VLOOKUP($AB$4,Refcodes,2,FALSE()) &amp;"regs"&amp;Regs_Female!$A76&amp;"AllEth"&amp;"Female",Datatable,7,FALSE()))),"–")</f>
        <v>1.4</v>
      </c>
      <c r="AD76" s="56" t="n">
        <f aca="false">IFERROR(VALUE(FIXED(VLOOKUP(VLOOKUP($AD$4,Refcodes,2,FALSE()) &amp;"regs"&amp;Regs_Female!$A76&amp;"AllEth"&amp;"Female",Datatable,6,FALSE()))),"–")</f>
        <v>244</v>
      </c>
      <c r="AE76" s="57" t="n">
        <f aca="false">IFERROR(VALUE(FIXED(VLOOKUP(VLOOKUP($AD$4,Refcodes,2,FALSE()) &amp;"regs"&amp;Regs_Female!$A76&amp;"AllEth"&amp;"Female",Datatable,7,FALSE()))),"–")</f>
        <v>6.1</v>
      </c>
      <c r="AF76" s="56" t="n">
        <f aca="false">IFERROR(VALUE(FIXED(VLOOKUP(VLOOKUP($AF$4,Refcodes,2,FALSE()) &amp;"regs"&amp;Regs_Female!$A76&amp;"AllEth"&amp;"Female",Datatable,6,FALSE()))),"–")</f>
        <v>123</v>
      </c>
      <c r="AG76" s="57" t="n">
        <f aca="false">IFERROR(VALUE(FIXED(VLOOKUP(VLOOKUP($AF$4,Refcodes,2,FALSE()) &amp;"regs"&amp;Regs_Female!$A76&amp;"AllEth"&amp;"Female",Datatable,7,FALSE()))),"–")</f>
        <v>2.6</v>
      </c>
      <c r="AH76" s="56" t="n">
        <f aca="false">IFERROR(VALUE(FIXED(VLOOKUP(VLOOKUP($AH$4,Refcodes,2,FALSE()) &amp;"regs"&amp;Regs_Female!$A76&amp;"AllEth"&amp;"Female",Datatable,6,FALSE()))),"–")</f>
        <v>132</v>
      </c>
      <c r="AI76" s="57" t="n">
        <f aca="false">IFERROR(VALUE(FIXED(VLOOKUP(VLOOKUP($AH$4,Refcodes,2,FALSE()) &amp;"regs"&amp;Regs_Female!$A76&amp;"AllEth"&amp;"Female",Datatable,7,FALSE()))),"–")</f>
        <v>3.8</v>
      </c>
      <c r="AJ76" s="56" t="n">
        <f aca="false">IFERROR(VALUE(FIXED(VLOOKUP(VLOOKUP($AJ$4,Refcodes,2,FALSE()) &amp;"regs"&amp;Regs_Female!$A76&amp;"AllEth"&amp;"Female",Datatable,6,FALSE()))),"–")</f>
        <v>211</v>
      </c>
      <c r="AK76" s="55" t="n">
        <f aca="false">IFERROR(VALUE(FIXED(VLOOKUP(VLOOKUP($AJ$4,Refcodes,2,FALSE()) &amp;"regs"&amp;Regs_Female!$A76&amp;"AllEth"&amp;"Female",Datatable,7,FALSE()))),"–")</f>
        <v>7.2</v>
      </c>
      <c r="AL76" s="56" t="n">
        <f aca="false">IFERROR(VALUE(FIXED(VLOOKUP(VLOOKUP($AL$4,Refcodes,2,FALSE()) &amp;"regs"&amp;Regs_Female!$A76&amp;"AllEth"&amp;"Female",Datatable,6,FALSE()))),"–")</f>
        <v>55</v>
      </c>
      <c r="AM76" s="55" t="n">
        <f aca="false">IFERROR(VALUE(FIXED(VLOOKUP(VLOOKUP($AL$4,Refcodes,2,FALSE()) &amp;"regs"&amp;Regs_Female!$A76&amp;"AllEth"&amp;"Female",Datatable,7,FALSE()))),"–")</f>
        <v>2.1</v>
      </c>
      <c r="AN76" s="56" t="n">
        <f aca="false">IFERROR(VALUE(FIXED(VLOOKUP(VLOOKUP($AN$4,Refcodes,2,FALSE()) &amp;"regs"&amp;Regs_Female!$A76&amp;"AllEth"&amp;"Female",Datatable,6,FALSE()))),"–")</f>
        <v>446</v>
      </c>
      <c r="AO76" s="55" t="n">
        <f aca="false">IFERROR(VALUE(FIXED(VLOOKUP(VLOOKUP($AN$4,Refcodes,2,FALSE()) &amp;"regs"&amp;Regs_Female!$A76&amp;"AllEth"&amp;"Female",Datatable,7,FALSE()))),"–")</f>
        <v>11.2</v>
      </c>
      <c r="AP76" s="56" t="n">
        <f aca="false">IFERROR(VALUE(FIXED(VLOOKUP(VLOOKUP($AP$4,Refcodes,2,FALSE()) &amp;"regs"&amp;Regs_Female!$A76&amp;"AllEth"&amp;"Female",Datatable,6,FALSE()))),"–")</f>
        <v>173</v>
      </c>
      <c r="AQ76" s="55" t="n">
        <f aca="false">IFERROR(VALUE(FIXED(VLOOKUP(VLOOKUP($AP$4,Refcodes,2,FALSE()) &amp;"regs"&amp;Regs_Female!$A76&amp;"AllEth"&amp;"Female",Datatable,7,FALSE()))),"–")</f>
        <v>4</v>
      </c>
      <c r="AR76" s="56" t="n">
        <f aca="false">IFERROR(VALUE(FIXED(VLOOKUP(VLOOKUP($AR$4,Refcodes,2,FALSE()) &amp;"regs"&amp;Regs_Female!$A76&amp;"AllEth"&amp;"Female",Datatable,6,FALSE()))),"–")</f>
        <v>277</v>
      </c>
      <c r="AS76" s="55" t="n">
        <f aca="false">IFERROR(VALUE(FIXED(VLOOKUP(VLOOKUP($AR$4,Refcodes,2,FALSE()) &amp;"regs"&amp;Regs_Female!$A76&amp;"AllEth"&amp;"Female",Datatable,7,FALSE()))),"–")</f>
        <v>7.2</v>
      </c>
    </row>
    <row r="77" s="56" customFormat="true" ht="15" hidden="false" customHeight="true" outlineLevel="0" collapsed="false">
      <c r="A77" s="50" t="n">
        <v>2019</v>
      </c>
      <c r="B77" s="56" t="n">
        <f aca="false">IFERROR(VALUE(FIXED(VLOOKUP(VLOOKUP($B$4,Refcodes,2,FALSE()) &amp;"regs"&amp;Regs_Female!$A77&amp;"AllEth"&amp;"Female",Datatable,6,FALSE()))),"–")</f>
        <v>12429</v>
      </c>
      <c r="C77" s="57" t="n">
        <f aca="false">IFERROR(VALUE(FIXED(VLOOKUP(VLOOKUP($B$4,Refcodes,2,FALSE()) &amp;"regs"&amp;Regs_Female!$A77&amp;"AllEth"&amp;"Female",Datatable,7,FALSE()))),"–")</f>
        <v>319.5</v>
      </c>
      <c r="D77" s="56" t="n">
        <f aca="false">IFERROR(VALUE(FIXED(VLOOKUP(VLOOKUP($D$4,Refcodes,2,FALSE()) &amp;"regs"&amp;Regs_Female!$A77&amp;"AllEth"&amp;"Female",Datatable,6,FALSE()))),"–")</f>
        <v>183</v>
      </c>
      <c r="E77" s="57" t="n">
        <f aca="false">IFERROR(VALUE(FIXED(VLOOKUP(VLOOKUP($D$4,Refcodes,2,FALSE()) &amp;"regs"&amp;Regs_Female!$A77&amp;"AllEth"&amp;"Female",Datatable,7,FALSE()))),"–")</f>
        <v>4.8</v>
      </c>
      <c r="F77" s="56" t="n">
        <f aca="false">IFERROR(VALUE(FIXED(VLOOKUP(VLOOKUP($F$4,Refcodes,2,FALSE()) &amp;"regs"&amp;Regs_Female!$A77&amp;"AllEth"&amp;"Female",Datatable,6,FALSE()))),"–")</f>
        <v>102</v>
      </c>
      <c r="G77" s="57" t="n">
        <f aca="false">IFERROR(VALUE(FIXED(VLOOKUP(VLOOKUP($F$4,Refcodes,2,FALSE()) &amp;"regs"&amp;Regs_Female!$A77&amp;"AllEth"&amp;"Female",Datatable,7,FALSE()))),"–")</f>
        <v>2.2</v>
      </c>
      <c r="H77" s="56" t="n">
        <f aca="false">IFERROR(VALUE(FIXED(VLOOKUP(VLOOKUP($H$4,Refcodes,2,FALSE()) &amp;"regs"&amp;Regs_Female!$A77&amp;"AllEth"&amp;"Female",Datatable,6,FALSE()))),"–")</f>
        <v>125</v>
      </c>
      <c r="I77" s="57" t="n">
        <f aca="false">IFERROR(VALUE(FIXED(VLOOKUP(VLOOKUP($H$4,Refcodes,2,FALSE()) &amp;"regs"&amp;Regs_Female!$A77&amp;"AllEth"&amp;"Female",Datatable,7,FALSE()))),"–")</f>
        <v>3.1</v>
      </c>
      <c r="J77" s="38" t="n">
        <f aca="false">IFERROR(VALUE(FIXED(VLOOKUP(VLOOKUP($J$4,Refcodes,2,FALSE()) &amp;"regs"&amp;Regs_Female!$A77&amp;"AllEth"&amp;"Female",Datatable,6,FALSE()))),"–")</f>
        <v>1652</v>
      </c>
      <c r="K77" s="55" t="n">
        <f aca="false">IFERROR(VALUE(FIXED(VLOOKUP(VLOOKUP($J$4,Refcodes,2,FALSE()) &amp;"regs"&amp;Regs_Female!$A77&amp;"AllEth"&amp;"Female",Datatable,7,FALSE()))),"–")</f>
        <v>38.5</v>
      </c>
      <c r="L77" s="56" t="n">
        <f aca="false">IFERROR(VALUE(FIXED(VLOOKUP(VLOOKUP($L$4,Refcodes,2,FALSE()) &amp;"regs"&amp;Regs_Female!$A77&amp;"AllEth"&amp;"Female",Datatable,6,FALSE()))),"–")</f>
        <v>131</v>
      </c>
      <c r="M77" s="57" t="n">
        <f aca="false">IFERROR(VALUE(FIXED(VLOOKUP(VLOOKUP($L$4,Refcodes,2,FALSE()) &amp;"regs"&amp;Regs_Female!$A77&amp;"AllEth"&amp;"Female",Datatable,7,FALSE()))),"–")</f>
        <v>3.1</v>
      </c>
      <c r="N77" s="54" t="n">
        <f aca="false">IFERROR(VALUE(FIXED(VLOOKUP(VLOOKUP($N$4,Refcodes,2,FALSE()) &amp;"regs"&amp;Regs_Female!$A77&amp;"AllEth"&amp;"Female",Datatable,6,FALSE()))),"–")</f>
        <v>349</v>
      </c>
      <c r="O77" s="52" t="n">
        <f aca="false">IFERROR(VALUE(FIXED(VLOOKUP(VLOOKUP($N$4,Refcodes,2,FALSE()) &amp;"regs"&amp;Regs_Female!$A77&amp;"AllEth"&amp;"Female",Datatable,7,FALSE()))),"–")</f>
        <v>7.7</v>
      </c>
      <c r="P77" s="56" t="n">
        <f aca="false">IFERROR(VALUE(FIXED(VLOOKUP(VLOOKUP($P$4,Refcodes,2,FALSE()) &amp;"regs"&amp;Regs_Female!$A77&amp;"AllEth"&amp;"Female",Datatable,6,FALSE()))),"–")</f>
        <v>1204</v>
      </c>
      <c r="Q77" s="57" t="n">
        <f aca="false">IFERROR(VALUE(FIXED(VLOOKUP(VLOOKUP($P$4,Refcodes,2,FALSE()) &amp;"regs"&amp;Regs_Female!$A77&amp;"AllEth"&amp;"Female",Datatable,7,FALSE()))),"–")</f>
        <v>27.4</v>
      </c>
      <c r="R77" s="38" t="n">
        <f aca="false">IFERROR(VALUE(FIXED(VLOOKUP(VLOOKUP($R$4,Refcodes,2,FALSE()) &amp;"regs"&amp;Regs_Female!$A77&amp;"AllEth"&amp;"Female",Datatable,6,FALSE()))),"–")</f>
        <v>1250</v>
      </c>
      <c r="S77" s="55" t="n">
        <f aca="false">IFERROR(VALUE(FIXED(VLOOKUP(VLOOKUP($R$4,Refcodes,2,FALSE()) &amp;"regs"&amp;Regs_Female!$A77&amp;"AllEth"&amp;"Female",Datatable,7,FALSE()))),"–")</f>
        <v>32.5</v>
      </c>
      <c r="T77" s="56" t="n">
        <f aca="false">IFERROR(VALUE(FIXED(VLOOKUP(VLOOKUP($T$4,Refcodes,2,FALSE()) &amp;"regs"&amp;Regs_Female!$A77&amp;"AllEth"&amp;"Female",Datatable,6,FALSE()))),"–")</f>
        <v>3455</v>
      </c>
      <c r="U77" s="57" t="n">
        <f aca="false">IFERROR(VALUE(FIXED(VLOOKUP(VLOOKUP($T$4,Refcodes,2,FALSE()) &amp;"regs"&amp;Regs_Female!$A77&amp;"AllEth"&amp;"Female",Datatable,7,FALSE()))),"–")</f>
        <v>95.8</v>
      </c>
      <c r="V77" s="56" t="n">
        <f aca="false">IFERROR(VALUE(FIXED(VLOOKUP(VLOOKUP($V$4,Refcodes,2,FALSE()) &amp;"regs"&amp;Regs_Female!$A77&amp;"AllEth"&amp;"Female",Datatable,6,FALSE()))),"–")</f>
        <v>186</v>
      </c>
      <c r="W77" s="57" t="n">
        <f aca="false">IFERROR(VALUE(FIXED(VLOOKUP(VLOOKUP($V$4,Refcodes,2,FALSE()) &amp;"regs"&amp;Regs_Female!$A77&amp;"AllEth"&amp;"Female",Datatable,7,FALSE()))),"–")</f>
        <v>6.7</v>
      </c>
      <c r="X77" s="56" t="n">
        <f aca="false">IFERROR(VALUE(FIXED(VLOOKUP(VLOOKUP($X$4,Refcodes,2,FALSE()) &amp;"regs"&amp;Regs_Female!$A77&amp;"AllEth"&amp;"Female",Datatable,6,FALSE()))),"–")</f>
        <v>688</v>
      </c>
      <c r="Y77" s="57" t="n">
        <f aca="false">IFERROR(VALUE(FIXED(VLOOKUP(VLOOKUP($X$4,Refcodes,2,FALSE()) &amp;"regs"&amp;Regs_Female!$A77&amp;"AllEth"&amp;"Female",Datatable,7,FALSE()))),"–")</f>
        <v>18.4</v>
      </c>
      <c r="Z77" s="38" t="n">
        <f aca="false">IFERROR(VALUE(FIXED(VLOOKUP(VLOOKUP($Z$4,Refcodes,2,FALSE()) &amp;"regs"&amp;Regs_Female!$A77&amp;"AllEth"&amp;"Female",Datatable,6,FALSE()))),"–")</f>
        <v>365</v>
      </c>
      <c r="AA77" s="55" t="n">
        <f aca="false">IFERROR(VALUE(FIXED(VLOOKUP(VLOOKUP($Z$4,Refcodes,2,FALSE()) &amp;"regs"&amp;Regs_Female!$A77&amp;"AllEth"&amp;"Female",Datatable,7,FALSE()))),"–")</f>
        <v>9.6</v>
      </c>
      <c r="AB77" s="56" t="n">
        <f aca="false">IFERROR(VALUE(FIXED(VLOOKUP(VLOOKUP($AB$4,Refcodes,2,FALSE()) &amp;"regs"&amp;Regs_Female!$A77&amp;"AllEth"&amp;"Female",Datatable,6,FALSE()))),"–")</f>
        <v>64</v>
      </c>
      <c r="AC77" s="57" t="n">
        <f aca="false">IFERROR(VALUE(FIXED(VLOOKUP(VLOOKUP($AB$4,Refcodes,2,FALSE()) &amp;"regs"&amp;Regs_Female!$A77&amp;"AllEth"&amp;"Female",Datatable,7,FALSE()))),"–")</f>
        <v>1.4</v>
      </c>
      <c r="AD77" s="56" t="n">
        <f aca="false">IFERROR(VALUE(FIXED(VLOOKUP(VLOOKUP($AD$4,Refcodes,2,FALSE()) &amp;"regs"&amp;Regs_Female!$A77&amp;"AllEth"&amp;"Female",Datatable,6,FALSE()))),"–")</f>
        <v>226</v>
      </c>
      <c r="AE77" s="57" t="n">
        <f aca="false">IFERROR(VALUE(FIXED(VLOOKUP(VLOOKUP($AD$4,Refcodes,2,FALSE()) &amp;"regs"&amp;Regs_Female!$A77&amp;"AllEth"&amp;"Female",Datatable,7,FALSE()))),"–")</f>
        <v>5.4</v>
      </c>
      <c r="AF77" s="56" t="n">
        <f aca="false">IFERROR(VALUE(FIXED(VLOOKUP(VLOOKUP($AF$4,Refcodes,2,FALSE()) &amp;"regs"&amp;Regs_Female!$A77&amp;"AllEth"&amp;"Female",Datatable,6,FALSE()))),"–")</f>
        <v>135</v>
      </c>
      <c r="AG77" s="57" t="n">
        <f aca="false">IFERROR(VALUE(FIXED(VLOOKUP(VLOOKUP($AF$4,Refcodes,2,FALSE()) &amp;"regs"&amp;Regs_Female!$A77&amp;"AllEth"&amp;"Female",Datatable,7,FALSE()))),"–")</f>
        <v>2.8</v>
      </c>
      <c r="AH77" s="56" t="n">
        <f aca="false">IFERROR(VALUE(FIXED(VLOOKUP(VLOOKUP($AH$4,Refcodes,2,FALSE()) &amp;"regs"&amp;Regs_Female!$A77&amp;"AllEth"&amp;"Female",Datatable,6,FALSE()))),"–")</f>
        <v>154</v>
      </c>
      <c r="AI77" s="57" t="n">
        <f aca="false">IFERROR(VALUE(FIXED(VLOOKUP(VLOOKUP($AH$4,Refcodes,2,FALSE()) &amp;"regs"&amp;Regs_Female!$A77&amp;"AllEth"&amp;"Female",Datatable,7,FALSE()))),"–")</f>
        <v>4.5</v>
      </c>
      <c r="AJ77" s="56" t="n">
        <f aca="false">IFERROR(VALUE(FIXED(VLOOKUP(VLOOKUP($AJ$4,Refcodes,2,FALSE()) &amp;"regs"&amp;Regs_Female!$A77&amp;"AllEth"&amp;"Female",Datatable,6,FALSE()))),"–")</f>
        <v>257</v>
      </c>
      <c r="AK77" s="55" t="n">
        <f aca="false">IFERROR(VALUE(FIXED(VLOOKUP(VLOOKUP($AJ$4,Refcodes,2,FALSE()) &amp;"regs"&amp;Regs_Female!$A77&amp;"AllEth"&amp;"Female",Datatable,7,FALSE()))),"–")</f>
        <v>8.6</v>
      </c>
      <c r="AL77" s="56" t="n">
        <f aca="false">IFERROR(VALUE(FIXED(VLOOKUP(VLOOKUP($AL$4,Refcodes,2,FALSE()) &amp;"regs"&amp;Regs_Female!$A77&amp;"AllEth"&amp;"Female",Datatable,6,FALSE()))),"–")</f>
        <v>53</v>
      </c>
      <c r="AM77" s="55" t="n">
        <f aca="false">IFERROR(VALUE(FIXED(VLOOKUP(VLOOKUP($AL$4,Refcodes,2,FALSE()) &amp;"regs"&amp;Regs_Female!$A77&amp;"AllEth"&amp;"Female",Datatable,7,FALSE()))),"–")</f>
        <v>1.9</v>
      </c>
      <c r="AN77" s="56" t="n">
        <f aca="false">IFERROR(VALUE(FIXED(VLOOKUP(VLOOKUP($AN$4,Refcodes,2,FALSE()) &amp;"regs"&amp;Regs_Female!$A77&amp;"AllEth"&amp;"Female",Datatable,6,FALSE()))),"–")</f>
        <v>391</v>
      </c>
      <c r="AO77" s="55" t="n">
        <f aca="false">IFERROR(VALUE(FIXED(VLOOKUP(VLOOKUP($AN$4,Refcodes,2,FALSE()) &amp;"regs"&amp;Regs_Female!$A77&amp;"AllEth"&amp;"Female",Datatable,7,FALSE()))),"–")</f>
        <v>9.7</v>
      </c>
      <c r="AP77" s="56" t="n">
        <f aca="false">IFERROR(VALUE(FIXED(VLOOKUP(VLOOKUP($AP$4,Refcodes,2,FALSE()) &amp;"regs"&amp;Regs_Female!$A77&amp;"AllEth"&amp;"Female",Datatable,6,FALSE()))),"–")</f>
        <v>181</v>
      </c>
      <c r="AQ77" s="55" t="n">
        <f aca="false">IFERROR(VALUE(FIXED(VLOOKUP(VLOOKUP($AP$4,Refcodes,2,FALSE()) &amp;"regs"&amp;Regs_Female!$A77&amp;"AllEth"&amp;"Female",Datatable,7,FALSE()))),"–")</f>
        <v>4.4</v>
      </c>
      <c r="AR77" s="56" t="n">
        <f aca="false">IFERROR(VALUE(FIXED(VLOOKUP(VLOOKUP($AR$4,Refcodes,2,FALSE()) &amp;"regs"&amp;Regs_Female!$A77&amp;"AllEth"&amp;"Female",Datatable,6,FALSE()))),"–")</f>
        <v>313</v>
      </c>
      <c r="AS77" s="55" t="n">
        <f aca="false">IFERROR(VALUE(FIXED(VLOOKUP(VLOOKUP($AR$4,Refcodes,2,FALSE()) &amp;"regs"&amp;Regs_Female!$A77&amp;"AllEth"&amp;"Female",Datatable,7,FALSE()))),"–")</f>
        <v>8.6</v>
      </c>
    </row>
    <row r="78" s="56" customFormat="true" ht="15" hidden="false" customHeight="true" outlineLevel="0" collapsed="false">
      <c r="A78" s="50" t="n">
        <v>2020</v>
      </c>
      <c r="B78" s="56" t="n">
        <f aca="false">IFERROR(VALUE(FIXED(VLOOKUP(VLOOKUP($B$4,Refcodes,2,FALSE()) &amp;"regs"&amp;Regs_Female!$A78&amp;"AllEth"&amp;"Female",Datatable,6,FALSE()))),"–")</f>
        <v>12577</v>
      </c>
      <c r="C78" s="57" t="n">
        <f aca="false">IFERROR(VALUE(FIXED(VLOOKUP(VLOOKUP($B$4,Refcodes,2,FALSE()) &amp;"regs"&amp;Regs_Female!$A78&amp;"AllEth"&amp;"Female",Datatable,7,FALSE()))),"–")</f>
        <v>312.8</v>
      </c>
      <c r="D78" s="56" t="n">
        <f aca="false">IFERROR(VALUE(FIXED(VLOOKUP(VLOOKUP($D$4,Refcodes,2,FALSE()) &amp;"regs"&amp;Regs_Female!$A78&amp;"AllEth"&amp;"Female",Datatable,6,FALSE()))),"–")</f>
        <v>167</v>
      </c>
      <c r="E78" s="57" t="n">
        <f aca="false">IFERROR(VALUE(FIXED(VLOOKUP(VLOOKUP($D$4,Refcodes,2,FALSE()) &amp;"regs"&amp;Regs_Female!$A78&amp;"AllEth"&amp;"Female",Datatable,7,FALSE()))),"–")</f>
        <v>4.2</v>
      </c>
      <c r="F78" s="56" t="n">
        <f aca="false">IFERROR(VALUE(FIXED(VLOOKUP(VLOOKUP($F$4,Refcodes,2,FALSE()) &amp;"regs"&amp;Regs_Female!$A78&amp;"AllEth"&amp;"Female",Datatable,6,FALSE()))),"–")</f>
        <v>115</v>
      </c>
      <c r="G78" s="57" t="n">
        <f aca="false">IFERROR(VALUE(FIXED(VLOOKUP(VLOOKUP($F$4,Refcodes,2,FALSE()) &amp;"regs"&amp;Regs_Female!$A78&amp;"AllEth"&amp;"Female",Datatable,7,FALSE()))),"–")</f>
        <v>2.5</v>
      </c>
      <c r="H78" s="56" t="n">
        <f aca="false">IFERROR(VALUE(FIXED(VLOOKUP(VLOOKUP($H$4,Refcodes,2,FALSE()) &amp;"regs"&amp;Regs_Female!$A78&amp;"AllEth"&amp;"Female",Datatable,6,FALSE()))),"–")</f>
        <v>153</v>
      </c>
      <c r="I78" s="57" t="n">
        <f aca="false">IFERROR(VALUE(FIXED(VLOOKUP(VLOOKUP($H$4,Refcodes,2,FALSE()) &amp;"regs"&amp;Regs_Female!$A78&amp;"AllEth"&amp;"Female",Datatable,7,FALSE()))),"–")</f>
        <v>3.6</v>
      </c>
      <c r="J78" s="38" t="n">
        <f aca="false">IFERROR(VALUE(FIXED(VLOOKUP(VLOOKUP($J$4,Refcodes,2,FALSE()) &amp;"regs"&amp;Regs_Female!$A78&amp;"AllEth"&amp;"Female",Datatable,6,FALSE()))),"–")</f>
        <v>1638</v>
      </c>
      <c r="K78" s="55" t="n">
        <f aca="false">IFERROR(VALUE(FIXED(VLOOKUP(VLOOKUP($J$4,Refcodes,2,FALSE()) &amp;"regs"&amp;Regs_Female!$A78&amp;"AllEth"&amp;"Female",Datatable,7,FALSE()))),"–")</f>
        <v>37.1</v>
      </c>
      <c r="L78" s="56" t="n">
        <f aca="false">IFERROR(VALUE(FIXED(VLOOKUP(VLOOKUP($L$4,Refcodes,2,FALSE()) &amp;"regs"&amp;Regs_Female!$A78&amp;"AllEth"&amp;"Female",Datatable,6,FALSE()))),"–")</f>
        <v>144</v>
      </c>
      <c r="M78" s="57" t="n">
        <f aca="false">IFERROR(VALUE(FIXED(VLOOKUP(VLOOKUP($L$4,Refcodes,2,FALSE()) &amp;"regs"&amp;Regs_Female!$A78&amp;"AllEth"&amp;"Female",Datatable,7,FALSE()))),"–")</f>
        <v>3.2</v>
      </c>
      <c r="N78" s="54" t="n">
        <f aca="false">IFERROR(VALUE(FIXED(VLOOKUP(VLOOKUP($N$4,Refcodes,2,FALSE()) &amp;"regs"&amp;Regs_Female!$A78&amp;"AllEth"&amp;"Female",Datatable,6,FALSE()))),"–")</f>
        <v>392</v>
      </c>
      <c r="O78" s="52" t="n">
        <f aca="false">IFERROR(VALUE(FIXED(VLOOKUP(VLOOKUP($N$4,Refcodes,2,FALSE()) &amp;"regs"&amp;Regs_Female!$A78&amp;"AllEth"&amp;"Female",Datatable,7,FALSE()))),"–")</f>
        <v>8.2</v>
      </c>
      <c r="P78" s="56" t="n">
        <f aca="false">IFERROR(VALUE(FIXED(VLOOKUP(VLOOKUP($P$4,Refcodes,2,FALSE()) &amp;"regs"&amp;Regs_Female!$A78&amp;"AllEth"&amp;"Female",Datatable,6,FALSE()))),"–")</f>
        <v>1254</v>
      </c>
      <c r="Q78" s="57" t="n">
        <f aca="false">IFERROR(VALUE(FIXED(VLOOKUP(VLOOKUP($P$4,Refcodes,2,FALSE()) &amp;"regs"&amp;Regs_Female!$A78&amp;"AllEth"&amp;"Female",Datatable,7,FALSE()))),"–")</f>
        <v>27.1</v>
      </c>
      <c r="R78" s="38" t="n">
        <f aca="false">IFERROR(VALUE(FIXED(VLOOKUP(VLOOKUP($R$4,Refcodes,2,FALSE()) &amp;"regs"&amp;Regs_Female!$A78&amp;"AllEth"&amp;"Female",Datatable,6,FALSE()))),"–")</f>
        <v>1164</v>
      </c>
      <c r="S78" s="55" t="n">
        <f aca="false">IFERROR(VALUE(FIXED(VLOOKUP(VLOOKUP($R$4,Refcodes,2,FALSE()) &amp;"regs"&amp;Regs_Female!$A78&amp;"AllEth"&amp;"Female",Datatable,7,FALSE()))),"–")</f>
        <v>29.5</v>
      </c>
      <c r="T78" s="56" t="n">
        <f aca="false">IFERROR(VALUE(FIXED(VLOOKUP(VLOOKUP($T$4,Refcodes,2,FALSE()) &amp;"regs"&amp;Regs_Female!$A78&amp;"AllEth"&amp;"Female",Datatable,6,FALSE()))),"–")</f>
        <v>3439</v>
      </c>
      <c r="U78" s="57" t="n">
        <f aca="false">IFERROR(VALUE(FIXED(VLOOKUP(VLOOKUP($T$4,Refcodes,2,FALSE()) &amp;"regs"&amp;Regs_Female!$A78&amp;"AllEth"&amp;"Female",Datatable,7,FALSE()))),"–")</f>
        <v>93.1</v>
      </c>
      <c r="V78" s="56" t="n">
        <f aca="false">IFERROR(VALUE(FIXED(VLOOKUP(VLOOKUP($V$4,Refcodes,2,FALSE()) &amp;"regs"&amp;Regs_Female!$A78&amp;"AllEth"&amp;"Female",Datatable,6,FALSE()))),"–")</f>
        <v>171</v>
      </c>
      <c r="W78" s="57" t="n">
        <f aca="false">IFERROR(VALUE(FIXED(VLOOKUP(VLOOKUP($V$4,Refcodes,2,FALSE()) &amp;"regs"&amp;Regs_Female!$A78&amp;"AllEth"&amp;"Female",Datatable,7,FALSE()))),"–")</f>
        <v>5.7</v>
      </c>
      <c r="X78" s="56" t="n">
        <f aca="false">IFERROR(VALUE(FIXED(VLOOKUP(VLOOKUP($X$4,Refcodes,2,FALSE()) &amp;"regs"&amp;Regs_Female!$A78&amp;"AllEth"&amp;"Female",Datatable,6,FALSE()))),"–")</f>
        <v>723</v>
      </c>
      <c r="Y78" s="57" t="n">
        <f aca="false">IFERROR(VALUE(FIXED(VLOOKUP(VLOOKUP($X$4,Refcodes,2,FALSE()) &amp;"regs"&amp;Regs_Female!$A78&amp;"AllEth"&amp;"Female",Datatable,7,FALSE()))),"–")</f>
        <v>18.8</v>
      </c>
      <c r="Z78" s="38" t="n">
        <f aca="false">IFERROR(VALUE(FIXED(VLOOKUP(VLOOKUP($Z$4,Refcodes,2,FALSE()) &amp;"regs"&amp;Regs_Female!$A78&amp;"AllEth"&amp;"Female",Datatable,6,FALSE()))),"–")</f>
        <v>399</v>
      </c>
      <c r="AA78" s="55" t="n">
        <f aca="false">IFERROR(VALUE(FIXED(VLOOKUP(VLOOKUP($Z$4,Refcodes,2,FALSE()) &amp;"regs"&amp;Regs_Female!$A78&amp;"AllEth"&amp;"Female",Datatable,7,FALSE()))),"–")</f>
        <v>10.2</v>
      </c>
      <c r="AB78" s="56" t="n">
        <f aca="false">IFERROR(VALUE(FIXED(VLOOKUP(VLOOKUP($AB$4,Refcodes,2,FALSE()) &amp;"regs"&amp;Regs_Female!$A78&amp;"AllEth"&amp;"Female",Datatable,6,FALSE()))),"–")</f>
        <v>58</v>
      </c>
      <c r="AC78" s="57" t="n">
        <f aca="false">IFERROR(VALUE(FIXED(VLOOKUP(VLOOKUP($AB$4,Refcodes,2,FALSE()) &amp;"regs"&amp;Regs_Female!$A78&amp;"AllEth"&amp;"Female",Datatable,7,FALSE()))),"–")</f>
        <v>1.4</v>
      </c>
      <c r="AD78" s="56" t="n">
        <f aca="false">IFERROR(VALUE(FIXED(VLOOKUP(VLOOKUP($AD$4,Refcodes,2,FALSE()) &amp;"regs"&amp;Regs_Female!$A78&amp;"AllEth"&amp;"Female",Datatable,6,FALSE()))),"–")</f>
        <v>246</v>
      </c>
      <c r="AE78" s="57" t="n">
        <f aca="false">IFERROR(VALUE(FIXED(VLOOKUP(VLOOKUP($AD$4,Refcodes,2,FALSE()) &amp;"regs"&amp;Regs_Female!$A78&amp;"AllEth"&amp;"Female",Datatable,7,FALSE()))),"–")</f>
        <v>6.2</v>
      </c>
      <c r="AF78" s="56" t="n">
        <f aca="false">IFERROR(VALUE(FIXED(VLOOKUP(VLOOKUP($AF$4,Refcodes,2,FALSE()) &amp;"regs"&amp;Regs_Female!$A78&amp;"AllEth"&amp;"Female",Datatable,6,FALSE()))),"–")</f>
        <v>124</v>
      </c>
      <c r="AG78" s="57" t="n">
        <f aca="false">IFERROR(VALUE(FIXED(VLOOKUP(VLOOKUP($AF$4,Refcodes,2,FALSE()) &amp;"regs"&amp;Regs_Female!$A78&amp;"AllEth"&amp;"Female",Datatable,7,FALSE()))),"–")</f>
        <v>2.5</v>
      </c>
      <c r="AH78" s="56" t="n">
        <f aca="false">IFERROR(VALUE(FIXED(VLOOKUP(VLOOKUP($AH$4,Refcodes,2,FALSE()) &amp;"regs"&amp;Regs_Female!$A78&amp;"AllEth"&amp;"Female",Datatable,6,FALSE()))),"–")</f>
        <v>146</v>
      </c>
      <c r="AI78" s="57" t="n">
        <f aca="false">IFERROR(VALUE(FIXED(VLOOKUP(VLOOKUP($AH$4,Refcodes,2,FALSE()) &amp;"regs"&amp;Regs_Female!$A78&amp;"AllEth"&amp;"Female",Datatable,7,FALSE()))),"–")</f>
        <v>3.9</v>
      </c>
      <c r="AJ78" s="56" t="n">
        <f aca="false">IFERROR(VALUE(FIXED(VLOOKUP(VLOOKUP($AJ$4,Refcodes,2,FALSE()) &amp;"regs"&amp;Regs_Female!$A78&amp;"AllEth"&amp;"Female",Datatable,6,FALSE()))),"–")</f>
        <v>262</v>
      </c>
      <c r="AK78" s="55" t="n">
        <f aca="false">IFERROR(VALUE(FIXED(VLOOKUP(VLOOKUP($AJ$4,Refcodes,2,FALSE()) &amp;"regs"&amp;Regs_Female!$A78&amp;"AllEth"&amp;"Female",Datatable,7,FALSE()))),"–")</f>
        <v>8.7</v>
      </c>
      <c r="AL78" s="56" t="n">
        <f aca="false">IFERROR(VALUE(FIXED(VLOOKUP(VLOOKUP($AL$4,Refcodes,2,FALSE()) &amp;"regs"&amp;Regs_Female!$A78&amp;"AllEth"&amp;"Female",Datatable,6,FALSE()))),"–")</f>
        <v>58</v>
      </c>
      <c r="AM78" s="55" t="n">
        <f aca="false">IFERROR(VALUE(FIXED(VLOOKUP(VLOOKUP($AL$4,Refcodes,2,FALSE()) &amp;"regs"&amp;Regs_Female!$A78&amp;"AllEth"&amp;"Female",Datatable,7,FALSE()))),"–")</f>
        <v>2</v>
      </c>
      <c r="AN78" s="56" t="n">
        <f aca="false">IFERROR(VALUE(FIXED(VLOOKUP(VLOOKUP($AN$4,Refcodes,2,FALSE()) &amp;"regs"&amp;Regs_Female!$A78&amp;"AllEth"&amp;"Female",Datatable,6,FALSE()))),"–")</f>
        <v>442</v>
      </c>
      <c r="AO78" s="55" t="n">
        <f aca="false">IFERROR(VALUE(FIXED(VLOOKUP(VLOOKUP($AN$4,Refcodes,2,FALSE()) &amp;"regs"&amp;Regs_Female!$A78&amp;"AllEth"&amp;"Female",Datatable,7,FALSE()))),"–")</f>
        <v>10.4</v>
      </c>
      <c r="AP78" s="56" t="n">
        <f aca="false">IFERROR(VALUE(FIXED(VLOOKUP(VLOOKUP($AP$4,Refcodes,2,FALSE()) &amp;"regs"&amp;Regs_Female!$A78&amp;"AllEth"&amp;"Female",Datatable,6,FALSE()))),"–")</f>
        <v>170</v>
      </c>
      <c r="AQ78" s="55" t="n">
        <f aca="false">IFERROR(VALUE(FIXED(VLOOKUP(VLOOKUP($AP$4,Refcodes,2,FALSE()) &amp;"regs"&amp;Regs_Female!$A78&amp;"AllEth"&amp;"Female",Datatable,7,FALSE()))),"–")</f>
        <v>3.9</v>
      </c>
      <c r="AR78" s="56" t="n">
        <f aca="false">IFERROR(VALUE(FIXED(VLOOKUP(VLOOKUP($AR$4,Refcodes,2,FALSE()) &amp;"regs"&amp;Regs_Female!$A78&amp;"AllEth"&amp;"Female",Datatable,6,FALSE()))),"–")</f>
        <v>285</v>
      </c>
      <c r="AS78" s="55" t="n">
        <f aca="false">IFERROR(VALUE(FIXED(VLOOKUP(VLOOKUP($AR$4,Refcodes,2,FALSE()) &amp;"regs"&amp;Regs_Female!$A78&amp;"AllEth"&amp;"Female",Datatable,7,FALSE()))),"–")</f>
        <v>7.2</v>
      </c>
    </row>
    <row r="79" customFormat="false" ht="15" hidden="false" customHeight="false" outlineLevel="0" collapsed="false">
      <c r="A79" s="72"/>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row>
    <row r="80" customFormat="false" ht="15" hidden="false" customHeight="true" outlineLevel="0" collapsed="false">
      <c r="A80" s="68" t="s">
        <v>62</v>
      </c>
      <c r="C80" s="69"/>
      <c r="D80" s="69"/>
      <c r="E80" s="69"/>
      <c r="F80" s="69"/>
      <c r="G80" s="69"/>
      <c r="H80" s="69"/>
      <c r="I80" s="69"/>
      <c r="J80" s="69"/>
      <c r="K80" s="69"/>
      <c r="L80" s="69"/>
      <c r="M80" s="69"/>
      <c r="N80" s="69"/>
      <c r="O80" s="69"/>
      <c r="P80" s="69"/>
      <c r="Q80" s="69"/>
      <c r="R80" s="69"/>
      <c r="S80" s="69"/>
      <c r="T80" s="69"/>
      <c r="U80" s="69"/>
      <c r="V80" s="69"/>
      <c r="X80" s="69"/>
      <c r="Y80" s="69"/>
      <c r="AA80" s="69"/>
      <c r="AB80" s="69"/>
      <c r="AD80" s="69"/>
      <c r="AE80" s="69"/>
      <c r="AG80" s="69"/>
      <c r="AH80" s="69"/>
      <c r="AI80" s="69"/>
    </row>
    <row r="81" customFormat="false" ht="15" hidden="false" customHeight="true" outlineLevel="0" collapsed="false">
      <c r="A81" s="68" t="s">
        <v>63</v>
      </c>
    </row>
    <row r="82" customFormat="false" ht="15" hidden="false" customHeight="true" outlineLevel="0" collapsed="false">
      <c r="A82" s="68" t="s">
        <v>64</v>
      </c>
    </row>
    <row r="83" customFormat="false" ht="15" hidden="false" customHeight="true" outlineLevel="0" collapsed="false">
      <c r="A83" s="68" t="s">
        <v>65</v>
      </c>
    </row>
    <row r="84" customFormat="false" ht="15" hidden="false" customHeight="true" outlineLevel="0" collapsed="false">
      <c r="A84" s="68" t="s">
        <v>74</v>
      </c>
    </row>
    <row r="85" customFormat="false" ht="15" hidden="false" customHeight="true" outlineLevel="0" collapsed="false">
      <c r="A85" s="68" t="s">
        <v>66</v>
      </c>
    </row>
  </sheetData>
  <mergeCells count="22">
    <mergeCell ref="B4:C4"/>
    <mergeCell ref="D4:E4"/>
    <mergeCell ref="F4:G4"/>
    <mergeCell ref="H4:I4"/>
    <mergeCell ref="J4:K4"/>
    <mergeCell ref="L4:M4"/>
    <mergeCell ref="N4:O4"/>
    <mergeCell ref="P4:Q4"/>
    <mergeCell ref="R4:S4"/>
    <mergeCell ref="T4:U4"/>
    <mergeCell ref="V4:W4"/>
    <mergeCell ref="X4:Y4"/>
    <mergeCell ref="Z4:AA4"/>
    <mergeCell ref="AB4:AC4"/>
    <mergeCell ref="AD4:AE4"/>
    <mergeCell ref="AF4:AG4"/>
    <mergeCell ref="AH4:AI4"/>
    <mergeCell ref="AJ4:AK4"/>
    <mergeCell ref="AL4:AM4"/>
    <mergeCell ref="AN4:AO4"/>
    <mergeCell ref="AP4:AQ4"/>
    <mergeCell ref="AR4:AS4"/>
  </mergeCells>
  <hyperlinks>
    <hyperlink ref="AT1" location="Contents!A1" display="Back to Contents"/>
  </hyperlinks>
  <printOptions headings="false" gridLines="false" gridLinesSet="true" horizontalCentered="false" verticalCentered="false"/>
  <pageMargins left="0.708333333333333" right="0.708333333333333" top="0.748611111111111" bottom="0.747916666666667" header="0.315277777777778" footer="0.511811023622047"/>
  <pageSetup paperSize="9" scale="100" fitToWidth="1" fitToHeight="1" pageOrder="downThenOver" orientation="landscape" blackAndWhite="false" draft="false" cellComments="none" horizontalDpi="300" verticalDpi="300" copies="1"/>
  <headerFooter differentFirst="false" differentOddEven="false">
    <oddHeader>&amp;L&amp;"Arial,Bold"&amp;12Cancer registrations
&amp;"Arial,Regular"&amp;10Number of new cases and age-standardised registration rates for females for selected cancers, New Zealand, 1948–2016</oddHeader>
    <oddFooter/>
  </headerFooter>
  <colBreaks count="1" manualBreakCount="1">
    <brk id="45" man="true" max="65535" min="0"/>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J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5" topLeftCell="B48" activePane="bottomRight" state="frozen"/>
      <selection pane="topLeft" activeCell="A1" activeCellId="0" sqref="A1"/>
      <selection pane="topRight" activeCell="B1" activeCellId="0" sqref="B1"/>
      <selection pane="bottomLeft" activeCell="A48" activeCellId="0" sqref="A48"/>
      <selection pane="bottomRight" activeCell="G70" activeCellId="0" sqref="G70"/>
    </sheetView>
  </sheetViews>
  <sheetFormatPr defaultColWidth="8.2890625" defaultRowHeight="15" zeroHeight="false" outlineLevelRow="0" outlineLevelCol="0"/>
  <cols>
    <col collapsed="false" customWidth="true" hidden="false" outlineLevel="0" max="1" min="1" style="34" width="10.42"/>
    <col collapsed="false" customWidth="false" hidden="false" outlineLevel="0" max="35" min="2" style="35" width="8.29"/>
    <col collapsed="false" customWidth="true" hidden="false" outlineLevel="0" max="36" min="36" style="35" width="12.29"/>
    <col collapsed="false" customWidth="false" hidden="false" outlineLevel="0" max="16384" min="37" style="35" width="8.29"/>
  </cols>
  <sheetData>
    <row r="1" customFormat="false" ht="21.75" hidden="false" customHeight="true" outlineLevel="0" collapsed="false">
      <c r="A1" s="73" t="s">
        <v>36</v>
      </c>
      <c r="E1" s="39"/>
      <c r="F1" s="39"/>
      <c r="G1" s="39"/>
      <c r="H1" s="39"/>
      <c r="I1" s="39"/>
      <c r="J1" s="39"/>
      <c r="K1" s="39"/>
      <c r="L1" s="39"/>
      <c r="M1" s="39"/>
      <c r="N1" s="39"/>
      <c r="P1" s="37"/>
      <c r="Q1" s="37"/>
      <c r="R1" s="37"/>
      <c r="S1" s="38"/>
      <c r="T1" s="38"/>
      <c r="U1" s="38"/>
      <c r="Z1" s="39"/>
      <c r="AA1" s="39"/>
      <c r="AB1" s="39"/>
      <c r="AC1" s="39"/>
      <c r="AD1" s="38"/>
      <c r="AE1" s="38"/>
      <c r="AF1" s="38"/>
      <c r="AG1" s="38"/>
      <c r="AH1" s="38"/>
      <c r="AI1" s="38"/>
      <c r="AJ1" s="37" t="s">
        <v>41</v>
      </c>
    </row>
    <row r="2" customFormat="false" ht="21" hidden="false" customHeight="true" outlineLevel="0" collapsed="false">
      <c r="A2" s="41" t="str">
        <f aca="false">Contents!A8</f>
        <v>Number of deaths and age-standardised mortality rates for selected cancers, New Zealand, 1948–2018</v>
      </c>
      <c r="B2" s="39"/>
      <c r="C2" s="39"/>
      <c r="D2" s="39"/>
      <c r="E2" s="39"/>
      <c r="F2" s="39"/>
      <c r="G2" s="39"/>
      <c r="H2" s="39"/>
      <c r="I2" s="39"/>
      <c r="J2" s="39"/>
      <c r="K2" s="39"/>
      <c r="L2" s="39"/>
      <c r="M2" s="39"/>
      <c r="N2" s="39"/>
      <c r="O2" s="39"/>
      <c r="P2" s="38"/>
      <c r="Q2" s="38"/>
      <c r="R2" s="38"/>
      <c r="S2" s="38"/>
      <c r="T2" s="38"/>
      <c r="U2" s="38"/>
      <c r="V2" s="38"/>
      <c r="W2" s="38"/>
      <c r="X2" s="39"/>
      <c r="Y2" s="39"/>
      <c r="Z2" s="39"/>
      <c r="AA2" s="39"/>
      <c r="AB2" s="39"/>
      <c r="AC2" s="39"/>
      <c r="AD2" s="38"/>
      <c r="AE2" s="38"/>
      <c r="AF2" s="38"/>
      <c r="AG2" s="38"/>
      <c r="AH2" s="38"/>
      <c r="AI2" s="38"/>
    </row>
    <row r="3" customFormat="false" ht="21" hidden="false" customHeight="true" outlineLevel="0" collapsed="false">
      <c r="A3" s="41"/>
      <c r="B3" s="39"/>
      <c r="C3" s="39"/>
      <c r="D3" s="39"/>
      <c r="E3" s="39"/>
      <c r="F3" s="39"/>
      <c r="G3" s="39"/>
      <c r="H3" s="39"/>
      <c r="I3" s="39"/>
      <c r="J3" s="39"/>
      <c r="K3" s="39"/>
      <c r="L3" s="39"/>
      <c r="M3" s="39"/>
      <c r="N3" s="39"/>
      <c r="O3" s="39"/>
      <c r="P3" s="38"/>
      <c r="Q3" s="38"/>
      <c r="R3" s="38"/>
      <c r="S3" s="38"/>
      <c r="T3" s="38"/>
      <c r="U3" s="38"/>
      <c r="V3" s="38"/>
      <c r="W3" s="38"/>
      <c r="X3" s="39"/>
      <c r="Y3" s="39"/>
      <c r="Z3" s="39"/>
      <c r="AA3" s="39"/>
      <c r="AB3" s="39"/>
      <c r="AC3" s="39"/>
      <c r="AD3" s="38"/>
      <c r="AE3" s="38"/>
      <c r="AF3" s="38"/>
      <c r="AG3" s="38"/>
      <c r="AH3" s="38"/>
      <c r="AI3" s="38"/>
    </row>
    <row r="4" s="45" customFormat="true" ht="43.5" hidden="false" customHeight="true" outlineLevel="0" collapsed="false">
      <c r="A4" s="43"/>
      <c r="B4" s="44" t="s">
        <v>42</v>
      </c>
      <c r="C4" s="44"/>
      <c r="D4" s="44" t="s">
        <v>43</v>
      </c>
      <c r="E4" s="44"/>
      <c r="F4" s="44" t="s">
        <v>44</v>
      </c>
      <c r="G4" s="44"/>
      <c r="H4" s="44" t="s">
        <v>45</v>
      </c>
      <c r="I4" s="44"/>
      <c r="J4" s="44" t="s">
        <v>46</v>
      </c>
      <c r="K4" s="44"/>
      <c r="L4" s="44" t="s">
        <v>47</v>
      </c>
      <c r="M4" s="44"/>
      <c r="N4" s="44" t="s">
        <v>48</v>
      </c>
      <c r="O4" s="44"/>
      <c r="P4" s="44" t="s">
        <v>49</v>
      </c>
      <c r="Q4" s="44"/>
      <c r="R4" s="44" t="s">
        <v>50</v>
      </c>
      <c r="S4" s="44"/>
      <c r="T4" s="44" t="s">
        <v>51</v>
      </c>
      <c r="U4" s="44"/>
      <c r="V4" s="44" t="s">
        <v>52</v>
      </c>
      <c r="W4" s="44"/>
      <c r="X4" s="44" t="s">
        <v>53</v>
      </c>
      <c r="Y4" s="44"/>
      <c r="Z4" s="44" t="s">
        <v>54</v>
      </c>
      <c r="AA4" s="44"/>
      <c r="AB4" s="44" t="s">
        <v>55</v>
      </c>
      <c r="AC4" s="44"/>
      <c r="AD4" s="44" t="s">
        <v>56</v>
      </c>
      <c r="AE4" s="44"/>
      <c r="AF4" s="44" t="s">
        <v>57</v>
      </c>
      <c r="AG4" s="44"/>
      <c r="AH4" s="44" t="s">
        <v>58</v>
      </c>
      <c r="AI4" s="44"/>
    </row>
    <row r="5" s="49" customFormat="true" ht="15" hidden="false" customHeight="true" outlineLevel="0" collapsed="false">
      <c r="A5" s="46" t="s">
        <v>59</v>
      </c>
      <c r="B5" s="47" t="s">
        <v>60</v>
      </c>
      <c r="C5" s="48" t="s">
        <v>61</v>
      </c>
      <c r="D5" s="47" t="s">
        <v>60</v>
      </c>
      <c r="E5" s="48" t="s">
        <v>61</v>
      </c>
      <c r="F5" s="47" t="s">
        <v>60</v>
      </c>
      <c r="G5" s="48" t="s">
        <v>61</v>
      </c>
      <c r="H5" s="47" t="s">
        <v>60</v>
      </c>
      <c r="I5" s="48" t="s">
        <v>61</v>
      </c>
      <c r="J5" s="47" t="s">
        <v>60</v>
      </c>
      <c r="K5" s="48" t="s">
        <v>61</v>
      </c>
      <c r="L5" s="74" t="s">
        <v>60</v>
      </c>
      <c r="M5" s="48" t="s">
        <v>61</v>
      </c>
      <c r="N5" s="47" t="s">
        <v>60</v>
      </c>
      <c r="O5" s="48" t="s">
        <v>61</v>
      </c>
      <c r="P5" s="47" t="s">
        <v>60</v>
      </c>
      <c r="Q5" s="48" t="s">
        <v>61</v>
      </c>
      <c r="R5" s="47" t="s">
        <v>60</v>
      </c>
      <c r="S5" s="48" t="s">
        <v>61</v>
      </c>
      <c r="T5" s="47" t="s">
        <v>60</v>
      </c>
      <c r="U5" s="48" t="s">
        <v>61</v>
      </c>
      <c r="V5" s="47" t="s">
        <v>60</v>
      </c>
      <c r="W5" s="48" t="s">
        <v>61</v>
      </c>
      <c r="X5" s="47" t="s">
        <v>60</v>
      </c>
      <c r="Y5" s="48" t="s">
        <v>61</v>
      </c>
      <c r="Z5" s="47" t="s">
        <v>60</v>
      </c>
      <c r="AA5" s="48" t="s">
        <v>61</v>
      </c>
      <c r="AB5" s="47" t="s">
        <v>60</v>
      </c>
      <c r="AC5" s="48" t="s">
        <v>61</v>
      </c>
      <c r="AD5" s="47" t="s">
        <v>60</v>
      </c>
      <c r="AE5" s="48" t="s">
        <v>61</v>
      </c>
      <c r="AF5" s="47" t="s">
        <v>60</v>
      </c>
      <c r="AG5" s="48" t="s">
        <v>61</v>
      </c>
      <c r="AH5" s="47" t="s">
        <v>60</v>
      </c>
      <c r="AI5" s="48" t="s">
        <v>61</v>
      </c>
    </row>
    <row r="6" customFormat="false" ht="15" hidden="false" customHeight="true" outlineLevel="0" collapsed="false">
      <c r="A6" s="50" t="n">
        <v>1948</v>
      </c>
      <c r="B6" s="51" t="n">
        <v>2522</v>
      </c>
      <c r="C6" s="52" t="n">
        <v>135.630635322584</v>
      </c>
      <c r="D6" s="51" t="n">
        <v>75</v>
      </c>
      <c r="E6" s="52" t="n">
        <v>4.24444445712507</v>
      </c>
      <c r="F6" s="51" t="n">
        <v>71</v>
      </c>
      <c r="G6" s="52" t="n">
        <v>3.01455830981936</v>
      </c>
      <c r="H6" s="51"/>
      <c r="I6" s="52"/>
      <c r="J6" s="51" t="n">
        <v>466</v>
      </c>
      <c r="K6" s="52" t="n">
        <v>25.3822253809519</v>
      </c>
      <c r="L6" s="51"/>
      <c r="M6" s="52"/>
      <c r="N6" s="51"/>
      <c r="O6" s="52"/>
      <c r="P6" s="51" t="n">
        <v>182</v>
      </c>
      <c r="Q6" s="52" t="n">
        <v>9.19051120647809</v>
      </c>
      <c r="R6" s="51"/>
      <c r="S6" s="52"/>
      <c r="T6" s="51"/>
      <c r="U6" s="52"/>
      <c r="V6" s="51"/>
      <c r="W6" s="52"/>
      <c r="X6" s="51"/>
      <c r="Y6" s="52"/>
      <c r="Z6" s="51"/>
      <c r="AA6" s="52"/>
      <c r="AB6" s="51"/>
      <c r="AC6" s="52"/>
      <c r="AD6" s="51"/>
      <c r="AE6" s="52"/>
      <c r="AF6" s="51"/>
      <c r="AG6" s="52"/>
      <c r="AH6" s="51"/>
      <c r="AI6" s="52"/>
    </row>
    <row r="7" customFormat="false" ht="15" hidden="false" customHeight="true" outlineLevel="0" collapsed="false">
      <c r="A7" s="50" t="n">
        <v>1949</v>
      </c>
      <c r="B7" s="51" t="n">
        <v>2547</v>
      </c>
      <c r="C7" s="52" t="n">
        <v>134.334860054541</v>
      </c>
      <c r="D7" s="51" t="n">
        <v>51</v>
      </c>
      <c r="E7" s="52" t="n">
        <v>2.75363141704581</v>
      </c>
      <c r="F7" s="51" t="n">
        <v>74</v>
      </c>
      <c r="G7" s="52" t="n">
        <v>3.17229571797011</v>
      </c>
      <c r="H7" s="51"/>
      <c r="I7" s="52"/>
      <c r="J7" s="51" t="n">
        <v>417</v>
      </c>
      <c r="K7" s="52" t="n">
        <v>22.491533966491</v>
      </c>
      <c r="L7" s="51"/>
      <c r="M7" s="52"/>
      <c r="N7" s="51"/>
      <c r="O7" s="52"/>
      <c r="P7" s="51" t="n">
        <v>198</v>
      </c>
      <c r="Q7" s="52" t="n">
        <v>10.0244059910696</v>
      </c>
      <c r="R7" s="51"/>
      <c r="S7" s="52"/>
      <c r="T7" s="51"/>
      <c r="U7" s="52"/>
      <c r="V7" s="51"/>
      <c r="W7" s="52"/>
      <c r="X7" s="51"/>
      <c r="Y7" s="52"/>
      <c r="Z7" s="51"/>
      <c r="AA7" s="52"/>
      <c r="AB7" s="51"/>
      <c r="AC7" s="52"/>
      <c r="AD7" s="51"/>
      <c r="AE7" s="52"/>
      <c r="AF7" s="51"/>
      <c r="AG7" s="52"/>
      <c r="AH7" s="51"/>
      <c r="AI7" s="52"/>
    </row>
    <row r="8" customFormat="false" ht="15" hidden="false" customHeight="true" outlineLevel="0" collapsed="false">
      <c r="A8" s="50" t="n">
        <v>1950</v>
      </c>
      <c r="B8" s="51" t="n">
        <v>2652</v>
      </c>
      <c r="C8" s="52" t="n">
        <v>138.571260104703</v>
      </c>
      <c r="D8" s="51" t="n">
        <v>67</v>
      </c>
      <c r="E8" s="52" t="n">
        <v>3.45686843203648</v>
      </c>
      <c r="F8" s="51" t="n">
        <v>58</v>
      </c>
      <c r="G8" s="52" t="n">
        <v>3.03472379545995</v>
      </c>
      <c r="H8" s="51" t="n">
        <v>457</v>
      </c>
      <c r="I8" s="52" t="n">
        <v>23.7235748022779</v>
      </c>
      <c r="J8" s="51" t="n">
        <v>473</v>
      </c>
      <c r="K8" s="52" t="n">
        <v>25.1293648003801</v>
      </c>
      <c r="L8" s="51"/>
      <c r="M8" s="52"/>
      <c r="N8" s="51"/>
      <c r="O8" s="52"/>
      <c r="P8" s="51" t="n">
        <v>136</v>
      </c>
      <c r="Q8" s="52" t="n">
        <v>6.83644119466408</v>
      </c>
      <c r="R8" s="51"/>
      <c r="S8" s="52"/>
      <c r="T8" s="51"/>
      <c r="U8" s="52"/>
      <c r="V8" s="51"/>
      <c r="W8" s="52"/>
      <c r="X8" s="51"/>
      <c r="Y8" s="52"/>
      <c r="Z8" s="51"/>
      <c r="AA8" s="52"/>
      <c r="AB8" s="51"/>
      <c r="AC8" s="52"/>
      <c r="AD8" s="51"/>
      <c r="AE8" s="52"/>
      <c r="AF8" s="51"/>
      <c r="AG8" s="52"/>
      <c r="AH8" s="51"/>
      <c r="AI8" s="52"/>
    </row>
    <row r="9" customFormat="false" ht="15" hidden="false" customHeight="true" outlineLevel="0" collapsed="false">
      <c r="A9" s="50" t="n">
        <v>1951</v>
      </c>
      <c r="B9" s="51" t="n">
        <v>2913</v>
      </c>
      <c r="C9" s="52" t="n">
        <v>149.314035464667</v>
      </c>
      <c r="D9" s="51" t="n">
        <v>63</v>
      </c>
      <c r="E9" s="52" t="n">
        <v>3.33440714052263</v>
      </c>
      <c r="F9" s="51" t="n">
        <v>80</v>
      </c>
      <c r="G9" s="52" t="n">
        <v>4.10018711660585</v>
      </c>
      <c r="H9" s="51" t="n">
        <v>496</v>
      </c>
      <c r="I9" s="52" t="n">
        <v>25.5615435221149</v>
      </c>
      <c r="J9" s="51" t="n">
        <v>492</v>
      </c>
      <c r="K9" s="52" t="n">
        <v>25.8115447957842</v>
      </c>
      <c r="L9" s="51"/>
      <c r="M9" s="52"/>
      <c r="N9" s="51"/>
      <c r="O9" s="52"/>
      <c r="P9" s="51" t="n">
        <v>194</v>
      </c>
      <c r="Q9" s="52" t="n">
        <v>9.52630292944466</v>
      </c>
      <c r="R9" s="51"/>
      <c r="S9" s="52"/>
      <c r="T9" s="51"/>
      <c r="U9" s="52"/>
      <c r="V9" s="51"/>
      <c r="W9" s="52"/>
      <c r="X9" s="51"/>
      <c r="Y9" s="52"/>
      <c r="Z9" s="51"/>
      <c r="AA9" s="52"/>
      <c r="AB9" s="51"/>
      <c r="AC9" s="52"/>
      <c r="AD9" s="51"/>
      <c r="AE9" s="52"/>
      <c r="AF9" s="51"/>
      <c r="AG9" s="52"/>
      <c r="AH9" s="51"/>
      <c r="AI9" s="52"/>
    </row>
    <row r="10" customFormat="false" ht="15" hidden="false" customHeight="true" outlineLevel="0" collapsed="false">
      <c r="A10" s="50" t="n">
        <v>1952</v>
      </c>
      <c r="B10" s="51" t="n">
        <v>2905</v>
      </c>
      <c r="C10" s="52" t="n">
        <v>142.776303082545</v>
      </c>
      <c r="D10" s="51" t="n">
        <v>58</v>
      </c>
      <c r="E10" s="52" t="n">
        <v>3.00678751180348</v>
      </c>
      <c r="F10" s="51" t="n">
        <v>91</v>
      </c>
      <c r="G10" s="52" t="n">
        <v>4.60174891825203</v>
      </c>
      <c r="H10" s="51" t="n">
        <v>410</v>
      </c>
      <c r="I10" s="52" t="n">
        <v>19.7652796411905</v>
      </c>
      <c r="J10" s="51" t="n">
        <v>491</v>
      </c>
      <c r="K10" s="52" t="n">
        <v>24.3093090703718</v>
      </c>
      <c r="L10" s="51"/>
      <c r="M10" s="52"/>
      <c r="N10" s="51"/>
      <c r="O10" s="52"/>
      <c r="P10" s="51" t="n">
        <v>284</v>
      </c>
      <c r="Q10" s="52" t="n">
        <v>13.5662710070661</v>
      </c>
      <c r="R10" s="51"/>
      <c r="S10" s="52"/>
      <c r="T10" s="51"/>
      <c r="U10" s="52"/>
      <c r="V10" s="51"/>
      <c r="W10" s="52"/>
      <c r="X10" s="51"/>
      <c r="Y10" s="52"/>
      <c r="Z10" s="51"/>
      <c r="AA10" s="52"/>
      <c r="AB10" s="51"/>
      <c r="AC10" s="52"/>
      <c r="AD10" s="51"/>
      <c r="AE10" s="52"/>
      <c r="AF10" s="51"/>
      <c r="AG10" s="52"/>
      <c r="AH10" s="51"/>
      <c r="AI10" s="52"/>
    </row>
    <row r="11" customFormat="false" ht="15" hidden="false" customHeight="true" outlineLevel="0" collapsed="false">
      <c r="A11" s="50" t="n">
        <v>1953</v>
      </c>
      <c r="B11" s="51" t="n">
        <v>2889</v>
      </c>
      <c r="C11" s="52" t="n">
        <v>138.518744767839</v>
      </c>
      <c r="D11" s="51" t="n">
        <v>59</v>
      </c>
      <c r="E11" s="52" t="n">
        <v>2.87171017270551</v>
      </c>
      <c r="F11" s="51" t="n">
        <v>77</v>
      </c>
      <c r="G11" s="52" t="n">
        <v>3.58774825361827</v>
      </c>
      <c r="H11" s="51" t="n">
        <v>466</v>
      </c>
      <c r="I11" s="52" t="n">
        <v>21.9177750748595</v>
      </c>
      <c r="J11" s="51" t="n">
        <v>470</v>
      </c>
      <c r="K11" s="52" t="n">
        <v>23.1013914542165</v>
      </c>
      <c r="L11" s="51"/>
      <c r="M11" s="52"/>
      <c r="N11" s="51"/>
      <c r="O11" s="52"/>
      <c r="P11" s="51" t="n">
        <v>259</v>
      </c>
      <c r="Q11" s="52" t="n">
        <v>12.1493051363685</v>
      </c>
      <c r="R11" s="51"/>
      <c r="S11" s="52"/>
      <c r="T11" s="51"/>
      <c r="U11" s="52"/>
      <c r="V11" s="51"/>
      <c r="W11" s="52"/>
      <c r="X11" s="51"/>
      <c r="Y11" s="52"/>
      <c r="Z11" s="51"/>
      <c r="AA11" s="52"/>
      <c r="AB11" s="51"/>
      <c r="AC11" s="52"/>
      <c r="AD11" s="51"/>
      <c r="AE11" s="52"/>
      <c r="AF11" s="51"/>
      <c r="AG11" s="52"/>
      <c r="AH11" s="51"/>
      <c r="AI11" s="52"/>
    </row>
    <row r="12" customFormat="false" ht="15" hidden="false" customHeight="true" outlineLevel="0" collapsed="false">
      <c r="A12" s="50" t="n">
        <v>1954</v>
      </c>
      <c r="B12" s="51" t="n">
        <v>2966</v>
      </c>
      <c r="C12" s="52" t="n">
        <v>139.395311584975</v>
      </c>
      <c r="D12" s="51" t="n">
        <v>68</v>
      </c>
      <c r="E12" s="52" t="n">
        <v>3.36637818591529</v>
      </c>
      <c r="F12" s="51" t="n">
        <v>69</v>
      </c>
      <c r="G12" s="52" t="n">
        <v>3.3789012828102</v>
      </c>
      <c r="H12" s="51" t="n">
        <v>429</v>
      </c>
      <c r="I12" s="52" t="n">
        <v>19.9518519182442</v>
      </c>
      <c r="J12" s="51" t="n">
        <v>502</v>
      </c>
      <c r="K12" s="52" t="n">
        <v>23.7605976859849</v>
      </c>
      <c r="L12" s="51"/>
      <c r="M12" s="52"/>
      <c r="N12" s="51"/>
      <c r="O12" s="52"/>
      <c r="P12" s="51" t="n">
        <v>290</v>
      </c>
      <c r="Q12" s="52" t="n">
        <v>13.2295419592175</v>
      </c>
      <c r="R12" s="51" t="n">
        <v>38</v>
      </c>
      <c r="S12" s="52" t="n">
        <v>1.89607506720552</v>
      </c>
      <c r="T12" s="51"/>
      <c r="U12" s="52"/>
      <c r="V12" s="51"/>
      <c r="W12" s="52"/>
      <c r="X12" s="51"/>
      <c r="Y12" s="52"/>
      <c r="Z12" s="51"/>
      <c r="AA12" s="52"/>
      <c r="AB12" s="51"/>
      <c r="AC12" s="52"/>
      <c r="AD12" s="51"/>
      <c r="AE12" s="52"/>
      <c r="AF12" s="51"/>
      <c r="AG12" s="52"/>
      <c r="AH12" s="51"/>
      <c r="AI12" s="52"/>
    </row>
    <row r="13" customFormat="false" ht="15" hidden="false" customHeight="true" outlineLevel="0" collapsed="false">
      <c r="A13" s="50" t="n">
        <v>1955</v>
      </c>
      <c r="B13" s="51" t="n">
        <v>3171</v>
      </c>
      <c r="C13" s="52" t="n">
        <v>145.631989608301</v>
      </c>
      <c r="D13" s="51" t="n">
        <v>56</v>
      </c>
      <c r="E13" s="52" t="n">
        <v>2.57165493558353</v>
      </c>
      <c r="F13" s="51" t="n">
        <v>79</v>
      </c>
      <c r="G13" s="52" t="n">
        <v>3.69129216805357</v>
      </c>
      <c r="H13" s="51" t="n">
        <v>450</v>
      </c>
      <c r="I13" s="52" t="n">
        <v>20.5988133251094</v>
      </c>
      <c r="J13" s="51" t="n">
        <v>527</v>
      </c>
      <c r="K13" s="52" t="n">
        <v>24.1166921296466</v>
      </c>
      <c r="L13" s="51" t="n">
        <v>81</v>
      </c>
      <c r="M13" s="52" t="n">
        <v>3.64700854086703</v>
      </c>
      <c r="N13" s="51" t="n">
        <v>143</v>
      </c>
      <c r="O13" s="52" t="n">
        <v>6.49320020049537</v>
      </c>
      <c r="P13" s="51" t="n">
        <v>340</v>
      </c>
      <c r="Q13" s="52" t="n">
        <v>15.4323827819015</v>
      </c>
      <c r="R13" s="51" t="n">
        <v>39</v>
      </c>
      <c r="S13" s="52" t="n">
        <v>1.89847839954441</v>
      </c>
      <c r="T13" s="51" t="n">
        <v>67</v>
      </c>
      <c r="U13" s="52" t="n">
        <v>3.01844987552962</v>
      </c>
      <c r="V13" s="51" t="n">
        <v>70</v>
      </c>
      <c r="W13" s="52" t="n">
        <v>3.24249094913639</v>
      </c>
      <c r="X13" s="51" t="n">
        <v>88</v>
      </c>
      <c r="Y13" s="52" t="n">
        <v>4.07574836987989</v>
      </c>
      <c r="Z13" s="51" t="n">
        <v>20</v>
      </c>
      <c r="AA13" s="52" t="n">
        <v>0.890334309639626</v>
      </c>
      <c r="AB13" s="51" t="n">
        <v>32</v>
      </c>
      <c r="AC13" s="52" t="n">
        <v>1.46388907883972</v>
      </c>
      <c r="AD13" s="51" t="n">
        <v>63</v>
      </c>
      <c r="AE13" s="52" t="n">
        <v>2.88547752748606</v>
      </c>
      <c r="AF13" s="51" t="n">
        <v>32</v>
      </c>
      <c r="AG13" s="52" t="n">
        <v>1.45936354546643</v>
      </c>
      <c r="AH13" s="51" t="n">
        <v>144</v>
      </c>
      <c r="AI13" s="52" t="n">
        <v>6.49298433105291</v>
      </c>
    </row>
    <row r="14" customFormat="false" ht="15" hidden="false" customHeight="true" outlineLevel="0" collapsed="false">
      <c r="A14" s="50" t="n">
        <v>1956</v>
      </c>
      <c r="B14" s="51" t="n">
        <v>3155</v>
      </c>
      <c r="C14" s="52" t="n">
        <v>140.528441451979</v>
      </c>
      <c r="D14" s="51" t="n">
        <v>73</v>
      </c>
      <c r="E14" s="52" t="n">
        <v>3.2634737659132</v>
      </c>
      <c r="F14" s="51" t="n">
        <v>69</v>
      </c>
      <c r="G14" s="52" t="n">
        <v>3.00050248741376</v>
      </c>
      <c r="H14" s="51" t="n">
        <v>442</v>
      </c>
      <c r="I14" s="52" t="n">
        <v>19.2960384186917</v>
      </c>
      <c r="J14" s="51" t="n">
        <v>507</v>
      </c>
      <c r="K14" s="52" t="n">
        <v>25.3906121540893</v>
      </c>
      <c r="L14" s="51" t="n">
        <v>76</v>
      </c>
      <c r="M14" s="52" t="n">
        <v>3.32311401890912</v>
      </c>
      <c r="N14" s="51" t="n">
        <v>146</v>
      </c>
      <c r="O14" s="52" t="n">
        <v>7.48788613792098</v>
      </c>
      <c r="P14" s="51" t="n">
        <v>374</v>
      </c>
      <c r="Q14" s="52" t="n">
        <v>21.8373675556991</v>
      </c>
      <c r="R14" s="51" t="n">
        <v>39</v>
      </c>
      <c r="S14" s="52" t="n">
        <v>1.87532335900607</v>
      </c>
      <c r="T14" s="51" t="n">
        <v>63</v>
      </c>
      <c r="U14" s="52" t="n">
        <v>2.7489713238166</v>
      </c>
      <c r="V14" s="51" t="n">
        <v>77</v>
      </c>
      <c r="W14" s="52" t="n">
        <v>3.4282119428295</v>
      </c>
      <c r="X14" s="51" t="n">
        <v>83</v>
      </c>
      <c r="Y14" s="52" t="n">
        <v>3.77365015601283</v>
      </c>
      <c r="Z14" s="51" t="n">
        <v>15</v>
      </c>
      <c r="AA14" s="52" t="n">
        <v>0.699892035529983</v>
      </c>
      <c r="AB14" s="51" t="n">
        <v>37</v>
      </c>
      <c r="AC14" s="52" t="n">
        <v>1.71262390318098</v>
      </c>
      <c r="AD14" s="51" t="n">
        <v>75</v>
      </c>
      <c r="AE14" s="52" t="n">
        <v>3.3496302849332</v>
      </c>
      <c r="AF14" s="51" t="n">
        <v>30</v>
      </c>
      <c r="AG14" s="52" t="n">
        <v>1.28399242918366</v>
      </c>
      <c r="AH14" s="51" t="n">
        <v>137</v>
      </c>
      <c r="AI14" s="52" t="n">
        <v>6.11107294295099</v>
      </c>
    </row>
    <row r="15" customFormat="false" ht="15" hidden="false" customHeight="true" outlineLevel="0" collapsed="false">
      <c r="A15" s="50" t="n">
        <v>1957</v>
      </c>
      <c r="B15" s="51" t="n">
        <v>3213</v>
      </c>
      <c r="C15" s="52" t="n">
        <v>141.467658341543</v>
      </c>
      <c r="D15" s="51" t="n">
        <v>64</v>
      </c>
      <c r="E15" s="52" t="n">
        <v>2.82170211724241</v>
      </c>
      <c r="F15" s="51" t="n">
        <v>67</v>
      </c>
      <c r="G15" s="52" t="n">
        <v>2.76638145898965</v>
      </c>
      <c r="H15" s="51" t="n">
        <v>415</v>
      </c>
      <c r="I15" s="52" t="n">
        <v>18.3318488074386</v>
      </c>
      <c r="J15" s="51" t="n">
        <v>539</v>
      </c>
      <c r="K15" s="52" t="n">
        <v>23.8403882009328</v>
      </c>
      <c r="L15" s="51" t="n">
        <v>89</v>
      </c>
      <c r="M15" s="52" t="n">
        <v>3.8993566545762</v>
      </c>
      <c r="N15" s="51" t="n">
        <v>144</v>
      </c>
      <c r="O15" s="52" t="n">
        <v>6.2722513655682</v>
      </c>
      <c r="P15" s="51" t="n">
        <v>403</v>
      </c>
      <c r="Q15" s="52" t="n">
        <v>17.4508032487279</v>
      </c>
      <c r="R15" s="51" t="n">
        <v>37</v>
      </c>
      <c r="S15" s="52" t="n">
        <v>1.73741091288297</v>
      </c>
      <c r="T15" s="51" t="n">
        <v>68</v>
      </c>
      <c r="U15" s="52" t="n">
        <v>2.94405811993478</v>
      </c>
      <c r="V15" s="51" t="n">
        <v>76</v>
      </c>
      <c r="W15" s="52" t="n">
        <v>3.27068433311264</v>
      </c>
      <c r="X15" s="51" t="n">
        <v>90</v>
      </c>
      <c r="Y15" s="52" t="n">
        <v>4.09053491339923</v>
      </c>
      <c r="Z15" s="51" t="n">
        <v>10</v>
      </c>
      <c r="AA15" s="52" t="n">
        <v>0.426859778841106</v>
      </c>
      <c r="AB15" s="51" t="n">
        <v>18</v>
      </c>
      <c r="AC15" s="52" t="n">
        <v>0.841677262013267</v>
      </c>
      <c r="AD15" s="51" t="n">
        <v>88</v>
      </c>
      <c r="AE15" s="52" t="n">
        <v>3.85785865798227</v>
      </c>
      <c r="AF15" s="51" t="n">
        <v>34</v>
      </c>
      <c r="AG15" s="52" t="n">
        <v>1.5168272894479</v>
      </c>
      <c r="AH15" s="51" t="n">
        <v>149</v>
      </c>
      <c r="AI15" s="52" t="n">
        <v>6.50320604375105</v>
      </c>
    </row>
    <row r="16" customFormat="false" ht="15" hidden="false" customHeight="true" outlineLevel="0" collapsed="false">
      <c r="A16" s="50" t="n">
        <v>1958</v>
      </c>
      <c r="B16" s="51" t="n">
        <v>3297</v>
      </c>
      <c r="C16" s="52" t="n">
        <v>141.958763182298</v>
      </c>
      <c r="D16" s="51" t="n">
        <v>75</v>
      </c>
      <c r="E16" s="52" t="n">
        <v>3.24512480772644</v>
      </c>
      <c r="F16" s="51" t="n">
        <v>73</v>
      </c>
      <c r="G16" s="52" t="n">
        <v>3.09168105858821</v>
      </c>
      <c r="H16" s="51" t="n">
        <v>446</v>
      </c>
      <c r="I16" s="52" t="n">
        <v>18.9018533909856</v>
      </c>
      <c r="J16" s="51" t="n">
        <v>539</v>
      </c>
      <c r="K16" s="52" t="n">
        <v>24.6537534467533</v>
      </c>
      <c r="L16" s="51" t="n">
        <v>78</v>
      </c>
      <c r="M16" s="52" t="n">
        <v>3.34221434432114</v>
      </c>
      <c r="N16" s="51" t="n">
        <v>155</v>
      </c>
      <c r="O16" s="52" t="n">
        <v>8.09499735580405</v>
      </c>
      <c r="P16" s="51" t="n">
        <v>399</v>
      </c>
      <c r="Q16" s="52" t="n">
        <v>23.5727977285957</v>
      </c>
      <c r="R16" s="51" t="n">
        <v>38</v>
      </c>
      <c r="S16" s="52" t="n">
        <v>1.75086606060188</v>
      </c>
      <c r="T16" s="51" t="n">
        <v>59</v>
      </c>
      <c r="U16" s="52" t="n">
        <v>2.53107884551507</v>
      </c>
      <c r="V16" s="51" t="n">
        <v>88</v>
      </c>
      <c r="W16" s="52" t="n">
        <v>3.77744006480052</v>
      </c>
      <c r="X16" s="51" t="n">
        <v>102</v>
      </c>
      <c r="Y16" s="52" t="n">
        <v>4.43424525136236</v>
      </c>
      <c r="Z16" s="51" t="n">
        <v>16</v>
      </c>
      <c r="AA16" s="52" t="n">
        <v>0.574497897571313</v>
      </c>
      <c r="AB16" s="51" t="n">
        <v>29</v>
      </c>
      <c r="AC16" s="52" t="n">
        <v>1.34279232696877</v>
      </c>
      <c r="AD16" s="51" t="n">
        <v>81</v>
      </c>
      <c r="AE16" s="52" t="n">
        <v>3.44760620235037</v>
      </c>
      <c r="AF16" s="51" t="n">
        <v>35</v>
      </c>
      <c r="AG16" s="52" t="n">
        <v>1.47340138370017</v>
      </c>
      <c r="AH16" s="51" t="n">
        <v>147</v>
      </c>
      <c r="AI16" s="52" t="n">
        <v>6.25415416941195</v>
      </c>
    </row>
    <row r="17" customFormat="false" ht="15" hidden="false" customHeight="true" outlineLevel="0" collapsed="false">
      <c r="A17" s="50" t="n">
        <v>1959</v>
      </c>
      <c r="B17" s="51" t="n">
        <v>3339</v>
      </c>
      <c r="C17" s="52" t="n">
        <v>141.143281614119</v>
      </c>
      <c r="D17" s="51" t="n">
        <v>61</v>
      </c>
      <c r="E17" s="52" t="n">
        <v>2.53098902789975</v>
      </c>
      <c r="F17" s="51" t="n">
        <v>67</v>
      </c>
      <c r="G17" s="52" t="n">
        <v>2.8420163184737</v>
      </c>
      <c r="H17" s="51" t="n">
        <v>404</v>
      </c>
      <c r="I17" s="52" t="n">
        <v>16.9606405698189</v>
      </c>
      <c r="J17" s="51" t="n">
        <v>518</v>
      </c>
      <c r="K17" s="52" t="n">
        <v>23.9279344762184</v>
      </c>
      <c r="L17" s="51" t="n">
        <v>83</v>
      </c>
      <c r="M17" s="52" t="n">
        <v>3.47656054854269</v>
      </c>
      <c r="N17" s="51" t="n">
        <v>146</v>
      </c>
      <c r="O17" s="52" t="n">
        <v>6.25898820070188</v>
      </c>
      <c r="P17" s="51" t="n">
        <v>423</v>
      </c>
      <c r="Q17" s="52" t="n">
        <v>23.5502769099168</v>
      </c>
      <c r="R17" s="51" t="n">
        <v>47</v>
      </c>
      <c r="S17" s="52" t="n">
        <v>2.05466553473767</v>
      </c>
      <c r="T17" s="51" t="n">
        <v>70</v>
      </c>
      <c r="U17" s="52" t="n">
        <v>2.9399731358587</v>
      </c>
      <c r="V17" s="51" t="n">
        <v>97</v>
      </c>
      <c r="W17" s="52" t="n">
        <v>4.06732371785604</v>
      </c>
      <c r="X17" s="51" t="n">
        <v>84</v>
      </c>
      <c r="Y17" s="52" t="n">
        <v>3.63062548089528</v>
      </c>
      <c r="Z17" s="51" t="n">
        <v>16</v>
      </c>
      <c r="AA17" s="52" t="n">
        <v>0.773312571547399</v>
      </c>
      <c r="AB17" s="51" t="n">
        <v>35</v>
      </c>
      <c r="AC17" s="52" t="n">
        <v>1.56031570160542</v>
      </c>
      <c r="AD17" s="51" t="n">
        <v>86</v>
      </c>
      <c r="AE17" s="52" t="n">
        <v>3.70956248071841</v>
      </c>
      <c r="AF17" s="51" t="n">
        <v>40</v>
      </c>
      <c r="AG17" s="52" t="n">
        <v>1.68085598653364</v>
      </c>
      <c r="AH17" s="51" t="n">
        <v>165</v>
      </c>
      <c r="AI17" s="52" t="n">
        <v>6.81411059805646</v>
      </c>
    </row>
    <row r="18" customFormat="false" ht="15" hidden="false" customHeight="true" outlineLevel="0" collapsed="false">
      <c r="A18" s="50" t="n">
        <v>1960</v>
      </c>
      <c r="B18" s="51" t="n">
        <v>3290</v>
      </c>
      <c r="C18" s="52" t="n">
        <v>138.839600282418</v>
      </c>
      <c r="D18" s="51" t="n">
        <v>61</v>
      </c>
      <c r="E18" s="52" t="n">
        <v>2.73598119239389</v>
      </c>
      <c r="F18" s="51" t="n">
        <v>71</v>
      </c>
      <c r="G18" s="52" t="n">
        <v>2.89665497953669</v>
      </c>
      <c r="H18" s="51" t="n">
        <v>412</v>
      </c>
      <c r="I18" s="52" t="n">
        <v>17.1494448683794</v>
      </c>
      <c r="J18" s="51" t="n">
        <v>499</v>
      </c>
      <c r="K18" s="52" t="n">
        <v>21.7091643675256</v>
      </c>
      <c r="L18" s="51" t="n">
        <v>91</v>
      </c>
      <c r="M18" s="52" t="n">
        <v>3.78133817215293</v>
      </c>
      <c r="N18" s="51" t="n">
        <v>147</v>
      </c>
      <c r="O18" s="52" t="n">
        <v>6.13425557070939</v>
      </c>
      <c r="P18" s="51" t="n">
        <v>410</v>
      </c>
      <c r="Q18" s="52" t="n">
        <v>17.0446481996549</v>
      </c>
      <c r="R18" s="51" t="n">
        <v>50</v>
      </c>
      <c r="S18" s="52" t="n">
        <v>2.21408320924424</v>
      </c>
      <c r="T18" s="51" t="n">
        <v>74</v>
      </c>
      <c r="U18" s="52" t="n">
        <v>3.00281700898368</v>
      </c>
      <c r="V18" s="51" t="n">
        <v>77</v>
      </c>
      <c r="W18" s="52" t="n">
        <v>3.18117738441209</v>
      </c>
      <c r="X18" s="51" t="n">
        <v>109</v>
      </c>
      <c r="Y18" s="52" t="n">
        <v>4.52541893073991</v>
      </c>
      <c r="Z18" s="51" t="n">
        <v>17</v>
      </c>
      <c r="AA18" s="52" t="n">
        <v>0.772091340417999</v>
      </c>
      <c r="AB18" s="51" t="n">
        <v>39</v>
      </c>
      <c r="AC18" s="52" t="n">
        <v>1.71396404636988</v>
      </c>
      <c r="AD18" s="51" t="n">
        <v>87</v>
      </c>
      <c r="AE18" s="52" t="n">
        <v>3.71604893518933</v>
      </c>
      <c r="AF18" s="51" t="n">
        <v>33</v>
      </c>
      <c r="AG18" s="52" t="n">
        <v>1.38378090376725</v>
      </c>
      <c r="AH18" s="51" t="n">
        <v>152</v>
      </c>
      <c r="AI18" s="52" t="n">
        <v>6.18930948864716</v>
      </c>
    </row>
    <row r="19" customFormat="false" ht="15" hidden="false" customHeight="true" outlineLevel="0" collapsed="false">
      <c r="A19" s="50" t="n">
        <v>1961</v>
      </c>
      <c r="B19" s="51" t="n">
        <v>3541</v>
      </c>
      <c r="C19" s="52" t="n">
        <v>145.4938366642</v>
      </c>
      <c r="D19" s="51" t="n">
        <v>66</v>
      </c>
      <c r="E19" s="52" t="n">
        <v>2.69526015638128</v>
      </c>
      <c r="F19" s="51" t="n">
        <v>87</v>
      </c>
      <c r="G19" s="52" t="n">
        <v>3.58757084320046</v>
      </c>
      <c r="H19" s="51" t="n">
        <v>398</v>
      </c>
      <c r="I19" s="52" t="n">
        <v>16.0410918069171</v>
      </c>
      <c r="J19" s="51" t="n">
        <v>559</v>
      </c>
      <c r="K19" s="52" t="n">
        <v>23.1568446125599</v>
      </c>
      <c r="L19" s="51" t="n">
        <v>80</v>
      </c>
      <c r="M19" s="52" t="n">
        <v>3.20687938112666</v>
      </c>
      <c r="N19" s="51" t="n">
        <v>152</v>
      </c>
      <c r="O19" s="52" t="n">
        <v>6.22481432653898</v>
      </c>
      <c r="P19" s="51" t="n">
        <v>474</v>
      </c>
      <c r="Q19" s="52" t="n">
        <v>19.4442265249114</v>
      </c>
      <c r="R19" s="51" t="n">
        <v>50</v>
      </c>
      <c r="S19" s="52" t="n">
        <v>2.17742992522321</v>
      </c>
      <c r="T19" s="51" t="n">
        <v>59</v>
      </c>
      <c r="U19" s="52" t="n">
        <v>2.37798052563553</v>
      </c>
      <c r="V19" s="51" t="n">
        <v>104</v>
      </c>
      <c r="W19" s="52" t="n">
        <v>4.16097321064694</v>
      </c>
      <c r="X19" s="51" t="n">
        <v>106</v>
      </c>
      <c r="Y19" s="52" t="n">
        <v>4.30473976899402</v>
      </c>
      <c r="Z19" s="51" t="n">
        <v>17</v>
      </c>
      <c r="AA19" s="52" t="n">
        <v>0.679051043919773</v>
      </c>
      <c r="AB19" s="51" t="n">
        <v>41</v>
      </c>
      <c r="AC19" s="52" t="n">
        <v>1.79193777726217</v>
      </c>
      <c r="AD19" s="51" t="n">
        <v>98</v>
      </c>
      <c r="AE19" s="52" t="n">
        <v>3.97990173499021</v>
      </c>
      <c r="AF19" s="51" t="n">
        <v>37</v>
      </c>
      <c r="AG19" s="52" t="n">
        <v>1.51394407004892</v>
      </c>
      <c r="AH19" s="51" t="n">
        <v>156</v>
      </c>
      <c r="AI19" s="52" t="n">
        <v>6.27515410477609</v>
      </c>
    </row>
    <row r="20" customFormat="false" ht="15" hidden="false" customHeight="true" outlineLevel="0" collapsed="false">
      <c r="A20" s="50" t="n">
        <v>1962</v>
      </c>
      <c r="B20" s="51" t="n">
        <v>3597</v>
      </c>
      <c r="C20" s="52" t="n">
        <v>144.742273481472</v>
      </c>
      <c r="D20" s="51" t="n">
        <v>66</v>
      </c>
      <c r="E20" s="52" t="n">
        <v>2.60762627346527</v>
      </c>
      <c r="F20" s="51" t="n">
        <v>69</v>
      </c>
      <c r="G20" s="52" t="n">
        <v>2.72674191608915</v>
      </c>
      <c r="H20" s="51" t="n">
        <v>395</v>
      </c>
      <c r="I20" s="52" t="n">
        <v>15.6337418780893</v>
      </c>
      <c r="J20" s="51" t="n">
        <v>580</v>
      </c>
      <c r="K20" s="52" t="n">
        <v>23.5324581378589</v>
      </c>
      <c r="L20" s="51" t="n">
        <v>101</v>
      </c>
      <c r="M20" s="52" t="n">
        <v>4.36838863527067</v>
      </c>
      <c r="N20" s="51" t="n">
        <v>179</v>
      </c>
      <c r="O20" s="52" t="n">
        <v>7.17990987255421</v>
      </c>
      <c r="P20" s="51" t="n">
        <v>501</v>
      </c>
      <c r="Q20" s="52" t="n">
        <v>20.0594605704491</v>
      </c>
      <c r="R20" s="51" t="n">
        <v>42</v>
      </c>
      <c r="S20" s="52" t="n">
        <v>1.72080601067741</v>
      </c>
      <c r="T20" s="51" t="n">
        <v>75</v>
      </c>
      <c r="U20" s="52" t="n">
        <v>3.00884904891278</v>
      </c>
      <c r="V20" s="51" t="n">
        <v>106</v>
      </c>
      <c r="W20" s="52" t="n">
        <v>4.17538731297851</v>
      </c>
      <c r="X20" s="51" t="n">
        <v>106</v>
      </c>
      <c r="Y20" s="52" t="n">
        <v>4.30309318955208</v>
      </c>
      <c r="Z20" s="51" t="n">
        <v>12</v>
      </c>
      <c r="AA20" s="52" t="n">
        <v>0.466333645768049</v>
      </c>
      <c r="AB20" s="51" t="n">
        <v>34</v>
      </c>
      <c r="AC20" s="52" t="n">
        <v>1.51387949076585</v>
      </c>
      <c r="AD20" s="51" t="n">
        <v>88</v>
      </c>
      <c r="AE20" s="52" t="n">
        <v>3.58070246790281</v>
      </c>
      <c r="AF20" s="51" t="n">
        <v>34</v>
      </c>
      <c r="AG20" s="52" t="n">
        <v>1.3308255934684</v>
      </c>
      <c r="AH20" s="51" t="n">
        <v>163</v>
      </c>
      <c r="AI20" s="52" t="n">
        <v>6.35360019727542</v>
      </c>
    </row>
    <row r="21" customFormat="false" ht="15" hidden="false" customHeight="true" outlineLevel="0" collapsed="false">
      <c r="A21" s="50" t="n">
        <v>1963</v>
      </c>
      <c r="B21" s="51" t="n">
        <v>3752</v>
      </c>
      <c r="C21" s="52" t="n">
        <v>148.936662585834</v>
      </c>
      <c r="D21" s="51" t="n">
        <v>52</v>
      </c>
      <c r="E21" s="52" t="n">
        <v>2.05958249446743</v>
      </c>
      <c r="F21" s="51" t="n">
        <v>77</v>
      </c>
      <c r="G21" s="52" t="n">
        <v>3.08094019065293</v>
      </c>
      <c r="H21" s="51" t="n">
        <v>384</v>
      </c>
      <c r="I21" s="52" t="n">
        <v>14.9832645434341</v>
      </c>
      <c r="J21" s="51" t="n">
        <v>578</v>
      </c>
      <c r="K21" s="52" t="n">
        <v>22.9003799866108</v>
      </c>
      <c r="L21" s="51" t="n">
        <v>100</v>
      </c>
      <c r="M21" s="52" t="n">
        <v>3.94922940529374</v>
      </c>
      <c r="N21" s="51" t="n">
        <v>195</v>
      </c>
      <c r="O21" s="52" t="n">
        <v>7.67968303912075</v>
      </c>
      <c r="P21" s="51" t="n">
        <v>546</v>
      </c>
      <c r="Q21" s="52" t="n">
        <v>21.6139404085655</v>
      </c>
      <c r="R21" s="51" t="n">
        <v>53</v>
      </c>
      <c r="S21" s="52" t="n">
        <v>2.23920610585178</v>
      </c>
      <c r="T21" s="51" t="n">
        <v>65</v>
      </c>
      <c r="U21" s="52" t="n">
        <v>2.5889873954986</v>
      </c>
      <c r="V21" s="51" t="n">
        <v>91</v>
      </c>
      <c r="W21" s="52" t="n">
        <v>3.55447323370143</v>
      </c>
      <c r="X21" s="51" t="n">
        <v>122</v>
      </c>
      <c r="Y21" s="52" t="n">
        <v>4.89370888442416</v>
      </c>
      <c r="Z21" s="51" t="n">
        <v>22</v>
      </c>
      <c r="AA21" s="52" t="n">
        <v>0.890001786715014</v>
      </c>
      <c r="AB21" s="51" t="n">
        <v>38</v>
      </c>
      <c r="AC21" s="52" t="n">
        <v>1.5711851580771</v>
      </c>
      <c r="AD21" s="51" t="n">
        <v>108</v>
      </c>
      <c r="AE21" s="52" t="n">
        <v>4.29017544259705</v>
      </c>
      <c r="AF21" s="51" t="n">
        <v>57</v>
      </c>
      <c r="AG21" s="52" t="n">
        <v>2.27656187061566</v>
      </c>
      <c r="AH21" s="51" t="n">
        <v>165</v>
      </c>
      <c r="AI21" s="52" t="n">
        <v>6.4627983579871</v>
      </c>
    </row>
    <row r="22" customFormat="false" ht="15" hidden="false" customHeight="true" outlineLevel="0" collapsed="false">
      <c r="A22" s="50" t="n">
        <v>1964</v>
      </c>
      <c r="B22" s="51" t="n">
        <v>3674</v>
      </c>
      <c r="C22" s="52" t="n">
        <v>143.866580046511</v>
      </c>
      <c r="D22" s="51" t="n">
        <v>63</v>
      </c>
      <c r="E22" s="52" t="n">
        <v>2.45857307074358</v>
      </c>
      <c r="F22" s="51" t="n">
        <v>80</v>
      </c>
      <c r="G22" s="52" t="n">
        <v>3.15972825874086</v>
      </c>
      <c r="H22" s="51" t="n">
        <v>370</v>
      </c>
      <c r="I22" s="52" t="n">
        <v>14.3001084883583</v>
      </c>
      <c r="J22" s="51" t="n">
        <v>558</v>
      </c>
      <c r="K22" s="52" t="n">
        <v>21.9284541310899</v>
      </c>
      <c r="L22" s="51" t="n">
        <v>92</v>
      </c>
      <c r="M22" s="52" t="n">
        <v>3.58482886372869</v>
      </c>
      <c r="N22" s="51" t="n">
        <v>205</v>
      </c>
      <c r="O22" s="52" t="n">
        <v>7.92873843587653</v>
      </c>
      <c r="P22" s="51" t="n">
        <v>555</v>
      </c>
      <c r="Q22" s="52" t="n">
        <v>21.6502553521643</v>
      </c>
      <c r="R22" s="51" t="n">
        <v>50</v>
      </c>
      <c r="S22" s="52" t="n">
        <v>2.06435730437419</v>
      </c>
      <c r="T22" s="51" t="n">
        <v>73</v>
      </c>
      <c r="U22" s="52" t="n">
        <v>2.88306396439805</v>
      </c>
      <c r="V22" s="51" t="n">
        <v>108</v>
      </c>
      <c r="W22" s="52" t="n">
        <v>4.213087454755</v>
      </c>
      <c r="X22" s="51" t="n">
        <v>97</v>
      </c>
      <c r="Y22" s="52" t="n">
        <v>3.78854229110512</v>
      </c>
      <c r="Z22" s="51" t="n">
        <v>26</v>
      </c>
      <c r="AA22" s="52" t="n">
        <v>1.01266894177152</v>
      </c>
      <c r="AB22" s="51" t="n">
        <v>38</v>
      </c>
      <c r="AC22" s="52" t="n">
        <v>1.57428191122746</v>
      </c>
      <c r="AD22" s="51" t="n">
        <v>102</v>
      </c>
      <c r="AE22" s="52" t="n">
        <v>3.96249187085293</v>
      </c>
      <c r="AF22" s="51" t="n">
        <v>26</v>
      </c>
      <c r="AG22" s="52" t="n">
        <v>0.987137042009409</v>
      </c>
      <c r="AH22" s="51" t="n">
        <v>170</v>
      </c>
      <c r="AI22" s="52" t="n">
        <v>6.4444940177053</v>
      </c>
    </row>
    <row r="23" customFormat="false" ht="15" hidden="false" customHeight="true" outlineLevel="0" collapsed="false">
      <c r="A23" s="50" t="n">
        <v>1965</v>
      </c>
      <c r="B23" s="51" t="n">
        <v>3817</v>
      </c>
      <c r="C23" s="52" t="n">
        <v>147.395265692044</v>
      </c>
      <c r="D23" s="51" t="n">
        <v>55</v>
      </c>
      <c r="E23" s="52" t="n">
        <v>2.10960150535244</v>
      </c>
      <c r="F23" s="51" t="n">
        <v>76</v>
      </c>
      <c r="G23" s="52" t="n">
        <v>2.91493354861346</v>
      </c>
      <c r="H23" s="51" t="n">
        <v>384</v>
      </c>
      <c r="I23" s="52" t="n">
        <v>14.7700416790384</v>
      </c>
      <c r="J23" s="51" t="n">
        <v>634</v>
      </c>
      <c r="K23" s="52" t="n">
        <v>24.540444510608</v>
      </c>
      <c r="L23" s="51" t="n">
        <v>89</v>
      </c>
      <c r="M23" s="52" t="n">
        <v>3.43786953319531</v>
      </c>
      <c r="N23" s="51" t="n">
        <v>182</v>
      </c>
      <c r="O23" s="52" t="n">
        <v>6.9488069440174</v>
      </c>
      <c r="P23" s="51" t="n">
        <v>557</v>
      </c>
      <c r="Q23" s="52" t="n">
        <v>21.2899903370401</v>
      </c>
      <c r="R23" s="51" t="n">
        <v>64</v>
      </c>
      <c r="S23" s="52" t="n">
        <v>2.63360372453804</v>
      </c>
      <c r="T23" s="51" t="n">
        <v>75</v>
      </c>
      <c r="U23" s="52" t="n">
        <v>2.80472930330011</v>
      </c>
      <c r="V23" s="51" t="n">
        <v>92</v>
      </c>
      <c r="W23" s="52" t="n">
        <v>3.48725160678697</v>
      </c>
      <c r="X23" s="51" t="n">
        <v>112</v>
      </c>
      <c r="Y23" s="52" t="n">
        <v>4.28403677569587</v>
      </c>
      <c r="Z23" s="51" t="n">
        <v>17</v>
      </c>
      <c r="AA23" s="52" t="n">
        <v>0.660656713554203</v>
      </c>
      <c r="AB23" s="51" t="n">
        <v>55</v>
      </c>
      <c r="AC23" s="52" t="n">
        <v>2.19984213024492</v>
      </c>
      <c r="AD23" s="51" t="n">
        <v>81</v>
      </c>
      <c r="AE23" s="52" t="n">
        <v>3.10262281513831</v>
      </c>
      <c r="AF23" s="51" t="n">
        <v>46</v>
      </c>
      <c r="AG23" s="52" t="n">
        <v>1.75156515086008</v>
      </c>
      <c r="AH23" s="51" t="n">
        <v>174</v>
      </c>
      <c r="AI23" s="52" t="n">
        <v>6.50703856503673</v>
      </c>
    </row>
    <row r="24" customFormat="false" ht="15" hidden="false" customHeight="true" outlineLevel="0" collapsed="false">
      <c r="A24" s="50" t="n">
        <v>1966</v>
      </c>
      <c r="B24" s="51" t="n">
        <v>3841</v>
      </c>
      <c r="C24" s="52" t="n">
        <v>145.056027886018</v>
      </c>
      <c r="D24" s="51" t="n">
        <v>54</v>
      </c>
      <c r="E24" s="52" t="n">
        <v>2.05616231300344</v>
      </c>
      <c r="F24" s="51" t="n">
        <v>92</v>
      </c>
      <c r="G24" s="52" t="n">
        <v>3.40246286513352</v>
      </c>
      <c r="H24" s="51" t="n">
        <v>381</v>
      </c>
      <c r="I24" s="52" t="n">
        <v>14.2996152184341</v>
      </c>
      <c r="J24" s="51" t="n">
        <v>607</v>
      </c>
      <c r="K24" s="52" t="n">
        <v>23.0432464046299</v>
      </c>
      <c r="L24" s="51" t="n">
        <v>79</v>
      </c>
      <c r="M24" s="52" t="n">
        <v>2.98323972349826</v>
      </c>
      <c r="N24" s="51" t="n">
        <v>184</v>
      </c>
      <c r="O24" s="52" t="n">
        <v>6.9033389355866</v>
      </c>
      <c r="P24" s="51" t="n">
        <v>613</v>
      </c>
      <c r="Q24" s="52" t="n">
        <v>23.0140650893461</v>
      </c>
      <c r="R24" s="51" t="n">
        <v>60</v>
      </c>
      <c r="S24" s="52" t="n">
        <v>2.41550799947644</v>
      </c>
      <c r="T24" s="51" t="n">
        <v>70</v>
      </c>
      <c r="U24" s="52" t="n">
        <v>2.61232047308611</v>
      </c>
      <c r="V24" s="51" t="n">
        <v>87</v>
      </c>
      <c r="W24" s="52" t="n">
        <v>3.27881668383968</v>
      </c>
      <c r="X24" s="51" t="n">
        <v>98</v>
      </c>
      <c r="Y24" s="52" t="n">
        <v>3.71811192321875</v>
      </c>
      <c r="Z24" s="51" t="n">
        <v>17</v>
      </c>
      <c r="AA24" s="52" t="n">
        <v>0.638744448137349</v>
      </c>
      <c r="AB24" s="51" t="n">
        <v>50</v>
      </c>
      <c r="AC24" s="52" t="n">
        <v>1.96513985462039</v>
      </c>
      <c r="AD24" s="51" t="n">
        <v>95</v>
      </c>
      <c r="AE24" s="52" t="n">
        <v>3.57892580417831</v>
      </c>
      <c r="AF24" s="51" t="n">
        <v>49</v>
      </c>
      <c r="AG24" s="52" t="n">
        <v>1.84588371211072</v>
      </c>
      <c r="AH24" s="51" t="n">
        <v>181</v>
      </c>
      <c r="AI24" s="52" t="n">
        <v>6.54763840366295</v>
      </c>
    </row>
    <row r="25" customFormat="false" ht="15" hidden="false" customHeight="true" outlineLevel="0" collapsed="false">
      <c r="A25" s="50" t="n">
        <v>1967</v>
      </c>
      <c r="B25" s="51" t="n">
        <v>3852</v>
      </c>
      <c r="C25" s="52" t="n">
        <v>143.295183240083</v>
      </c>
      <c r="D25" s="51" t="n">
        <v>52</v>
      </c>
      <c r="E25" s="52" t="n">
        <v>1.94217571200777</v>
      </c>
      <c r="F25" s="51" t="n">
        <v>106</v>
      </c>
      <c r="G25" s="52" t="n">
        <v>3.91399255596657</v>
      </c>
      <c r="H25" s="51" t="n">
        <v>369</v>
      </c>
      <c r="I25" s="52" t="n">
        <v>13.6846629667974</v>
      </c>
      <c r="J25" s="51" t="n">
        <v>622</v>
      </c>
      <c r="K25" s="52" t="n">
        <v>23.2619855390027</v>
      </c>
      <c r="L25" s="51" t="n">
        <v>94</v>
      </c>
      <c r="M25" s="52" t="n">
        <v>3.51298384800265</v>
      </c>
      <c r="N25" s="51" t="n">
        <v>188</v>
      </c>
      <c r="O25" s="52" t="n">
        <v>7.00551036635355</v>
      </c>
      <c r="P25" s="51" t="n">
        <v>603</v>
      </c>
      <c r="Q25" s="52" t="n">
        <v>22.198619093471</v>
      </c>
      <c r="R25" s="51" t="n">
        <v>69</v>
      </c>
      <c r="S25" s="52" t="n">
        <v>2.71867626709236</v>
      </c>
      <c r="T25" s="51" t="n">
        <v>82</v>
      </c>
      <c r="U25" s="52" t="n">
        <v>2.97804175786309</v>
      </c>
      <c r="V25" s="51" t="n">
        <v>96</v>
      </c>
      <c r="W25" s="52" t="n">
        <v>3.48910840324881</v>
      </c>
      <c r="X25" s="51" t="n">
        <v>101</v>
      </c>
      <c r="Y25" s="52" t="n">
        <v>3.66165737286454</v>
      </c>
      <c r="Z25" s="51" t="n">
        <v>10</v>
      </c>
      <c r="AA25" s="52" t="n">
        <v>0.367331106369019</v>
      </c>
      <c r="AB25" s="51" t="n">
        <v>47</v>
      </c>
      <c r="AC25" s="52" t="n">
        <v>1.79174524586278</v>
      </c>
      <c r="AD25" s="51" t="n">
        <v>84</v>
      </c>
      <c r="AE25" s="52" t="n">
        <v>3.07682256397733</v>
      </c>
      <c r="AF25" s="51" t="n">
        <v>44</v>
      </c>
      <c r="AG25" s="52" t="n">
        <v>1.64785439450519</v>
      </c>
      <c r="AH25" s="51" t="n">
        <v>154</v>
      </c>
      <c r="AI25" s="52" t="n">
        <v>5.63382071644719</v>
      </c>
    </row>
    <row r="26" s="49" customFormat="true" ht="15" hidden="false" customHeight="true" outlineLevel="0" collapsed="false">
      <c r="A26" s="50" t="n">
        <v>1968</v>
      </c>
      <c r="B26" s="51" t="n">
        <v>4069</v>
      </c>
      <c r="C26" s="52" t="n">
        <v>148.621951166636</v>
      </c>
      <c r="D26" s="51" t="n">
        <v>64</v>
      </c>
      <c r="E26" s="52" t="n">
        <v>2.32304411780012</v>
      </c>
      <c r="F26" s="51" t="n">
        <v>90</v>
      </c>
      <c r="G26" s="52" t="n">
        <v>3.26765282969078</v>
      </c>
      <c r="H26" s="51" t="n">
        <v>357</v>
      </c>
      <c r="I26" s="52" t="n">
        <v>12.9890651341086</v>
      </c>
      <c r="J26" s="51" t="n">
        <v>646</v>
      </c>
      <c r="K26" s="52" t="n">
        <v>23.6812588977233</v>
      </c>
      <c r="L26" s="51" t="n">
        <v>37</v>
      </c>
      <c r="M26" s="52" t="n">
        <v>1.38971006226994</v>
      </c>
      <c r="N26" s="51" t="n">
        <v>168</v>
      </c>
      <c r="O26" s="52" t="n">
        <v>6.05703345969846</v>
      </c>
      <c r="P26" s="51" t="n">
        <v>729</v>
      </c>
      <c r="Q26" s="52" t="n">
        <v>26.3161941174444</v>
      </c>
      <c r="R26" s="51" t="n">
        <v>81</v>
      </c>
      <c r="S26" s="52" t="n">
        <v>3.13689781802668</v>
      </c>
      <c r="T26" s="51" t="n">
        <v>88</v>
      </c>
      <c r="U26" s="52" t="n">
        <v>3.17948033195069</v>
      </c>
      <c r="V26" s="51" t="n">
        <v>112</v>
      </c>
      <c r="W26" s="52" t="n">
        <v>4.03582054540114</v>
      </c>
      <c r="X26" s="51" t="n">
        <v>82</v>
      </c>
      <c r="Y26" s="52" t="n">
        <v>3.00681832080075</v>
      </c>
      <c r="Z26" s="51" t="n">
        <v>14</v>
      </c>
      <c r="AA26" s="52" t="n">
        <v>0.529119488207691</v>
      </c>
      <c r="AB26" s="51" t="n">
        <v>58</v>
      </c>
      <c r="AC26" s="52" t="n">
        <v>2.20287887712996</v>
      </c>
      <c r="AD26" s="51" t="n">
        <v>98</v>
      </c>
      <c r="AE26" s="52" t="n">
        <v>3.57801428566005</v>
      </c>
      <c r="AF26" s="51" t="n">
        <v>50</v>
      </c>
      <c r="AG26" s="52" t="n">
        <v>1.78653456349961</v>
      </c>
      <c r="AH26" s="51" t="n">
        <v>161</v>
      </c>
      <c r="AI26" s="52" t="n">
        <v>5.70040436034622</v>
      </c>
    </row>
    <row r="27" customFormat="false" ht="15" hidden="false" customHeight="true" outlineLevel="0" collapsed="false">
      <c r="A27" s="50" t="n">
        <v>1969</v>
      </c>
      <c r="B27" s="51" t="n">
        <v>4157</v>
      </c>
      <c r="C27" s="52" t="n">
        <v>150.045545912912</v>
      </c>
      <c r="D27" s="51" t="n">
        <v>57</v>
      </c>
      <c r="E27" s="52" t="n">
        <v>2.02362448010762</v>
      </c>
      <c r="F27" s="51" t="n">
        <v>85</v>
      </c>
      <c r="G27" s="52" t="n">
        <v>3.05667634318584</v>
      </c>
      <c r="H27" s="51" t="n">
        <v>366</v>
      </c>
      <c r="I27" s="52" t="n">
        <v>13.1020286212702</v>
      </c>
      <c r="J27" s="51" t="n">
        <v>691</v>
      </c>
      <c r="K27" s="52" t="n">
        <v>24.9254111007883</v>
      </c>
      <c r="L27" s="51" t="n">
        <v>43</v>
      </c>
      <c r="M27" s="52" t="n">
        <v>1.52162795211245</v>
      </c>
      <c r="N27" s="51" t="n">
        <v>171</v>
      </c>
      <c r="O27" s="52" t="n">
        <v>6.09557354367368</v>
      </c>
      <c r="P27" s="51" t="n">
        <v>762</v>
      </c>
      <c r="Q27" s="52" t="n">
        <v>27.1775366198544</v>
      </c>
      <c r="R27" s="51" t="n">
        <v>79</v>
      </c>
      <c r="S27" s="52" t="n">
        <v>2.99771411858779</v>
      </c>
      <c r="T27" s="51" t="n">
        <v>82</v>
      </c>
      <c r="U27" s="52" t="n">
        <v>2.95377029822189</v>
      </c>
      <c r="V27" s="51" t="n">
        <v>96</v>
      </c>
      <c r="W27" s="52" t="n">
        <v>3.44213238094137</v>
      </c>
      <c r="X27" s="51" t="n">
        <v>107</v>
      </c>
      <c r="Y27" s="52" t="n">
        <v>3.89434254780563</v>
      </c>
      <c r="Z27" s="51" t="n">
        <v>26</v>
      </c>
      <c r="AA27" s="52" t="n">
        <v>0.913713131263133</v>
      </c>
      <c r="AB27" s="51" t="n">
        <v>44</v>
      </c>
      <c r="AC27" s="52" t="n">
        <v>1.6742973950431</v>
      </c>
      <c r="AD27" s="51" t="n">
        <v>115</v>
      </c>
      <c r="AE27" s="52" t="n">
        <v>4.16982804297268</v>
      </c>
      <c r="AF27" s="51" t="n">
        <v>50</v>
      </c>
      <c r="AG27" s="52" t="n">
        <v>1.79173082132532</v>
      </c>
      <c r="AH27" s="51" t="n">
        <v>191</v>
      </c>
      <c r="AI27" s="52" t="n">
        <v>6.83170346286464</v>
      </c>
    </row>
    <row r="28" customFormat="false" ht="15" hidden="false" customHeight="true" outlineLevel="0" collapsed="false">
      <c r="A28" s="50" t="n">
        <v>1970</v>
      </c>
      <c r="B28" s="51" t="n">
        <v>4460</v>
      </c>
      <c r="C28" s="52" t="n">
        <v>158.857289568462</v>
      </c>
      <c r="D28" s="51" t="n">
        <v>68</v>
      </c>
      <c r="E28" s="52" t="n">
        <v>2.38865775373765</v>
      </c>
      <c r="F28" s="51" t="n">
        <v>104</v>
      </c>
      <c r="G28" s="52" t="n">
        <v>3.65497783322789</v>
      </c>
      <c r="H28" s="51" t="n">
        <v>376</v>
      </c>
      <c r="I28" s="52" t="n">
        <v>13.362184782793</v>
      </c>
      <c r="J28" s="51" t="n">
        <v>710</v>
      </c>
      <c r="K28" s="52" t="n">
        <v>25.3330149162494</v>
      </c>
      <c r="L28" s="51" t="n">
        <v>45</v>
      </c>
      <c r="M28" s="52" t="n">
        <v>1.63038943122407</v>
      </c>
      <c r="N28" s="51" t="n">
        <v>206</v>
      </c>
      <c r="O28" s="52" t="n">
        <v>7.28812355386504</v>
      </c>
      <c r="P28" s="51" t="n">
        <v>829</v>
      </c>
      <c r="Q28" s="52" t="n">
        <v>29.0434623299174</v>
      </c>
      <c r="R28" s="51" t="n">
        <v>74</v>
      </c>
      <c r="S28" s="52" t="n">
        <v>2.72524401692539</v>
      </c>
      <c r="T28" s="51" t="n">
        <v>101</v>
      </c>
      <c r="U28" s="52" t="n">
        <v>3.54105364705702</v>
      </c>
      <c r="V28" s="51" t="n">
        <v>92</v>
      </c>
      <c r="W28" s="52" t="n">
        <v>3.23954608869812</v>
      </c>
      <c r="X28" s="51" t="n">
        <v>106</v>
      </c>
      <c r="Y28" s="52" t="n">
        <v>3.78789897839239</v>
      </c>
      <c r="Z28" s="51" t="n">
        <v>18</v>
      </c>
      <c r="AA28" s="52" t="n">
        <v>0.665373533998128</v>
      </c>
      <c r="AB28" s="51" t="n">
        <v>50</v>
      </c>
      <c r="AC28" s="52" t="n">
        <v>1.9088529477007</v>
      </c>
      <c r="AD28" s="51" t="n">
        <v>103</v>
      </c>
      <c r="AE28" s="52" t="n">
        <v>3.64338106573285</v>
      </c>
      <c r="AF28" s="51" t="n">
        <v>66</v>
      </c>
      <c r="AG28" s="52" t="n">
        <v>2.32288209182225</v>
      </c>
      <c r="AH28" s="51" t="n">
        <v>151</v>
      </c>
      <c r="AI28" s="52" t="n">
        <v>5.32471777711227</v>
      </c>
    </row>
    <row r="29" customFormat="false" ht="15" hidden="false" customHeight="true" outlineLevel="0" collapsed="false">
      <c r="A29" s="50" t="n">
        <v>1971</v>
      </c>
      <c r="B29" s="51" t="n">
        <v>4486</v>
      </c>
      <c r="C29" s="52" t="n">
        <v>156.86883976653</v>
      </c>
      <c r="D29" s="51" t="n">
        <v>85</v>
      </c>
      <c r="E29" s="52" t="n">
        <v>2.98665722560801</v>
      </c>
      <c r="F29" s="51" t="n">
        <v>85</v>
      </c>
      <c r="G29" s="52" t="n">
        <v>2.9231302700534</v>
      </c>
      <c r="H29" s="51" t="n">
        <v>327</v>
      </c>
      <c r="I29" s="52" t="n">
        <v>11.331031850154</v>
      </c>
      <c r="J29" s="51" t="n">
        <v>727</v>
      </c>
      <c r="K29" s="52" t="n">
        <v>25.448015019708</v>
      </c>
      <c r="L29" s="51" t="n">
        <v>54</v>
      </c>
      <c r="M29" s="52" t="n">
        <v>1.86678860225201</v>
      </c>
      <c r="N29" s="51" t="n">
        <v>201</v>
      </c>
      <c r="O29" s="52" t="n">
        <v>6.91529418991245</v>
      </c>
      <c r="P29" s="51" t="n">
        <v>815</v>
      </c>
      <c r="Q29" s="52" t="n">
        <v>28.0096258533834</v>
      </c>
      <c r="R29" s="51" t="n">
        <v>75</v>
      </c>
      <c r="S29" s="52" t="n">
        <v>2.78413456072866</v>
      </c>
      <c r="T29" s="51" t="n">
        <v>92</v>
      </c>
      <c r="U29" s="52" t="n">
        <v>3.2203682177116</v>
      </c>
      <c r="V29" s="51" t="n">
        <v>117</v>
      </c>
      <c r="W29" s="52" t="n">
        <v>4.0525891721282</v>
      </c>
      <c r="X29" s="51" t="n">
        <v>112</v>
      </c>
      <c r="Y29" s="52" t="n">
        <v>3.89413886387931</v>
      </c>
      <c r="Z29" s="51" t="n">
        <v>24</v>
      </c>
      <c r="AA29" s="52" t="n">
        <v>0.833821938822873</v>
      </c>
      <c r="AB29" s="51" t="n">
        <v>38</v>
      </c>
      <c r="AC29" s="52" t="n">
        <v>1.39199848348266</v>
      </c>
      <c r="AD29" s="51" t="n">
        <v>122</v>
      </c>
      <c r="AE29" s="52" t="n">
        <v>4.24904167866675</v>
      </c>
      <c r="AF29" s="51" t="n">
        <v>62</v>
      </c>
      <c r="AG29" s="52" t="n">
        <v>2.16024419242905</v>
      </c>
      <c r="AH29" s="51" t="n">
        <v>187</v>
      </c>
      <c r="AI29" s="52" t="n">
        <v>6.47409491688665</v>
      </c>
    </row>
    <row r="30" customFormat="false" ht="15" hidden="false" customHeight="true" outlineLevel="0" collapsed="false">
      <c r="A30" s="50" t="n">
        <v>1972</v>
      </c>
      <c r="B30" s="51" t="n">
        <v>4526</v>
      </c>
      <c r="C30" s="52" t="n">
        <v>154.67802780358</v>
      </c>
      <c r="D30" s="51" t="n">
        <v>67</v>
      </c>
      <c r="E30" s="52" t="n">
        <v>2.31278629024563</v>
      </c>
      <c r="F30" s="51" t="n">
        <v>100</v>
      </c>
      <c r="G30" s="52" t="n">
        <v>3.38936585485945</v>
      </c>
      <c r="H30" s="51" t="n">
        <v>333</v>
      </c>
      <c r="I30" s="52" t="n">
        <v>11.2791803344094</v>
      </c>
      <c r="J30" s="51" t="n">
        <v>766</v>
      </c>
      <c r="K30" s="52" t="n">
        <v>26.2988413750401</v>
      </c>
      <c r="L30" s="51" t="n">
        <v>45</v>
      </c>
      <c r="M30" s="52" t="n">
        <v>1.55027875040932</v>
      </c>
      <c r="N30" s="51" t="n">
        <v>205</v>
      </c>
      <c r="O30" s="52" t="n">
        <v>6.94952394987081</v>
      </c>
      <c r="P30" s="51" t="n">
        <v>808</v>
      </c>
      <c r="Q30" s="52" t="n">
        <v>27.1691519763926</v>
      </c>
      <c r="R30" s="51" t="n">
        <v>73</v>
      </c>
      <c r="S30" s="52" t="n">
        <v>2.59918144209544</v>
      </c>
      <c r="T30" s="51" t="n">
        <v>95</v>
      </c>
      <c r="U30" s="52" t="n">
        <v>3.25813207312549</v>
      </c>
      <c r="V30" s="51" t="n">
        <v>133</v>
      </c>
      <c r="W30" s="52" t="n">
        <v>4.51234154297427</v>
      </c>
      <c r="X30" s="51" t="n">
        <v>127</v>
      </c>
      <c r="Y30" s="52" t="n">
        <v>4.49598401593854</v>
      </c>
      <c r="Z30" s="51" t="n">
        <v>19</v>
      </c>
      <c r="AA30" s="52" t="n">
        <v>0.643955015715926</v>
      </c>
      <c r="AB30" s="51" t="n">
        <v>45</v>
      </c>
      <c r="AC30" s="52" t="n">
        <v>1.55317519016342</v>
      </c>
      <c r="AD30" s="51" t="n">
        <v>118</v>
      </c>
      <c r="AE30" s="52" t="n">
        <v>3.99712089936438</v>
      </c>
      <c r="AF30" s="51" t="n">
        <v>66</v>
      </c>
      <c r="AG30" s="52" t="n">
        <v>2.23989462932927</v>
      </c>
      <c r="AH30" s="51" t="n">
        <v>194</v>
      </c>
      <c r="AI30" s="52" t="n">
        <v>6.46240367472098</v>
      </c>
    </row>
    <row r="31" customFormat="false" ht="15" hidden="false" customHeight="true" outlineLevel="0" collapsed="false">
      <c r="A31" s="50" t="n">
        <v>1973</v>
      </c>
      <c r="B31" s="51" t="n">
        <v>4708</v>
      </c>
      <c r="C31" s="52" t="n">
        <v>158.394061697792</v>
      </c>
      <c r="D31" s="51" t="n">
        <v>75</v>
      </c>
      <c r="E31" s="52" t="n">
        <v>2.51776038008674</v>
      </c>
      <c r="F31" s="51" t="n">
        <v>112</v>
      </c>
      <c r="G31" s="52" t="n">
        <v>3.74679739628906</v>
      </c>
      <c r="H31" s="51" t="n">
        <v>360</v>
      </c>
      <c r="I31" s="52" t="n">
        <v>12.1464598323239</v>
      </c>
      <c r="J31" s="51" t="n">
        <v>662</v>
      </c>
      <c r="K31" s="52" t="n">
        <v>22.3983944225658</v>
      </c>
      <c r="L31" s="51" t="n">
        <v>36</v>
      </c>
      <c r="M31" s="52" t="n">
        <v>1.21559621893433</v>
      </c>
      <c r="N31" s="51" t="n">
        <v>190</v>
      </c>
      <c r="O31" s="52" t="n">
        <v>6.32376184127925</v>
      </c>
      <c r="P31" s="51" t="n">
        <v>891</v>
      </c>
      <c r="Q31" s="52" t="n">
        <v>29.3565176215569</v>
      </c>
      <c r="R31" s="51" t="n">
        <v>73</v>
      </c>
      <c r="S31" s="52" t="n">
        <v>2.54379384007962</v>
      </c>
      <c r="T31" s="51" t="n">
        <v>70</v>
      </c>
      <c r="U31" s="52" t="n">
        <v>2.32648508645026</v>
      </c>
      <c r="V31" s="51" t="n">
        <v>122</v>
      </c>
      <c r="W31" s="52" t="n">
        <v>4.06337833665842</v>
      </c>
      <c r="X31" s="51" t="n">
        <v>130</v>
      </c>
      <c r="Y31" s="52" t="n">
        <v>4.45457942985825</v>
      </c>
      <c r="Z31" s="51" t="n">
        <v>21</v>
      </c>
      <c r="AA31" s="52" t="n">
        <v>0.693931592793634</v>
      </c>
      <c r="AB31" s="51" t="n">
        <v>50</v>
      </c>
      <c r="AC31" s="52" t="n">
        <v>1.70727596594582</v>
      </c>
      <c r="AD31" s="51" t="n">
        <v>133</v>
      </c>
      <c r="AE31" s="52" t="n">
        <v>4.35941972263007</v>
      </c>
      <c r="AF31" s="51" t="n">
        <v>56</v>
      </c>
      <c r="AG31" s="52" t="n">
        <v>1.88414679368755</v>
      </c>
      <c r="AH31" s="51" t="n">
        <v>182</v>
      </c>
      <c r="AI31" s="52" t="n">
        <v>6.01458670830743</v>
      </c>
    </row>
    <row r="32" customFormat="false" ht="15" hidden="false" customHeight="true" outlineLevel="0" collapsed="false">
      <c r="A32" s="50" t="n">
        <v>1974</v>
      </c>
      <c r="B32" s="51" t="n">
        <v>4966</v>
      </c>
      <c r="C32" s="52" t="n">
        <v>163.330698754665</v>
      </c>
      <c r="D32" s="51" t="n">
        <v>66</v>
      </c>
      <c r="E32" s="52" t="n">
        <v>2.16258011167559</v>
      </c>
      <c r="F32" s="51" t="n">
        <v>129</v>
      </c>
      <c r="G32" s="52" t="n">
        <v>4.22686890691119</v>
      </c>
      <c r="H32" s="51" t="n">
        <v>381</v>
      </c>
      <c r="I32" s="52" t="n">
        <v>12.5184792182366</v>
      </c>
      <c r="J32" s="51" t="n">
        <v>861</v>
      </c>
      <c r="K32" s="52" t="n">
        <v>28.2807402746683</v>
      </c>
      <c r="L32" s="51" t="n">
        <v>55</v>
      </c>
      <c r="M32" s="52" t="n">
        <v>1.82640239869061</v>
      </c>
      <c r="N32" s="51" t="n">
        <v>217</v>
      </c>
      <c r="O32" s="52" t="n">
        <v>7.10316459046172</v>
      </c>
      <c r="P32" s="51" t="n">
        <v>960</v>
      </c>
      <c r="Q32" s="52" t="n">
        <v>30.9794914003902</v>
      </c>
      <c r="R32" s="51" t="n">
        <v>57</v>
      </c>
      <c r="S32" s="52" t="n">
        <v>2.02605564455207</v>
      </c>
      <c r="T32" s="51" t="n">
        <v>88</v>
      </c>
      <c r="U32" s="52" t="n">
        <v>2.89915546257438</v>
      </c>
      <c r="V32" s="51" t="n">
        <v>109</v>
      </c>
      <c r="W32" s="52" t="n">
        <v>3.54110503695497</v>
      </c>
      <c r="X32" s="51" t="n">
        <v>127</v>
      </c>
      <c r="Y32" s="52" t="n">
        <v>4.28175234379875</v>
      </c>
      <c r="Z32" s="51" t="n">
        <v>21</v>
      </c>
      <c r="AA32" s="52" t="n">
        <v>0.674522353831669</v>
      </c>
      <c r="AB32" s="51" t="n">
        <v>30</v>
      </c>
      <c r="AC32" s="52" t="n">
        <v>0.995336505919283</v>
      </c>
      <c r="AD32" s="51" t="n">
        <v>111</v>
      </c>
      <c r="AE32" s="52" t="n">
        <v>3.63113660248449</v>
      </c>
      <c r="AF32" s="51" t="n">
        <v>72</v>
      </c>
      <c r="AG32" s="52" t="n">
        <v>2.32845773833917</v>
      </c>
      <c r="AH32" s="51" t="n">
        <v>195</v>
      </c>
      <c r="AI32" s="52" t="n">
        <v>6.32192097141964</v>
      </c>
    </row>
    <row r="33" customFormat="false" ht="15" hidden="false" customHeight="true" outlineLevel="0" collapsed="false">
      <c r="A33" s="50" t="n">
        <v>1975</v>
      </c>
      <c r="B33" s="51" t="n">
        <v>5007</v>
      </c>
      <c r="C33" s="52" t="n">
        <v>161.47036070792</v>
      </c>
      <c r="D33" s="51" t="n">
        <v>82</v>
      </c>
      <c r="E33" s="52" t="n">
        <v>2.65390792297367</v>
      </c>
      <c r="F33" s="51" t="n">
        <v>125</v>
      </c>
      <c r="G33" s="52" t="n">
        <v>3.98617616185648</v>
      </c>
      <c r="H33" s="51" t="n">
        <v>350</v>
      </c>
      <c r="I33" s="52" t="n">
        <v>11.1602483995268</v>
      </c>
      <c r="J33" s="51" t="n">
        <v>847</v>
      </c>
      <c r="K33" s="52" t="n">
        <v>27.5988980523858</v>
      </c>
      <c r="L33" s="51" t="n">
        <v>54</v>
      </c>
      <c r="M33" s="52" t="n">
        <v>1.78194973029583</v>
      </c>
      <c r="N33" s="51" t="n">
        <v>250</v>
      </c>
      <c r="O33" s="52" t="n">
        <v>7.97847705328341</v>
      </c>
      <c r="P33" s="51" t="n">
        <v>989</v>
      </c>
      <c r="Q33" s="52" t="n">
        <v>31.2008113089979</v>
      </c>
      <c r="R33" s="51" t="n">
        <v>103</v>
      </c>
      <c r="S33" s="52" t="n">
        <v>3.46113499925618</v>
      </c>
      <c r="T33" s="51" t="n">
        <v>100</v>
      </c>
      <c r="U33" s="52" t="n">
        <v>3.24821215830097</v>
      </c>
      <c r="V33" s="51" t="n">
        <v>114</v>
      </c>
      <c r="W33" s="52" t="n">
        <v>3.67114937469204</v>
      </c>
      <c r="X33" s="51" t="n">
        <v>144</v>
      </c>
      <c r="Y33" s="52" t="n">
        <v>4.68013860601005</v>
      </c>
      <c r="Z33" s="51" t="n">
        <v>24</v>
      </c>
      <c r="AA33" s="52" t="n">
        <v>0.746509513303472</v>
      </c>
      <c r="AB33" s="51" t="n">
        <v>43</v>
      </c>
      <c r="AC33" s="52" t="n">
        <v>1.44756449562318</v>
      </c>
      <c r="AD33" s="51" t="n">
        <v>131</v>
      </c>
      <c r="AE33" s="52" t="n">
        <v>4.18027264632657</v>
      </c>
      <c r="AF33" s="51" t="n">
        <v>74</v>
      </c>
      <c r="AG33" s="52" t="n">
        <v>2.33540611975918</v>
      </c>
      <c r="AH33" s="51" t="n">
        <v>201</v>
      </c>
      <c r="AI33" s="52" t="n">
        <v>6.39845137332318</v>
      </c>
    </row>
    <row r="34" customFormat="false" ht="15" hidden="false" customHeight="true" outlineLevel="0" collapsed="false">
      <c r="A34" s="50" t="n">
        <v>1976</v>
      </c>
      <c r="B34" s="51" t="n">
        <v>5145</v>
      </c>
      <c r="C34" s="52" t="n">
        <v>162.080733798249</v>
      </c>
      <c r="D34" s="51" t="n">
        <v>77</v>
      </c>
      <c r="E34" s="52" t="n">
        <v>2.41214755203309</v>
      </c>
      <c r="F34" s="51" t="n">
        <v>135</v>
      </c>
      <c r="G34" s="52" t="n">
        <v>4.20679989881409</v>
      </c>
      <c r="H34" s="51" t="n">
        <v>379</v>
      </c>
      <c r="I34" s="52" t="n">
        <v>11.8591256108896</v>
      </c>
      <c r="J34" s="51" t="n">
        <v>847</v>
      </c>
      <c r="K34" s="52" t="n">
        <v>26.9048365067292</v>
      </c>
      <c r="L34" s="51" t="n">
        <v>49</v>
      </c>
      <c r="M34" s="52" t="n">
        <v>1.60587193258028</v>
      </c>
      <c r="N34" s="51" t="n">
        <v>268</v>
      </c>
      <c r="O34" s="52" t="n">
        <v>8.35730760092292</v>
      </c>
      <c r="P34" s="51" t="n">
        <v>1040</v>
      </c>
      <c r="Q34" s="52" t="n">
        <v>31.9665745283822</v>
      </c>
      <c r="R34" s="51" t="n">
        <v>132</v>
      </c>
      <c r="S34" s="52" t="n">
        <v>4.49529139445933</v>
      </c>
      <c r="T34" s="51" t="n">
        <v>81</v>
      </c>
      <c r="U34" s="52" t="n">
        <v>2.50433485731636</v>
      </c>
      <c r="V34" s="51" t="n">
        <v>141</v>
      </c>
      <c r="W34" s="52" t="n">
        <v>4.37375025909601</v>
      </c>
      <c r="X34" s="51" t="n">
        <v>128</v>
      </c>
      <c r="Y34" s="52" t="n">
        <v>4.08026262753729</v>
      </c>
      <c r="Z34" s="51" t="n">
        <v>17</v>
      </c>
      <c r="AA34" s="52" t="n">
        <v>0.517905234186266</v>
      </c>
      <c r="AB34" s="51" t="n">
        <v>32</v>
      </c>
      <c r="AC34" s="52" t="n">
        <v>1.01423369212594</v>
      </c>
      <c r="AD34" s="51" t="n">
        <v>153</v>
      </c>
      <c r="AE34" s="52" t="n">
        <v>4.75190579553797</v>
      </c>
      <c r="AF34" s="51" t="n">
        <v>72</v>
      </c>
      <c r="AG34" s="52" t="n">
        <v>2.19961747986788</v>
      </c>
      <c r="AH34" s="51" t="n">
        <v>186</v>
      </c>
      <c r="AI34" s="52" t="n">
        <v>5.82137318605454</v>
      </c>
    </row>
    <row r="35" customFormat="false" ht="15" hidden="false" customHeight="true" outlineLevel="0" collapsed="false">
      <c r="A35" s="50" t="n">
        <v>1977</v>
      </c>
      <c r="B35" s="51" t="n">
        <v>5250</v>
      </c>
      <c r="C35" s="52" t="n">
        <v>163.480964894003</v>
      </c>
      <c r="D35" s="51" t="n">
        <v>93</v>
      </c>
      <c r="E35" s="52" t="n">
        <v>2.89314376211468</v>
      </c>
      <c r="F35" s="51" t="n">
        <v>133</v>
      </c>
      <c r="G35" s="52" t="n">
        <v>4.06813021419633</v>
      </c>
      <c r="H35" s="51" t="n">
        <v>339</v>
      </c>
      <c r="I35" s="52" t="n">
        <v>10.4067684669145</v>
      </c>
      <c r="J35" s="51" t="n">
        <v>875</v>
      </c>
      <c r="K35" s="52" t="n">
        <v>27.4988531349626</v>
      </c>
      <c r="L35" s="51" t="n">
        <v>47</v>
      </c>
      <c r="M35" s="52" t="n">
        <v>1.480752294881</v>
      </c>
      <c r="N35" s="51" t="n">
        <v>235</v>
      </c>
      <c r="O35" s="52" t="n">
        <v>7.24084005834812</v>
      </c>
      <c r="P35" s="51" t="n">
        <v>1047</v>
      </c>
      <c r="Q35" s="52" t="n">
        <v>31.925460484673</v>
      </c>
      <c r="R35" s="51" t="n">
        <v>127</v>
      </c>
      <c r="S35" s="52" t="n">
        <v>4.10914832858271</v>
      </c>
      <c r="T35" s="51" t="n">
        <v>97</v>
      </c>
      <c r="U35" s="52" t="n">
        <v>2.94304010838646</v>
      </c>
      <c r="V35" s="51" t="n">
        <v>130</v>
      </c>
      <c r="W35" s="52" t="n">
        <v>3.94355252471487</v>
      </c>
      <c r="X35" s="51" t="n">
        <v>142</v>
      </c>
      <c r="Y35" s="52" t="n">
        <v>4.60410893972745</v>
      </c>
      <c r="Z35" s="51" t="n">
        <v>18</v>
      </c>
      <c r="AA35" s="52" t="n">
        <v>0.594060228222468</v>
      </c>
      <c r="AB35" s="51" t="n">
        <v>27</v>
      </c>
      <c r="AC35" s="52" t="n">
        <v>0.848361510017169</v>
      </c>
      <c r="AD35" s="51" t="n">
        <v>153</v>
      </c>
      <c r="AE35" s="52" t="n">
        <v>4.75610192067724</v>
      </c>
      <c r="AF35" s="51" t="n">
        <v>79</v>
      </c>
      <c r="AG35" s="52" t="n">
        <v>2.49683293468548</v>
      </c>
      <c r="AH35" s="51" t="n">
        <v>189</v>
      </c>
      <c r="AI35" s="52" t="n">
        <v>5.90661855882868</v>
      </c>
    </row>
    <row r="36" customFormat="false" ht="15" hidden="false" customHeight="true" outlineLevel="0" collapsed="false">
      <c r="A36" s="50" t="n">
        <v>1978</v>
      </c>
      <c r="B36" s="51" t="n">
        <v>5211</v>
      </c>
      <c r="C36" s="52" t="n">
        <v>160.439629622184</v>
      </c>
      <c r="D36" s="51" t="n">
        <v>104</v>
      </c>
      <c r="E36" s="52" t="n">
        <v>3.19001072651401</v>
      </c>
      <c r="F36" s="51" t="n">
        <v>124</v>
      </c>
      <c r="G36" s="52" t="n">
        <v>3.75662398383002</v>
      </c>
      <c r="H36" s="51" t="n">
        <v>325</v>
      </c>
      <c r="I36" s="52" t="n">
        <v>9.74764610726777</v>
      </c>
      <c r="J36" s="51" t="n">
        <v>893</v>
      </c>
      <c r="K36" s="52" t="n">
        <v>27.6466757504458</v>
      </c>
      <c r="L36" s="51" t="n">
        <v>64</v>
      </c>
      <c r="M36" s="52" t="n">
        <v>1.99930358407579</v>
      </c>
      <c r="N36" s="51" t="n">
        <v>258</v>
      </c>
      <c r="O36" s="52" t="n">
        <v>7.82695893523874</v>
      </c>
      <c r="P36" s="51" t="n">
        <v>1048</v>
      </c>
      <c r="Q36" s="52" t="n">
        <v>31.6858806775242</v>
      </c>
      <c r="R36" s="51" t="n">
        <v>99</v>
      </c>
      <c r="S36" s="52" t="n">
        <v>3.27171603810467</v>
      </c>
      <c r="T36" s="51" t="n">
        <v>102</v>
      </c>
      <c r="U36" s="52" t="n">
        <v>3.14757335875791</v>
      </c>
      <c r="V36" s="51" t="n">
        <v>138</v>
      </c>
      <c r="W36" s="52" t="n">
        <v>4.11597876667249</v>
      </c>
      <c r="X36" s="51" t="n">
        <v>132</v>
      </c>
      <c r="Y36" s="52" t="n">
        <v>4.19647827427853</v>
      </c>
      <c r="Z36" s="51" t="n">
        <v>16</v>
      </c>
      <c r="AA36" s="52" t="n">
        <v>0.493007725517035</v>
      </c>
      <c r="AB36" s="51" t="n">
        <v>35</v>
      </c>
      <c r="AC36" s="52" t="n">
        <v>1.07997189738766</v>
      </c>
      <c r="AD36" s="51" t="n">
        <v>158</v>
      </c>
      <c r="AE36" s="52" t="n">
        <v>4.94897209135537</v>
      </c>
      <c r="AF36" s="51" t="n">
        <v>85</v>
      </c>
      <c r="AG36" s="52" t="n">
        <v>2.53112058972129</v>
      </c>
      <c r="AH36" s="51" t="n">
        <v>178</v>
      </c>
      <c r="AI36" s="52" t="n">
        <v>5.54202864069906</v>
      </c>
    </row>
    <row r="37" customFormat="false" ht="15" hidden="false" customHeight="true" outlineLevel="0" collapsed="false">
      <c r="A37" s="50" t="n">
        <v>1979</v>
      </c>
      <c r="B37" s="51" t="n">
        <v>5366</v>
      </c>
      <c r="C37" s="52" t="n">
        <v>161.975233537073</v>
      </c>
      <c r="D37" s="51" t="n">
        <v>82</v>
      </c>
      <c r="E37" s="52" t="n">
        <v>2.48012277593782</v>
      </c>
      <c r="F37" s="51" t="n">
        <v>127</v>
      </c>
      <c r="G37" s="52" t="n">
        <v>3.7232143750201</v>
      </c>
      <c r="H37" s="51" t="n">
        <v>350</v>
      </c>
      <c r="I37" s="52" t="n">
        <v>10.402444627977</v>
      </c>
      <c r="J37" s="51" t="n">
        <v>878</v>
      </c>
      <c r="K37" s="52" t="n">
        <v>26.4791143372046</v>
      </c>
      <c r="L37" s="51" t="n">
        <v>64</v>
      </c>
      <c r="M37" s="52" t="n">
        <v>1.95384844178226</v>
      </c>
      <c r="N37" s="51" t="n">
        <v>244</v>
      </c>
      <c r="O37" s="52" t="n">
        <v>7.26183602756344</v>
      </c>
      <c r="P37" s="51" t="n">
        <v>1115</v>
      </c>
      <c r="Q37" s="52" t="n">
        <v>32.9310290062457</v>
      </c>
      <c r="R37" s="51" t="n">
        <v>119</v>
      </c>
      <c r="S37" s="52" t="n">
        <v>3.85358363820413</v>
      </c>
      <c r="T37" s="51" t="n">
        <v>90</v>
      </c>
      <c r="U37" s="52" t="n">
        <v>2.72558664186836</v>
      </c>
      <c r="V37" s="51" t="n">
        <v>119</v>
      </c>
      <c r="W37" s="52" t="n">
        <v>3.533858366995</v>
      </c>
      <c r="X37" s="51" t="n">
        <v>162</v>
      </c>
      <c r="Y37" s="52" t="n">
        <v>5.05006481728737</v>
      </c>
      <c r="Z37" s="51" t="n">
        <v>17</v>
      </c>
      <c r="AA37" s="52" t="n">
        <v>0.495757802485422</v>
      </c>
      <c r="AB37" s="51" t="n">
        <v>30</v>
      </c>
      <c r="AC37" s="52" t="n">
        <v>0.920022615952031</v>
      </c>
      <c r="AD37" s="51" t="n">
        <v>135</v>
      </c>
      <c r="AE37" s="52" t="n">
        <v>4.10483319925675</v>
      </c>
      <c r="AF37" s="51" t="n">
        <v>66</v>
      </c>
      <c r="AG37" s="52" t="n">
        <v>1.98528618352764</v>
      </c>
      <c r="AH37" s="51" t="n">
        <v>189</v>
      </c>
      <c r="AI37" s="52" t="n">
        <v>5.75559243333072</v>
      </c>
    </row>
    <row r="38" customFormat="false" ht="15" hidden="false" customHeight="true" outlineLevel="0" collapsed="false">
      <c r="A38" s="50" t="n">
        <v>1980</v>
      </c>
      <c r="B38" s="51" t="n">
        <v>5465</v>
      </c>
      <c r="C38" s="52" t="n">
        <v>162.286325539815</v>
      </c>
      <c r="D38" s="51" t="n">
        <v>88</v>
      </c>
      <c r="E38" s="52" t="n">
        <v>2.66805028880519</v>
      </c>
      <c r="F38" s="51" t="n">
        <v>115</v>
      </c>
      <c r="G38" s="52" t="n">
        <v>3.41229757398036</v>
      </c>
      <c r="H38" s="51" t="n">
        <v>328</v>
      </c>
      <c r="I38" s="52" t="n">
        <v>9.64130032846099</v>
      </c>
      <c r="J38" s="51" t="n">
        <v>890</v>
      </c>
      <c r="K38" s="52" t="n">
        <v>26.6127974840268</v>
      </c>
      <c r="L38" s="51" t="n">
        <v>52</v>
      </c>
      <c r="M38" s="52" t="n">
        <v>1.58132917901311</v>
      </c>
      <c r="N38" s="51" t="n">
        <v>241</v>
      </c>
      <c r="O38" s="52" t="n">
        <v>6.98093901046533</v>
      </c>
      <c r="P38" s="51" t="n">
        <v>1133</v>
      </c>
      <c r="Q38" s="52" t="n">
        <v>32.8386415310883</v>
      </c>
      <c r="R38" s="51" t="n">
        <v>124</v>
      </c>
      <c r="S38" s="52" t="n">
        <v>3.91568610515109</v>
      </c>
      <c r="T38" s="51" t="n">
        <v>104</v>
      </c>
      <c r="U38" s="52" t="n">
        <v>2.98542078764762</v>
      </c>
      <c r="V38" s="51" t="n">
        <v>123</v>
      </c>
      <c r="W38" s="52" t="n">
        <v>3.50021460768829</v>
      </c>
      <c r="X38" s="51" t="n">
        <v>146</v>
      </c>
      <c r="Y38" s="52" t="n">
        <v>4.6355445456608</v>
      </c>
      <c r="Z38" s="51" t="n">
        <v>22</v>
      </c>
      <c r="AA38" s="52" t="n">
        <v>0.614053891710157</v>
      </c>
      <c r="AB38" s="51" t="n">
        <v>32</v>
      </c>
      <c r="AC38" s="52" t="n">
        <v>0.99236057971457</v>
      </c>
      <c r="AD38" s="51" t="n">
        <v>125</v>
      </c>
      <c r="AE38" s="52" t="n">
        <v>3.7308503077796</v>
      </c>
      <c r="AF38" s="51" t="n">
        <v>77</v>
      </c>
      <c r="AG38" s="52" t="n">
        <v>2.2153868367963</v>
      </c>
      <c r="AH38" s="51" t="n">
        <v>194</v>
      </c>
      <c r="AI38" s="52" t="n">
        <v>5.87545666417846</v>
      </c>
    </row>
    <row r="39" customFormat="false" ht="15" hidden="false" customHeight="true" outlineLevel="0" collapsed="false">
      <c r="A39" s="50" t="n">
        <v>1981</v>
      </c>
      <c r="B39" s="51" t="n">
        <v>5588</v>
      </c>
      <c r="C39" s="52" t="n">
        <v>162.162136726052</v>
      </c>
      <c r="D39" s="51" t="n">
        <v>92</v>
      </c>
      <c r="E39" s="52" t="n">
        <v>2.76633603993007</v>
      </c>
      <c r="F39" s="51" t="n">
        <v>129</v>
      </c>
      <c r="G39" s="52" t="n">
        <v>3.69816017440259</v>
      </c>
      <c r="H39" s="51" t="n">
        <v>360</v>
      </c>
      <c r="I39" s="52" t="n">
        <v>10.2167212868959</v>
      </c>
      <c r="J39" s="51" t="n">
        <v>915</v>
      </c>
      <c r="K39" s="52" t="n">
        <v>26.5533861718193</v>
      </c>
      <c r="L39" s="51" t="n">
        <v>63</v>
      </c>
      <c r="M39" s="52" t="n">
        <v>1.85068423063056</v>
      </c>
      <c r="N39" s="51" t="n">
        <v>240</v>
      </c>
      <c r="O39" s="52" t="n">
        <v>6.88036250857721</v>
      </c>
      <c r="P39" s="51" t="n">
        <v>1187</v>
      </c>
      <c r="Q39" s="52" t="n">
        <v>33.8448353781748</v>
      </c>
      <c r="R39" s="51" t="n">
        <v>121</v>
      </c>
      <c r="S39" s="52" t="n">
        <v>3.81556188268161</v>
      </c>
      <c r="T39" s="51" t="n">
        <v>111</v>
      </c>
      <c r="U39" s="52" t="n">
        <v>3.24029553654547</v>
      </c>
      <c r="V39" s="51" t="n">
        <v>138</v>
      </c>
      <c r="W39" s="52" t="n">
        <v>3.8492544210093</v>
      </c>
      <c r="X39" s="51" t="n">
        <v>156</v>
      </c>
      <c r="Y39" s="52" t="n">
        <v>4.76924461160272</v>
      </c>
      <c r="Z39" s="51" t="n">
        <v>19</v>
      </c>
      <c r="AA39" s="52" t="n">
        <v>0.544206239604074</v>
      </c>
      <c r="AB39" s="51" t="n">
        <v>18</v>
      </c>
      <c r="AC39" s="52" t="n">
        <v>0.572899589509579</v>
      </c>
      <c r="AD39" s="51" t="n">
        <v>147</v>
      </c>
      <c r="AE39" s="52" t="n">
        <v>4.30083339837008</v>
      </c>
      <c r="AF39" s="51" t="n">
        <v>78</v>
      </c>
      <c r="AG39" s="52" t="n">
        <v>2.21359212070137</v>
      </c>
      <c r="AH39" s="51" t="n">
        <v>198</v>
      </c>
      <c r="AI39" s="52" t="n">
        <v>5.84430402732586</v>
      </c>
    </row>
    <row r="40" customFormat="false" ht="15" hidden="false" customHeight="true" outlineLevel="0" collapsed="false">
      <c r="A40" s="50" t="n">
        <v>1982</v>
      </c>
      <c r="B40" s="51" t="n">
        <v>5723</v>
      </c>
      <c r="C40" s="52" t="n">
        <v>162.60265829254</v>
      </c>
      <c r="D40" s="51" t="n">
        <v>112</v>
      </c>
      <c r="E40" s="52" t="n">
        <v>3.19438254588579</v>
      </c>
      <c r="F40" s="51" t="n">
        <v>153</v>
      </c>
      <c r="G40" s="52" t="n">
        <v>4.1901169944811</v>
      </c>
      <c r="H40" s="51" t="n">
        <v>364</v>
      </c>
      <c r="I40" s="52" t="n">
        <v>10.0687321041152</v>
      </c>
      <c r="J40" s="51" t="n">
        <v>942</v>
      </c>
      <c r="K40" s="52" t="n">
        <v>26.6748941898934</v>
      </c>
      <c r="L40" s="51" t="n">
        <v>64</v>
      </c>
      <c r="M40" s="52" t="n">
        <v>1.92542702305679</v>
      </c>
      <c r="N40" s="51" t="n">
        <v>221</v>
      </c>
      <c r="O40" s="52" t="n">
        <v>6.05752868868434</v>
      </c>
      <c r="P40" s="51" t="n">
        <v>1142</v>
      </c>
      <c r="Q40" s="52" t="n">
        <v>31.6788891685186</v>
      </c>
      <c r="R40" s="51" t="n">
        <v>141</v>
      </c>
      <c r="S40" s="52" t="n">
        <v>4.34996873950585</v>
      </c>
      <c r="T40" s="51" t="n">
        <v>106</v>
      </c>
      <c r="U40" s="52" t="n">
        <v>3.03547187568412</v>
      </c>
      <c r="V40" s="51" t="n">
        <v>129</v>
      </c>
      <c r="W40" s="52" t="n">
        <v>3.54528979379485</v>
      </c>
      <c r="X40" s="51" t="n">
        <v>137</v>
      </c>
      <c r="Y40" s="52" t="n">
        <v>4.23021746112447</v>
      </c>
      <c r="Z40" s="51" t="n">
        <v>18</v>
      </c>
      <c r="AA40" s="52" t="n">
        <v>0.505098621088224</v>
      </c>
      <c r="AB40" s="51" t="n">
        <v>28</v>
      </c>
      <c r="AC40" s="52" t="n">
        <v>0.836218784476664</v>
      </c>
      <c r="AD40" s="51" t="n">
        <v>161</v>
      </c>
      <c r="AE40" s="52" t="n">
        <v>4.59977647464771</v>
      </c>
      <c r="AF40" s="51" t="n">
        <v>99</v>
      </c>
      <c r="AG40" s="52" t="n">
        <v>2.79880543120318</v>
      </c>
      <c r="AH40" s="51" t="n">
        <v>165</v>
      </c>
      <c r="AI40" s="52" t="n">
        <v>4.88604593538844</v>
      </c>
    </row>
    <row r="41" customFormat="false" ht="15" hidden="false" customHeight="true" outlineLevel="0" collapsed="false">
      <c r="A41" s="50" t="n">
        <v>1983</v>
      </c>
      <c r="B41" s="51" t="n">
        <v>5937</v>
      </c>
      <c r="C41" s="52" t="n">
        <v>165.721335441437</v>
      </c>
      <c r="D41" s="51" t="n">
        <v>88</v>
      </c>
      <c r="E41" s="52" t="n">
        <v>2.50239421040236</v>
      </c>
      <c r="F41" s="51" t="n">
        <v>132</v>
      </c>
      <c r="G41" s="52" t="n">
        <v>3.6215908471078</v>
      </c>
      <c r="H41" s="51" t="n">
        <v>351</v>
      </c>
      <c r="I41" s="52" t="n">
        <v>9.61433668563766</v>
      </c>
      <c r="J41" s="51" t="n">
        <v>974</v>
      </c>
      <c r="K41" s="52" t="n">
        <v>27.3403314100651</v>
      </c>
      <c r="L41" s="51" t="n">
        <v>60</v>
      </c>
      <c r="M41" s="52" t="n">
        <v>1.70942639669011</v>
      </c>
      <c r="N41" s="51" t="n">
        <v>251</v>
      </c>
      <c r="O41" s="52" t="n">
        <v>6.71906604556258</v>
      </c>
      <c r="P41" s="51" t="n">
        <v>1239</v>
      </c>
      <c r="Q41" s="52" t="n">
        <v>34.0415678611125</v>
      </c>
      <c r="R41" s="51" t="n">
        <v>134</v>
      </c>
      <c r="S41" s="52" t="n">
        <v>3.99716215498779</v>
      </c>
      <c r="T41" s="51" t="n">
        <v>121</v>
      </c>
      <c r="U41" s="52" t="n">
        <v>3.39173414374678</v>
      </c>
      <c r="V41" s="51" t="n">
        <v>119</v>
      </c>
      <c r="W41" s="52" t="n">
        <v>3.1378520980187</v>
      </c>
      <c r="X41" s="51" t="n">
        <v>156</v>
      </c>
      <c r="Y41" s="52" t="n">
        <v>4.62655714091417</v>
      </c>
      <c r="Z41" s="51" t="n">
        <v>17</v>
      </c>
      <c r="AA41" s="52" t="n">
        <v>0.453437091258193</v>
      </c>
      <c r="AB41" s="51" t="n">
        <v>43</v>
      </c>
      <c r="AC41" s="52" t="n">
        <v>1.20387390180668</v>
      </c>
      <c r="AD41" s="51" t="n">
        <v>142</v>
      </c>
      <c r="AE41" s="52" t="n">
        <v>3.92489582418546</v>
      </c>
      <c r="AF41" s="51" t="n">
        <v>83</v>
      </c>
      <c r="AG41" s="52" t="n">
        <v>2.2845394006545</v>
      </c>
      <c r="AH41" s="51" t="n">
        <v>224</v>
      </c>
      <c r="AI41" s="52" t="n">
        <v>6.42270599067749</v>
      </c>
    </row>
    <row r="42" customFormat="false" ht="15" hidden="false" customHeight="true" outlineLevel="0" collapsed="false">
      <c r="A42" s="50" t="n">
        <v>1984</v>
      </c>
      <c r="B42" s="51" t="n">
        <v>5888</v>
      </c>
      <c r="C42" s="52" t="n">
        <v>160.834813892767</v>
      </c>
      <c r="D42" s="51" t="n">
        <v>102</v>
      </c>
      <c r="E42" s="52" t="n">
        <v>2.86382284752408</v>
      </c>
      <c r="F42" s="51" t="n">
        <v>121</v>
      </c>
      <c r="G42" s="52" t="n">
        <v>3.28580313762386</v>
      </c>
      <c r="H42" s="51" t="n">
        <v>319</v>
      </c>
      <c r="I42" s="52" t="n">
        <v>8.56927012730247</v>
      </c>
      <c r="J42" s="51" t="n">
        <v>962</v>
      </c>
      <c r="K42" s="52" t="n">
        <v>26.1435856069726</v>
      </c>
      <c r="L42" s="51" t="n">
        <v>81</v>
      </c>
      <c r="M42" s="52" t="n">
        <v>2.35371161938808</v>
      </c>
      <c r="N42" s="51" t="n">
        <v>245</v>
      </c>
      <c r="O42" s="52" t="n">
        <v>6.54246499028895</v>
      </c>
      <c r="P42" s="51" t="n">
        <v>1282</v>
      </c>
      <c r="Q42" s="52" t="n">
        <v>34.3630185004594</v>
      </c>
      <c r="R42" s="51" t="n">
        <v>161</v>
      </c>
      <c r="S42" s="52" t="n">
        <v>4.73212426874926</v>
      </c>
      <c r="T42" s="51" t="n">
        <v>111</v>
      </c>
      <c r="U42" s="52" t="n">
        <v>3.06280914912102</v>
      </c>
      <c r="V42" s="51" t="n">
        <v>120</v>
      </c>
      <c r="W42" s="52" t="n">
        <v>3.07947222657679</v>
      </c>
      <c r="X42" s="51" t="n">
        <v>169</v>
      </c>
      <c r="Y42" s="52" t="n">
        <v>4.93935265172878</v>
      </c>
      <c r="Z42" s="51" t="n">
        <v>7</v>
      </c>
      <c r="AA42" s="52" t="n">
        <v>0.189143650003713</v>
      </c>
      <c r="AB42" s="51" t="n">
        <v>21</v>
      </c>
      <c r="AC42" s="52" t="n">
        <v>0.558301517220972</v>
      </c>
      <c r="AD42" s="51" t="n">
        <v>125</v>
      </c>
      <c r="AE42" s="52" t="n">
        <v>3.4327680796564</v>
      </c>
      <c r="AF42" s="51" t="n">
        <v>87</v>
      </c>
      <c r="AG42" s="52" t="n">
        <v>2.33886801288435</v>
      </c>
      <c r="AH42" s="51" t="n">
        <v>186</v>
      </c>
      <c r="AI42" s="52" t="n">
        <v>5.21346794517502</v>
      </c>
    </row>
    <row r="43" customFormat="false" ht="15" hidden="false" customHeight="true" outlineLevel="0" collapsed="false">
      <c r="A43" s="50" t="n">
        <v>1985</v>
      </c>
      <c r="B43" s="51" t="n">
        <v>6167</v>
      </c>
      <c r="C43" s="52" t="n">
        <v>165.629855488193</v>
      </c>
      <c r="D43" s="51" t="n">
        <v>107</v>
      </c>
      <c r="E43" s="52" t="n">
        <v>2.91441596121191</v>
      </c>
      <c r="F43" s="51" t="n">
        <v>153</v>
      </c>
      <c r="G43" s="52" t="n">
        <v>4.03287179387582</v>
      </c>
      <c r="H43" s="51" t="n">
        <v>325</v>
      </c>
      <c r="I43" s="52" t="n">
        <v>8.53086352931639</v>
      </c>
      <c r="J43" s="51" t="n">
        <v>989</v>
      </c>
      <c r="K43" s="52" t="n">
        <v>26.7038175219597</v>
      </c>
      <c r="L43" s="51" t="n">
        <v>61</v>
      </c>
      <c r="M43" s="52" t="n">
        <v>1.64727854383493</v>
      </c>
      <c r="N43" s="51" t="n">
        <v>275</v>
      </c>
      <c r="O43" s="52" t="n">
        <v>7.16620897695476</v>
      </c>
      <c r="P43" s="51" t="n">
        <v>1197</v>
      </c>
      <c r="Q43" s="52" t="n">
        <v>31.9186821501418</v>
      </c>
      <c r="R43" s="51" t="n">
        <v>160</v>
      </c>
      <c r="S43" s="52" t="n">
        <v>4.63853235868673</v>
      </c>
      <c r="T43" s="51" t="n">
        <v>150</v>
      </c>
      <c r="U43" s="52" t="n">
        <v>3.97924532330799</v>
      </c>
      <c r="V43" s="51" t="n">
        <v>134</v>
      </c>
      <c r="W43" s="52" t="n">
        <v>3.3760842219007</v>
      </c>
      <c r="X43" s="51" t="n">
        <v>179</v>
      </c>
      <c r="Y43" s="52" t="n">
        <v>5.23118919796907</v>
      </c>
      <c r="Z43" s="51" t="n">
        <v>18</v>
      </c>
      <c r="AA43" s="52" t="n">
        <v>0.48797319228321</v>
      </c>
      <c r="AB43" s="51" t="n">
        <v>23</v>
      </c>
      <c r="AC43" s="52" t="n">
        <v>0.64095313210613</v>
      </c>
      <c r="AD43" s="51" t="n">
        <v>161</v>
      </c>
      <c r="AE43" s="52" t="n">
        <v>4.22168200855437</v>
      </c>
      <c r="AF43" s="51" t="n">
        <v>111</v>
      </c>
      <c r="AG43" s="52" t="n">
        <v>2.88575129841236</v>
      </c>
      <c r="AH43" s="51" t="n">
        <v>203</v>
      </c>
      <c r="AI43" s="52" t="n">
        <v>5.50472439204102</v>
      </c>
    </row>
    <row r="44" customFormat="false" ht="15" hidden="false" customHeight="true" outlineLevel="0" collapsed="false">
      <c r="A44" s="50" t="n">
        <v>1986</v>
      </c>
      <c r="B44" s="51" t="n">
        <v>6221</v>
      </c>
      <c r="C44" s="52" t="n">
        <v>163.127486931414</v>
      </c>
      <c r="D44" s="51" t="n">
        <v>116</v>
      </c>
      <c r="E44" s="52" t="n">
        <v>3.03454488602302</v>
      </c>
      <c r="F44" s="51" t="n">
        <v>135</v>
      </c>
      <c r="G44" s="52" t="n">
        <v>3.4310681502667</v>
      </c>
      <c r="H44" s="51" t="n">
        <v>345</v>
      </c>
      <c r="I44" s="52" t="n">
        <v>8.85397085357564</v>
      </c>
      <c r="J44" s="51" t="n">
        <v>1037</v>
      </c>
      <c r="K44" s="52" t="n">
        <v>27.1318550590284</v>
      </c>
      <c r="L44" s="51" t="n">
        <v>57</v>
      </c>
      <c r="M44" s="52" t="n">
        <v>1.57961377248412</v>
      </c>
      <c r="N44" s="51" t="n">
        <v>278</v>
      </c>
      <c r="O44" s="52" t="n">
        <v>6.98303125370693</v>
      </c>
      <c r="P44" s="51" t="n">
        <v>1278</v>
      </c>
      <c r="Q44" s="52" t="n">
        <v>33.0861229213295</v>
      </c>
      <c r="R44" s="51" t="n">
        <v>159</v>
      </c>
      <c r="S44" s="52" t="n">
        <v>4.40190013568742</v>
      </c>
      <c r="T44" s="51" t="n">
        <v>111</v>
      </c>
      <c r="U44" s="52" t="n">
        <v>2.89450592675207</v>
      </c>
      <c r="V44" s="51" t="n">
        <v>138</v>
      </c>
      <c r="W44" s="52" t="n">
        <v>3.40289918334158</v>
      </c>
      <c r="X44" s="51" t="n">
        <v>148</v>
      </c>
      <c r="Y44" s="52" t="n">
        <v>4.2731399337207</v>
      </c>
      <c r="Z44" s="51" t="n">
        <v>12</v>
      </c>
      <c r="AA44" s="52" t="n">
        <v>0.313620111936757</v>
      </c>
      <c r="AB44" s="51" t="n">
        <v>29</v>
      </c>
      <c r="AC44" s="52" t="n">
        <v>0.817461175357883</v>
      </c>
      <c r="AD44" s="51" t="n">
        <v>179</v>
      </c>
      <c r="AE44" s="52" t="n">
        <v>4.68528071141657</v>
      </c>
      <c r="AF44" s="51" t="n">
        <v>113</v>
      </c>
      <c r="AG44" s="52" t="n">
        <v>2.88425071417309</v>
      </c>
      <c r="AH44" s="51" t="n">
        <v>220</v>
      </c>
      <c r="AI44" s="52" t="n">
        <v>5.93798890195835</v>
      </c>
    </row>
    <row r="45" customFormat="false" ht="15" hidden="false" customHeight="true" outlineLevel="0" collapsed="false">
      <c r="A45" s="50" t="n">
        <v>1987</v>
      </c>
      <c r="B45" s="51" t="n">
        <v>6410</v>
      </c>
      <c r="C45" s="52" t="n">
        <v>165.753621759851</v>
      </c>
      <c r="D45" s="51" t="n">
        <v>105</v>
      </c>
      <c r="E45" s="52" t="n">
        <v>2.75974450591897</v>
      </c>
      <c r="F45" s="51" t="n">
        <v>160</v>
      </c>
      <c r="G45" s="52" t="n">
        <v>4.01564433895202</v>
      </c>
      <c r="H45" s="51" t="n">
        <v>333</v>
      </c>
      <c r="I45" s="52" t="n">
        <v>8.33854304744498</v>
      </c>
      <c r="J45" s="51" t="n">
        <v>997</v>
      </c>
      <c r="K45" s="52" t="n">
        <v>25.5601287089307</v>
      </c>
      <c r="L45" s="51" t="n">
        <v>81</v>
      </c>
      <c r="M45" s="52" t="n">
        <v>2.17492094815645</v>
      </c>
      <c r="N45" s="51" t="n">
        <v>268</v>
      </c>
      <c r="O45" s="52" t="n">
        <v>6.68471458769949</v>
      </c>
      <c r="P45" s="51" t="n">
        <v>1346</v>
      </c>
      <c r="Q45" s="52" t="n">
        <v>34.524483207693</v>
      </c>
      <c r="R45" s="51" t="n">
        <v>150</v>
      </c>
      <c r="S45" s="52" t="n">
        <v>4.1936321357015</v>
      </c>
      <c r="T45" s="51" t="n">
        <v>112</v>
      </c>
      <c r="U45" s="52" t="n">
        <v>2.97823614307124</v>
      </c>
      <c r="V45" s="51" t="n">
        <v>141</v>
      </c>
      <c r="W45" s="52" t="n">
        <v>3.42921261046904</v>
      </c>
      <c r="X45" s="51" t="n">
        <v>148</v>
      </c>
      <c r="Y45" s="52" t="n">
        <v>4.27775034482091</v>
      </c>
      <c r="Z45" s="51" t="n">
        <v>19</v>
      </c>
      <c r="AA45" s="52" t="n">
        <v>0.475039891849861</v>
      </c>
      <c r="AB45" s="51" t="n">
        <v>22</v>
      </c>
      <c r="AC45" s="52" t="n">
        <v>0.550424488963917</v>
      </c>
      <c r="AD45" s="51" t="n">
        <v>176</v>
      </c>
      <c r="AE45" s="52" t="n">
        <v>4.42662324004371</v>
      </c>
      <c r="AF45" s="51" t="n">
        <v>101</v>
      </c>
      <c r="AG45" s="52" t="n">
        <v>2.58086756333002</v>
      </c>
      <c r="AH45" s="51" t="n">
        <v>223</v>
      </c>
      <c r="AI45" s="52" t="n">
        <v>5.87115579936393</v>
      </c>
    </row>
    <row r="46" customFormat="false" ht="15" hidden="false" customHeight="true" outlineLevel="0" collapsed="false">
      <c r="A46" s="50" t="n">
        <v>1988</v>
      </c>
      <c r="B46" s="51" t="n">
        <v>6481</v>
      </c>
      <c r="C46" s="52" t="n">
        <v>165.248962219146</v>
      </c>
      <c r="D46" s="51" t="n">
        <v>115</v>
      </c>
      <c r="E46" s="52" t="n">
        <v>2.93412661275624</v>
      </c>
      <c r="F46" s="51" t="n">
        <v>175</v>
      </c>
      <c r="G46" s="52" t="n">
        <v>4.29628962893891</v>
      </c>
      <c r="H46" s="51" t="n">
        <v>309</v>
      </c>
      <c r="I46" s="52" t="n">
        <v>7.6168431941101</v>
      </c>
      <c r="J46" s="51" t="n">
        <v>1020</v>
      </c>
      <c r="K46" s="52" t="n">
        <v>26.0954828915849</v>
      </c>
      <c r="L46" s="51" t="n">
        <v>89</v>
      </c>
      <c r="M46" s="52" t="n">
        <v>2.33635787581376</v>
      </c>
      <c r="N46" s="51" t="n">
        <v>255</v>
      </c>
      <c r="O46" s="52" t="n">
        <v>6.40482609154277</v>
      </c>
      <c r="P46" s="51" t="n">
        <v>1287</v>
      </c>
      <c r="Q46" s="52" t="n">
        <v>32.6548138502404</v>
      </c>
      <c r="R46" s="51" t="n">
        <v>170</v>
      </c>
      <c r="S46" s="52" t="n">
        <v>4.51462430551316</v>
      </c>
      <c r="T46" s="51" t="n">
        <v>126</v>
      </c>
      <c r="U46" s="52" t="n">
        <v>3.21475728208545</v>
      </c>
      <c r="V46" s="51" t="n">
        <v>156</v>
      </c>
      <c r="W46" s="52" t="n">
        <v>3.68520112336058</v>
      </c>
      <c r="X46" s="51" t="n">
        <v>164</v>
      </c>
      <c r="Y46" s="52" t="n">
        <v>4.6139802658521</v>
      </c>
      <c r="Z46" s="51" t="n">
        <v>15</v>
      </c>
      <c r="AA46" s="52" t="n">
        <v>0.369208711346321</v>
      </c>
      <c r="AB46" s="51" t="n">
        <v>27</v>
      </c>
      <c r="AC46" s="52" t="n">
        <v>0.682134270705145</v>
      </c>
      <c r="AD46" s="51" t="n">
        <v>199</v>
      </c>
      <c r="AE46" s="52" t="n">
        <v>5.11027892604991</v>
      </c>
      <c r="AF46" s="51" t="n">
        <v>97</v>
      </c>
      <c r="AG46" s="52" t="n">
        <v>2.38035003478123</v>
      </c>
      <c r="AH46" s="51" t="n">
        <v>223</v>
      </c>
      <c r="AI46" s="52" t="n">
        <v>5.87192510503332</v>
      </c>
    </row>
    <row r="47" customFormat="false" ht="15" hidden="false" customHeight="true" outlineLevel="0" collapsed="false">
      <c r="A47" s="50" t="n">
        <v>1989</v>
      </c>
      <c r="B47" s="51" t="n">
        <v>6631</v>
      </c>
      <c r="C47" s="52" t="n">
        <v>166.947096438093</v>
      </c>
      <c r="D47" s="51" t="n">
        <v>125</v>
      </c>
      <c r="E47" s="52" t="n">
        <v>3.23469108645689</v>
      </c>
      <c r="F47" s="51" t="n">
        <v>168</v>
      </c>
      <c r="G47" s="52" t="n">
        <v>4.14650902628044</v>
      </c>
      <c r="H47" s="51" t="n">
        <v>312</v>
      </c>
      <c r="I47" s="52" t="n">
        <v>7.64607553693596</v>
      </c>
      <c r="J47" s="51" t="n">
        <v>1064</v>
      </c>
      <c r="K47" s="52" t="n">
        <v>26.5449938746413</v>
      </c>
      <c r="L47" s="51" t="n">
        <v>91</v>
      </c>
      <c r="M47" s="52" t="n">
        <v>2.40458235693174</v>
      </c>
      <c r="N47" s="51" t="n">
        <v>253</v>
      </c>
      <c r="O47" s="52" t="n">
        <v>6.23248383052309</v>
      </c>
      <c r="P47" s="51" t="n">
        <v>1307</v>
      </c>
      <c r="Q47" s="52" t="n">
        <v>32.8924470932597</v>
      </c>
      <c r="R47" s="51" t="n">
        <v>166</v>
      </c>
      <c r="S47" s="52" t="n">
        <v>4.41912295997616</v>
      </c>
      <c r="T47" s="51" t="n">
        <v>135</v>
      </c>
      <c r="U47" s="52" t="n">
        <v>3.41171226926653</v>
      </c>
      <c r="V47" s="51" t="n">
        <v>154</v>
      </c>
      <c r="W47" s="52" t="n">
        <v>3.63327331656597</v>
      </c>
      <c r="X47" s="51" t="n">
        <v>135</v>
      </c>
      <c r="Y47" s="52" t="n">
        <v>3.77798816998334</v>
      </c>
      <c r="Z47" s="51" t="n">
        <v>19</v>
      </c>
      <c r="AA47" s="52" t="n">
        <v>0.501720720241869</v>
      </c>
      <c r="AB47" s="51" t="n">
        <v>19</v>
      </c>
      <c r="AC47" s="52" t="n">
        <v>0.496404866448779</v>
      </c>
      <c r="AD47" s="51" t="n">
        <v>192</v>
      </c>
      <c r="AE47" s="52" t="n">
        <v>4.90363403488903</v>
      </c>
      <c r="AF47" s="51" t="n">
        <v>96</v>
      </c>
      <c r="AG47" s="52" t="n">
        <v>2.36040262067526</v>
      </c>
      <c r="AH47" s="51" t="n">
        <v>241</v>
      </c>
      <c r="AI47" s="52" t="n">
        <v>6.16306462598301</v>
      </c>
    </row>
    <row r="48" customFormat="false" ht="15" hidden="false" customHeight="true" outlineLevel="0" collapsed="false">
      <c r="A48" s="50" t="n">
        <v>1990</v>
      </c>
      <c r="B48" s="51" t="n">
        <v>6746</v>
      </c>
      <c r="C48" s="52" t="n">
        <v>166.21351838314</v>
      </c>
      <c r="D48" s="51" t="n">
        <v>97</v>
      </c>
      <c r="E48" s="52" t="n">
        <v>2.45891732645462</v>
      </c>
      <c r="F48" s="51" t="n">
        <v>178</v>
      </c>
      <c r="G48" s="52" t="n">
        <v>4.26871510117526</v>
      </c>
      <c r="H48" s="51" t="n">
        <v>302</v>
      </c>
      <c r="I48" s="52" t="n">
        <v>7.17346415568787</v>
      </c>
      <c r="J48" s="51" t="n">
        <v>1024</v>
      </c>
      <c r="K48" s="52" t="n">
        <v>25.2644078983973</v>
      </c>
      <c r="L48" s="51" t="n">
        <v>82</v>
      </c>
      <c r="M48" s="52" t="n">
        <v>2.11558335248409</v>
      </c>
      <c r="N48" s="51" t="n">
        <v>258</v>
      </c>
      <c r="O48" s="52" t="n">
        <v>6.13112487068651</v>
      </c>
      <c r="P48" s="51" t="n">
        <v>1336</v>
      </c>
      <c r="Q48" s="52" t="n">
        <v>32.996471235876</v>
      </c>
      <c r="R48" s="51" t="n">
        <v>188</v>
      </c>
      <c r="S48" s="52" t="n">
        <v>4.91542118700473</v>
      </c>
      <c r="T48" s="51" t="n">
        <v>120</v>
      </c>
      <c r="U48" s="52" t="n">
        <v>2.96026243582201</v>
      </c>
      <c r="V48" s="51" t="n">
        <v>149</v>
      </c>
      <c r="W48" s="52" t="n">
        <v>3.38612184987205</v>
      </c>
      <c r="X48" s="51" t="n">
        <v>163</v>
      </c>
      <c r="Y48" s="52" t="n">
        <v>4.44875750573462</v>
      </c>
      <c r="Z48" s="51" t="n">
        <v>18</v>
      </c>
      <c r="AA48" s="52" t="n">
        <v>0.429414911649513</v>
      </c>
      <c r="AB48" s="51" t="n">
        <v>13</v>
      </c>
      <c r="AC48" s="52" t="n">
        <v>0.297989358935111</v>
      </c>
      <c r="AD48" s="51" t="n">
        <v>228</v>
      </c>
      <c r="AE48" s="52" t="n">
        <v>5.65844489916428</v>
      </c>
      <c r="AF48" s="51" t="n">
        <v>111</v>
      </c>
      <c r="AG48" s="52" t="n">
        <v>2.65248462205544</v>
      </c>
      <c r="AH48" s="51" t="n">
        <v>215</v>
      </c>
      <c r="AI48" s="52" t="n">
        <v>5.42993490381945</v>
      </c>
    </row>
    <row r="49" customFormat="false" ht="15" hidden="false" customHeight="true" outlineLevel="0" collapsed="false">
      <c r="A49" s="50" t="n">
        <v>1991</v>
      </c>
      <c r="B49" s="51" t="n">
        <v>6792</v>
      </c>
      <c r="C49" s="52" t="n">
        <v>165.170781876471</v>
      </c>
      <c r="D49" s="51" t="n">
        <v>111</v>
      </c>
      <c r="E49" s="52" t="n">
        <v>2.76290428704162</v>
      </c>
      <c r="F49" s="51" t="n">
        <v>179</v>
      </c>
      <c r="G49" s="52" t="n">
        <v>4.28217089313263</v>
      </c>
      <c r="H49" s="51" t="n">
        <v>302</v>
      </c>
      <c r="I49" s="52" t="n">
        <v>7.22429313568531</v>
      </c>
      <c r="J49" s="51" t="n">
        <v>1101</v>
      </c>
      <c r="K49" s="52" t="n">
        <v>26.53733171011</v>
      </c>
      <c r="L49" s="51" t="n">
        <v>98</v>
      </c>
      <c r="M49" s="52" t="n">
        <v>2.40120418703881</v>
      </c>
      <c r="N49" s="51" t="n">
        <v>290</v>
      </c>
      <c r="O49" s="52" t="n">
        <v>6.84067593295322</v>
      </c>
      <c r="P49" s="51" t="n">
        <v>1296</v>
      </c>
      <c r="Q49" s="52" t="n">
        <v>31.6275087165004</v>
      </c>
      <c r="R49" s="51" t="n">
        <v>180</v>
      </c>
      <c r="S49" s="52" t="n">
        <v>4.67282008931191</v>
      </c>
      <c r="T49" s="51" t="n">
        <v>124</v>
      </c>
      <c r="U49" s="52" t="n">
        <v>2.9469730192997</v>
      </c>
      <c r="V49" s="51" t="n">
        <v>149</v>
      </c>
      <c r="W49" s="52" t="n">
        <v>3.28597000172238</v>
      </c>
      <c r="X49" s="51" t="n">
        <v>204</v>
      </c>
      <c r="Y49" s="52" t="n">
        <v>5.59455236010603</v>
      </c>
      <c r="Z49" s="51" t="n">
        <v>19</v>
      </c>
      <c r="AA49" s="52" t="n">
        <v>0.449865530747464</v>
      </c>
      <c r="AB49" s="51" t="n">
        <v>14</v>
      </c>
      <c r="AC49" s="52" t="n">
        <v>0.339759053144878</v>
      </c>
      <c r="AD49" s="51" t="n">
        <v>204</v>
      </c>
      <c r="AE49" s="52" t="n">
        <v>4.95556677280649</v>
      </c>
      <c r="AF49" s="51" t="n">
        <v>97</v>
      </c>
      <c r="AG49" s="52" t="n">
        <v>2.29024347398391</v>
      </c>
      <c r="AH49" s="51" t="n">
        <v>215</v>
      </c>
      <c r="AI49" s="52" t="n">
        <v>5.21296213563665</v>
      </c>
    </row>
    <row r="50" customFormat="false" ht="15" hidden="false" customHeight="true" outlineLevel="0" collapsed="false">
      <c r="A50" s="50" t="n">
        <v>1992</v>
      </c>
      <c r="B50" s="51" t="n">
        <v>6881</v>
      </c>
      <c r="C50" s="52" t="n">
        <v>161.527074863196</v>
      </c>
      <c r="D50" s="51" t="n">
        <v>100</v>
      </c>
      <c r="E50" s="52" t="n">
        <v>2.32907755768523</v>
      </c>
      <c r="F50" s="51" t="n">
        <v>174</v>
      </c>
      <c r="G50" s="52" t="n">
        <v>4.00877178073689</v>
      </c>
      <c r="H50" s="51" t="n">
        <v>314</v>
      </c>
      <c r="I50" s="52" t="n">
        <v>7.17059766601849</v>
      </c>
      <c r="J50" s="51" t="n">
        <v>1060</v>
      </c>
      <c r="K50" s="52" t="n">
        <v>24.8879845662168</v>
      </c>
      <c r="L50" s="51" t="n">
        <v>84</v>
      </c>
      <c r="M50" s="52" t="n">
        <v>2.05219489692005</v>
      </c>
      <c r="N50" s="51" t="n">
        <v>273</v>
      </c>
      <c r="O50" s="52" t="n">
        <v>6.15167611669139</v>
      </c>
      <c r="P50" s="51" t="n">
        <v>1392</v>
      </c>
      <c r="Q50" s="52" t="n">
        <v>32.5436353808385</v>
      </c>
      <c r="R50" s="51" t="n">
        <v>182</v>
      </c>
      <c r="S50" s="52" t="n">
        <v>4.50407778941679</v>
      </c>
      <c r="T50" s="51" t="n">
        <v>134</v>
      </c>
      <c r="U50" s="52" t="n">
        <v>3.24174100879367</v>
      </c>
      <c r="V50" s="51" t="n">
        <v>141</v>
      </c>
      <c r="W50" s="52" t="n">
        <v>3.03657972079026</v>
      </c>
      <c r="X50" s="51" t="n">
        <v>184</v>
      </c>
      <c r="Y50" s="52" t="n">
        <v>4.92994286952305</v>
      </c>
      <c r="Z50" s="51" t="n">
        <v>19</v>
      </c>
      <c r="AA50" s="52" t="n">
        <v>0.455688332899482</v>
      </c>
      <c r="AB50" s="51" t="n">
        <v>13</v>
      </c>
      <c r="AC50" s="52" t="n">
        <v>0.340513212863986</v>
      </c>
      <c r="AD50" s="51" t="n">
        <v>255</v>
      </c>
      <c r="AE50" s="52" t="n">
        <v>5.99176753556834</v>
      </c>
      <c r="AF50" s="51" t="n">
        <v>106</v>
      </c>
      <c r="AG50" s="52" t="n">
        <v>2.38405473885913</v>
      </c>
      <c r="AH50" s="51" t="n">
        <v>247</v>
      </c>
      <c r="AI50" s="52" t="n">
        <v>5.96852430115798</v>
      </c>
    </row>
    <row r="51" customFormat="false" ht="15" hidden="false" customHeight="true" outlineLevel="0" collapsed="false">
      <c r="A51" s="50" t="n">
        <v>1993</v>
      </c>
      <c r="B51" s="51" t="n">
        <v>7094</v>
      </c>
      <c r="C51" s="52" t="n">
        <v>163.432622641646</v>
      </c>
      <c r="D51" s="51" t="n">
        <v>84</v>
      </c>
      <c r="E51" s="52" t="n">
        <v>2.06144378077251</v>
      </c>
      <c r="F51" s="51" t="n">
        <v>209</v>
      </c>
      <c r="G51" s="52" t="n">
        <v>4.65386121034269</v>
      </c>
      <c r="H51" s="51" t="n">
        <v>275</v>
      </c>
      <c r="I51" s="52" t="n">
        <v>6.24857330937327</v>
      </c>
      <c r="J51" s="51" t="n">
        <v>1074</v>
      </c>
      <c r="K51" s="52" t="n">
        <v>24.4492420207583</v>
      </c>
      <c r="L51" s="51" t="n">
        <v>93</v>
      </c>
      <c r="M51" s="52" t="n">
        <v>2.30092694793659</v>
      </c>
      <c r="N51" s="51" t="n">
        <v>268</v>
      </c>
      <c r="O51" s="52" t="n">
        <v>6.12811533397504</v>
      </c>
      <c r="P51" s="51" t="n">
        <v>1336</v>
      </c>
      <c r="Q51" s="52" t="n">
        <v>30.9332425050277</v>
      </c>
      <c r="R51" s="51" t="n">
        <v>194</v>
      </c>
      <c r="S51" s="52" t="n">
        <v>4.64444445482337</v>
      </c>
      <c r="T51" s="51" t="n">
        <v>144</v>
      </c>
      <c r="U51" s="52" t="n">
        <v>3.44334283559534</v>
      </c>
      <c r="V51" s="51" t="n">
        <v>150</v>
      </c>
      <c r="W51" s="52" t="n">
        <v>3.15346984910425</v>
      </c>
      <c r="X51" s="51" t="n">
        <v>203</v>
      </c>
      <c r="Y51" s="52" t="n">
        <v>5.37782239824828</v>
      </c>
      <c r="Z51" s="51" t="n">
        <v>26</v>
      </c>
      <c r="AA51" s="52" t="n">
        <v>0.591811641239281</v>
      </c>
      <c r="AB51" s="51" t="n">
        <v>23</v>
      </c>
      <c r="AC51" s="52" t="n">
        <v>0.577899057582497</v>
      </c>
      <c r="AD51" s="51" t="n">
        <v>229</v>
      </c>
      <c r="AE51" s="52" t="n">
        <v>5.38254708278983</v>
      </c>
      <c r="AF51" s="51" t="n">
        <v>128</v>
      </c>
      <c r="AG51" s="52" t="n">
        <v>2.84062002666645</v>
      </c>
      <c r="AH51" s="51" t="n">
        <v>248</v>
      </c>
      <c r="AI51" s="52" t="n">
        <v>5.79736103727076</v>
      </c>
    </row>
    <row r="52" customFormat="false" ht="15" hidden="false" customHeight="true" outlineLevel="0" collapsed="false">
      <c r="A52" s="50" t="n">
        <v>1994</v>
      </c>
      <c r="B52" s="51" t="n">
        <v>7166</v>
      </c>
      <c r="C52" s="52" t="n">
        <v>161.26650316229</v>
      </c>
      <c r="D52" s="51" t="n">
        <v>89</v>
      </c>
      <c r="E52" s="52" t="n">
        <v>2.14662605565197</v>
      </c>
      <c r="F52" s="51" t="n">
        <v>202</v>
      </c>
      <c r="G52" s="52" t="n">
        <v>4.40133885783947</v>
      </c>
      <c r="H52" s="51" t="n">
        <v>251</v>
      </c>
      <c r="I52" s="52" t="n">
        <v>5.37095867115567</v>
      </c>
      <c r="J52" s="51" t="n">
        <v>1149</v>
      </c>
      <c r="K52" s="52" t="n">
        <v>25.8627232131089</v>
      </c>
      <c r="L52" s="51" t="n">
        <v>91</v>
      </c>
      <c r="M52" s="52" t="n">
        <v>2.21562600351679</v>
      </c>
      <c r="N52" s="51" t="n">
        <v>272</v>
      </c>
      <c r="O52" s="52" t="n">
        <v>5.98604864355427</v>
      </c>
      <c r="P52" s="51" t="n">
        <v>1403</v>
      </c>
      <c r="Q52" s="52" t="n">
        <v>31.6939004298251</v>
      </c>
      <c r="R52" s="51" t="n">
        <v>193</v>
      </c>
      <c r="S52" s="52" t="n">
        <v>4.58459081102077</v>
      </c>
      <c r="T52" s="51" t="n">
        <v>150</v>
      </c>
      <c r="U52" s="52" t="n">
        <v>3.45864106134211</v>
      </c>
      <c r="V52" s="51" t="n">
        <v>166</v>
      </c>
      <c r="W52" s="52" t="n">
        <v>3.37975890254175</v>
      </c>
      <c r="X52" s="51" t="n">
        <v>192</v>
      </c>
      <c r="Y52" s="52" t="n">
        <v>4.7791698414489</v>
      </c>
      <c r="Z52" s="51" t="n">
        <v>18</v>
      </c>
      <c r="AA52" s="52" t="n">
        <v>0.412517157221152</v>
      </c>
      <c r="AB52" s="51" t="n">
        <v>15</v>
      </c>
      <c r="AC52" s="52" t="n">
        <v>0.353815620233241</v>
      </c>
      <c r="AD52" s="51" t="n">
        <v>244</v>
      </c>
      <c r="AE52" s="52" t="n">
        <v>5.49573349338427</v>
      </c>
      <c r="AF52" s="51" t="n">
        <v>125</v>
      </c>
      <c r="AG52" s="52" t="n">
        <v>2.784430275855</v>
      </c>
      <c r="AH52" s="51" t="n">
        <v>258</v>
      </c>
      <c r="AI52" s="52" t="n">
        <v>5.92820242931306</v>
      </c>
    </row>
    <row r="53" customFormat="false" ht="15" hidden="false" customHeight="true" outlineLevel="0" collapsed="false">
      <c r="A53" s="50" t="n">
        <v>1995</v>
      </c>
      <c r="B53" s="51" t="n">
        <v>7422</v>
      </c>
      <c r="C53" s="52" t="n">
        <v>164.472476521006</v>
      </c>
      <c r="D53" s="51" t="n">
        <v>109</v>
      </c>
      <c r="E53" s="52" t="n">
        <v>2.46264120994899</v>
      </c>
      <c r="F53" s="51" t="n">
        <v>225</v>
      </c>
      <c r="G53" s="52" t="n">
        <v>4.8258981211809</v>
      </c>
      <c r="H53" s="51" t="n">
        <v>265</v>
      </c>
      <c r="I53" s="52" t="n">
        <v>5.70688832242121</v>
      </c>
      <c r="J53" s="51" t="n">
        <v>1110</v>
      </c>
      <c r="K53" s="52" t="n">
        <v>24.4974138698211</v>
      </c>
      <c r="L53" s="51" t="n">
        <v>113</v>
      </c>
      <c r="M53" s="52" t="n">
        <v>2.58004490488007</v>
      </c>
      <c r="N53" s="51" t="n">
        <v>286</v>
      </c>
      <c r="O53" s="52" t="n">
        <v>6.18073179359284</v>
      </c>
      <c r="P53" s="51" t="n">
        <v>1406</v>
      </c>
      <c r="Q53" s="52" t="n">
        <v>31.5132144714705</v>
      </c>
      <c r="R53" s="51" t="n">
        <v>197</v>
      </c>
      <c r="S53" s="52" t="n">
        <v>4.6252504005126</v>
      </c>
      <c r="T53" s="51" t="n">
        <v>144</v>
      </c>
      <c r="U53" s="52" t="n">
        <v>3.39916535914683</v>
      </c>
      <c r="V53" s="51" t="n">
        <v>155</v>
      </c>
      <c r="W53" s="52" t="n">
        <v>3.14905939124111</v>
      </c>
      <c r="X53" s="51" t="n">
        <v>167</v>
      </c>
      <c r="Y53" s="52" t="n">
        <v>4.03503262287508</v>
      </c>
      <c r="Z53" s="51" t="n">
        <v>28</v>
      </c>
      <c r="AA53" s="52" t="n">
        <v>0.576197525207502</v>
      </c>
      <c r="AB53" s="51" t="n">
        <v>18</v>
      </c>
      <c r="AC53" s="52" t="n">
        <v>0.465674812868718</v>
      </c>
      <c r="AD53" s="51" t="n">
        <v>237</v>
      </c>
      <c r="AE53" s="52" t="n">
        <v>5.29951242376813</v>
      </c>
      <c r="AF53" s="51" t="n">
        <v>116</v>
      </c>
      <c r="AG53" s="52" t="n">
        <v>2.54437326730221</v>
      </c>
      <c r="AH53" s="51" t="n">
        <v>245</v>
      </c>
      <c r="AI53" s="52" t="n">
        <v>5.5032552960273</v>
      </c>
    </row>
    <row r="54" customFormat="false" ht="15" hidden="false" customHeight="true" outlineLevel="0" collapsed="false">
      <c r="A54" s="50" t="n">
        <v>1996</v>
      </c>
      <c r="B54" s="56" t="n">
        <f aca="false">IFERROR(VALUE(FIXED(VLOOKUP(VLOOKUP($B$4,Refcodes,2,FALSE()) &amp;"deaths"&amp;Deaths_Total!$A54&amp;"AllEth"&amp;"AllSex",Datatable,6,FALSE()))),"–")</f>
        <v>7453</v>
      </c>
      <c r="C54" s="57" t="n">
        <f aca="false">IFERROR(VALUE(FIXED(VLOOKUP(VLOOKUP($B$4,Refcodes,2,FALSE()) &amp;"Deaths"&amp;Deaths_Total!$A54&amp;"AllEth"&amp;"AllSex",Datatable,7,FALSE()))),"–")</f>
        <v>157.1</v>
      </c>
      <c r="D54" s="56" t="n">
        <f aca="false">IFERROR(VALUE(FIXED(VLOOKUP(VLOOKUP($D$4,Refcodes,2,FALSE()) &amp;"Deaths"&amp;Deaths_Total!$A54&amp;"AllEth"&amp;"AllSex",Datatable,6,FALSE()))),"–")</f>
        <v>113</v>
      </c>
      <c r="E54" s="57" t="n">
        <f aca="false">IFERROR(VALUE(FIXED(VLOOKUP(VLOOKUP($D$4,Refcodes,2,FALSE()) &amp;"Deaths"&amp;Deaths_Total!$A54&amp;"AllEth"&amp;"AllSex",Datatable,7,FALSE()))),"–")</f>
        <v>2.5</v>
      </c>
      <c r="F54" s="56" t="n">
        <f aca="false">IFERROR(VALUE(FIXED(VLOOKUP(VLOOKUP($F$4,Refcodes,2,FALSE()) &amp;"Deaths"&amp;Deaths_Total!$A54&amp;"AllEth"&amp;"AllSex",Datatable,6,FALSE()))),"–")</f>
        <v>192</v>
      </c>
      <c r="G54" s="57" t="n">
        <f aca="false">IFERROR(VALUE(FIXED(VLOOKUP(VLOOKUP($F$4,Refcodes,2,FALSE()) &amp;"Deaths"&amp;Deaths_Total!$A54&amp;"AllEth"&amp;"AllSex",Datatable,7,FALSE()))),"–")</f>
        <v>4</v>
      </c>
      <c r="H54" s="56" t="n">
        <f aca="false">IFERROR(VALUE(FIXED(VLOOKUP(VLOOKUP($H$4,Refcodes,2,FALSE()) &amp;"Deaths"&amp;Deaths_Total!$A54&amp;"AllEth"&amp;"AllSex",Datatable,6,FALSE()))),"–")</f>
        <v>297</v>
      </c>
      <c r="I54" s="57" t="n">
        <f aca="false">IFERROR(VALUE(FIXED(VLOOKUP(VLOOKUP($H$4,Refcodes,2,FALSE()) &amp;"Deaths"&amp;Deaths_Total!$A54&amp;"AllEth"&amp;"AllSex",Datatable,7,FALSE()))),"–")</f>
        <v>6.2</v>
      </c>
      <c r="J54" s="56" t="n">
        <f aca="false">IFERROR(VALUE(FIXED(VLOOKUP(VLOOKUP($J$4,Refcodes,2,FALSE()) &amp;"Deaths"&amp;Deaths_Total!$A54&amp;"AllEth"&amp;"AllSex",Datatable,6,FALSE()))),"–")</f>
        <v>1133</v>
      </c>
      <c r="K54" s="57" t="n">
        <f aca="false">IFERROR(VALUE(FIXED(VLOOKUP(VLOOKUP($J$4,Refcodes,2,FALSE()) &amp;"Deaths"&amp;Deaths_Total!$A54&amp;"AllEth"&amp;"AllSex",Datatable,7,FALSE()))),"–")</f>
        <v>23.8</v>
      </c>
      <c r="L54" s="75" t="n">
        <f aca="false">IFERROR(VALUE(FIXED(VLOOKUP(VLOOKUP($L$4,Refcodes,2,FALSE()) &amp;"Deaths"&amp;Deaths_Total!$A54&amp;"AllEth"&amp;"AllSex",Datatable,6,FALSE()))),"–")</f>
        <v>105</v>
      </c>
      <c r="M54" s="57" t="n">
        <f aca="false">IFERROR(VALUE(FIXED(VLOOKUP(VLOOKUP($L$4,Refcodes,2,FALSE()) &amp;"Deaths"&amp;Deaths_Total!$A54&amp;"AllEth"&amp;"AllSex",Datatable,7,FALSE()))),"–")</f>
        <v>2.3</v>
      </c>
      <c r="N54" s="56" t="n">
        <f aca="false">IFERROR(VALUE(FIXED(VLOOKUP(VLOOKUP($N$4,Refcodes,2,FALSE()) &amp;"Deaths"&amp;Deaths_Total!$A54&amp;"AllEth"&amp;"AllSex",Datatable,6,FALSE()))),"–")</f>
        <v>297</v>
      </c>
      <c r="O54" s="57" t="n">
        <f aca="false">IFERROR(VALUE(FIXED(VLOOKUP(VLOOKUP($N$4,Refcodes,2,FALSE()) &amp;"Deaths"&amp;Deaths_Total!$A54&amp;"AllEth"&amp;"AllSex",Datatable,7,FALSE()))),"–")</f>
        <v>6.1</v>
      </c>
      <c r="P54" s="56" t="n">
        <f aca="false">IFERROR(VALUE(FIXED(VLOOKUP(VLOOKUP($P$4,Refcodes,2,FALSE()) &amp;"Deaths"&amp;Deaths_Total!$A54&amp;"AllEth"&amp;"AllSex",Datatable,6,FALSE()))),"–")</f>
        <v>1400</v>
      </c>
      <c r="Q54" s="57" t="n">
        <f aca="false">IFERROR(VALUE(FIXED(VLOOKUP(VLOOKUP($P$4,Refcodes,2,FALSE()) &amp;"Deaths"&amp;Deaths_Total!$A54&amp;"AllEth"&amp;"AllSex",Datatable,7,FALSE()))),"–")</f>
        <v>29.7</v>
      </c>
      <c r="R54" s="56" t="n">
        <f aca="false">IFERROR(VALUE(FIXED(VLOOKUP(VLOOKUP($R$4,Refcodes,2,FALSE()) &amp;"Deaths"&amp;Deaths_Total!$A54&amp;"AllEth"&amp;"AllSex",Datatable,6,FALSE()))),"–")</f>
        <v>195</v>
      </c>
      <c r="S54" s="57" t="n">
        <f aca="false">IFERROR(VALUE(FIXED(VLOOKUP(VLOOKUP($R$4,Refcodes,2,FALSE()) &amp;"Deaths"&amp;Deaths_Total!$A54&amp;"AllEth"&amp;"AllSex",Datatable,7,FALSE()))),"–")</f>
        <v>4.3</v>
      </c>
      <c r="T54" s="56" t="n">
        <f aca="false">IFERROR(VALUE(FIXED(VLOOKUP(VLOOKUP($T$4,Refcodes,2,FALSE()) &amp;"Deaths"&amp;Deaths_Total!$A54&amp;"AllEth"&amp;"AllSex",Datatable,6,FALSE()))),"–")</f>
        <v>148</v>
      </c>
      <c r="U54" s="57" t="n">
        <f aca="false">IFERROR(VALUE(FIXED(VLOOKUP(VLOOKUP($T$4,Refcodes,2,FALSE()) &amp;"Deaths"&amp;Deaths_Total!$A54&amp;"AllEth"&amp;"AllSex",Datatable,7,FALSE()))),"–")</f>
        <v>3.1</v>
      </c>
      <c r="V54" s="56" t="n">
        <f aca="false">IFERROR(VALUE(FIXED(VLOOKUP(VLOOKUP($V$4,Refcodes,2,FALSE()) &amp;"Deaths"&amp;Deaths_Total!$A54&amp;"AllEth"&amp;"AllSex",Datatable,6,FALSE()))),"–")</f>
        <v>187</v>
      </c>
      <c r="W54" s="57" t="n">
        <f aca="false">IFERROR(VALUE(FIXED(VLOOKUP(VLOOKUP($V$4,Refcodes,2,FALSE()) &amp;"Deaths"&amp;Deaths_Total!$A54&amp;"AllEth"&amp;"AllSex",Datatable,7,FALSE()))),"–")</f>
        <v>3.6</v>
      </c>
      <c r="X54" s="56" t="n">
        <f aca="false">IFERROR(VALUE(FIXED(VLOOKUP(VLOOKUP($X$4,Refcodes,2,FALSE()) &amp;"Deaths"&amp;Deaths_Total!$A54&amp;"AllEth"&amp;"AllSex",Datatable,6,FALSE()))),"–")</f>
        <v>200</v>
      </c>
      <c r="Y54" s="57" t="n">
        <f aca="false">IFERROR(VALUE(FIXED(VLOOKUP(VLOOKUP($X$4,Refcodes,2,FALSE()) &amp;"Deaths"&amp;Deaths_Total!$A54&amp;"AllEth"&amp;"AllSex",Datatable,7,FALSE()))),"–")</f>
        <v>4.7</v>
      </c>
      <c r="Z54" s="56" t="n">
        <f aca="false">IFERROR(VALUE(FIXED(VLOOKUP(VLOOKUP($Z$4,Refcodes,2,FALSE()) &amp;"Deaths"&amp;Deaths_Total!$A54&amp;"AllEth"&amp;"AllSex",Datatable,6,FALSE()))),"–")</f>
        <v>22</v>
      </c>
      <c r="AA54" s="57" t="n">
        <f aca="false">IFERROR(VALUE(FIXED(VLOOKUP(VLOOKUP($Z$4,Refcodes,2,FALSE()) &amp;"Deaths"&amp;Deaths_Total!$A54&amp;"AllEth"&amp;"AllSex",Datatable,7,FALSE()))),"–")</f>
        <v>0.5</v>
      </c>
      <c r="AB54" s="56" t="n">
        <f aca="false">IFERROR(VALUE(FIXED(VLOOKUP(VLOOKUP($AB$4,Refcodes,2,FALSE()) &amp;"Deaths"&amp;Deaths_Total!$A54&amp;"AllEth"&amp;"AllSex",Datatable,6,FALSE()))),"–")</f>
        <v>11</v>
      </c>
      <c r="AC54" s="57" t="n">
        <f aca="false">IFERROR(VALUE(FIXED(VLOOKUP(VLOOKUP($AB$4,Refcodes,2,FALSE()) &amp;"Deaths"&amp;Deaths_Total!$A54&amp;"AllEth"&amp;"AllSex",Datatable,7,FALSE()))),"–")</f>
        <v>0.2</v>
      </c>
      <c r="AD54" s="56" t="n">
        <f aca="false">IFERROR(VALUE(FIXED(VLOOKUP(VLOOKUP($AD$4,Refcodes,2,FALSE()) &amp;"Deaths"&amp;Deaths_Total!$A54&amp;"AllEth"&amp;"AllSex",Datatable,6,FALSE()))),"–")</f>
        <v>283</v>
      </c>
      <c r="AE54" s="57" t="n">
        <f aca="false">IFERROR(VALUE(FIXED(VLOOKUP(VLOOKUP($AD$4,Refcodes,2,FALSE()) &amp;"Deaths"&amp;Deaths_Total!$A54&amp;"AllEth"&amp;"AllSex",Datatable,7,FALSE()))),"–")</f>
        <v>6</v>
      </c>
      <c r="AF54" s="56" t="n">
        <f aca="false">IFERROR(VALUE(FIXED(VLOOKUP(VLOOKUP($AF$4,Refcodes,2,FALSE()) &amp;"Deaths"&amp;Deaths_Total!$A54&amp;"AllEth"&amp;"AllSex",Datatable,6,FALSE()))),"–")</f>
        <v>121</v>
      </c>
      <c r="AG54" s="57" t="n">
        <f aca="false">IFERROR(VALUE(FIXED(VLOOKUP(VLOOKUP($AF$4,Refcodes,2,FALSE()) &amp;"Deaths"&amp;Deaths_Total!$A54&amp;"AllEth"&amp;"AllSex",Datatable,7,FALSE()))),"–")</f>
        <v>2.5</v>
      </c>
      <c r="AH54" s="56" t="n">
        <f aca="false">IFERROR(VALUE(FIXED(VLOOKUP(VLOOKUP($AH$4,Refcodes,2,FALSE()) &amp;"Deaths"&amp;Deaths_Total!$A54&amp;"AllEth"&amp;"AllSex",Datatable,6,FALSE()))),"–")</f>
        <v>253</v>
      </c>
      <c r="AI54" s="57" t="n">
        <f aca="false">IFERROR(VALUE(FIXED(VLOOKUP(VLOOKUP($AH$4,Refcodes,2,FALSE()) &amp;"Deaths"&amp;Deaths_Total!$A54&amp;"AllEth"&amp;"AllSex",Datatable,7,FALSE()))),"–")</f>
        <v>5.5</v>
      </c>
    </row>
    <row r="55" customFormat="false" ht="15" hidden="false" customHeight="true" outlineLevel="0" collapsed="false">
      <c r="A55" s="50" t="n">
        <v>1997</v>
      </c>
      <c r="B55" s="56" t="n">
        <f aca="false">IFERROR(VALUE(FIXED(VLOOKUP(VLOOKUP($B$4,Refcodes,2,FALSE()) &amp;"deaths"&amp;Deaths_Total!$A55&amp;"AllEth"&amp;"AllSex",Datatable,6,FALSE()))),"–")</f>
        <v>7282</v>
      </c>
      <c r="C55" s="57" t="n">
        <f aca="false">IFERROR(VALUE(FIXED(VLOOKUP(VLOOKUP($B$4,Refcodes,2,FALSE()) &amp;"Deaths"&amp;Deaths_Total!$A55&amp;"AllEth"&amp;"AllSex",Datatable,7,FALSE()))),"–")</f>
        <v>149.8</v>
      </c>
      <c r="D55" s="56" t="n">
        <f aca="false">IFERROR(VALUE(FIXED(VLOOKUP(VLOOKUP($D$4,Refcodes,2,FALSE()) &amp;"Deaths"&amp;Deaths_Total!$A55&amp;"AllEth"&amp;"AllSex",Datatable,6,FALSE()))),"–")</f>
        <v>92</v>
      </c>
      <c r="E55" s="57" t="n">
        <f aca="false">IFERROR(VALUE(FIXED(VLOOKUP(VLOOKUP($D$4,Refcodes,2,FALSE()) &amp;"Deaths"&amp;Deaths_Total!$A55&amp;"AllEth"&amp;"AllSex",Datatable,7,FALSE()))),"–")</f>
        <v>2</v>
      </c>
      <c r="F55" s="56" t="n">
        <f aca="false">IFERROR(VALUE(FIXED(VLOOKUP(VLOOKUP($F$4,Refcodes,2,FALSE()) &amp;"Deaths"&amp;Deaths_Total!$A55&amp;"AllEth"&amp;"AllSex",Datatable,6,FALSE()))),"–")</f>
        <v>212</v>
      </c>
      <c r="G55" s="57" t="n">
        <f aca="false">IFERROR(VALUE(FIXED(VLOOKUP(VLOOKUP($F$4,Refcodes,2,FALSE()) &amp;"Deaths"&amp;Deaths_Total!$A55&amp;"AllEth"&amp;"AllSex",Datatable,7,FALSE()))),"–")</f>
        <v>4.3</v>
      </c>
      <c r="H55" s="56" t="n">
        <f aca="false">IFERROR(VALUE(FIXED(VLOOKUP(VLOOKUP($H$4,Refcodes,2,FALSE()) &amp;"Deaths"&amp;Deaths_Total!$A55&amp;"AllEth"&amp;"AllSex",Datatable,6,FALSE()))),"–")</f>
        <v>268</v>
      </c>
      <c r="I55" s="57" t="n">
        <f aca="false">IFERROR(VALUE(FIXED(VLOOKUP(VLOOKUP($H$4,Refcodes,2,FALSE()) &amp;"Deaths"&amp;Deaths_Total!$A55&amp;"AllEth"&amp;"AllSex",Datatable,7,FALSE()))),"–")</f>
        <v>5.2</v>
      </c>
      <c r="J55" s="56" t="n">
        <f aca="false">IFERROR(VALUE(FIXED(VLOOKUP(VLOOKUP($J$4,Refcodes,2,FALSE()) &amp;"Deaths"&amp;Deaths_Total!$A55&amp;"AllEth"&amp;"AllSex",Datatable,6,FALSE()))),"–")</f>
        <v>1089</v>
      </c>
      <c r="K55" s="57" t="n">
        <f aca="false">IFERROR(VALUE(FIXED(VLOOKUP(VLOOKUP($J$4,Refcodes,2,FALSE()) &amp;"Deaths"&amp;Deaths_Total!$A55&amp;"AllEth"&amp;"AllSex",Datatable,7,FALSE()))),"–")</f>
        <v>22.2</v>
      </c>
      <c r="L55" s="75" t="n">
        <f aca="false">IFERROR(VALUE(FIXED(VLOOKUP(VLOOKUP($L$4,Refcodes,2,FALSE()) &amp;"Deaths"&amp;Deaths_Total!$A55&amp;"AllEth"&amp;"AllSex",Datatable,6,FALSE()))),"–")</f>
        <v>122</v>
      </c>
      <c r="M55" s="57" t="n">
        <f aca="false">IFERROR(VALUE(FIXED(VLOOKUP(VLOOKUP($L$4,Refcodes,2,FALSE()) &amp;"Deaths"&amp;Deaths_Total!$A55&amp;"AllEth"&amp;"AllSex",Datatable,7,FALSE()))),"–")</f>
        <v>2.7</v>
      </c>
      <c r="N55" s="56" t="n">
        <f aca="false">IFERROR(VALUE(FIXED(VLOOKUP(VLOOKUP($N$4,Refcodes,2,FALSE()) &amp;"Deaths"&amp;Deaths_Total!$A55&amp;"AllEth"&amp;"AllSex",Datatable,6,FALSE()))),"–")</f>
        <v>284</v>
      </c>
      <c r="O55" s="57" t="n">
        <f aca="false">IFERROR(VALUE(FIXED(VLOOKUP(VLOOKUP($N$4,Refcodes,2,FALSE()) &amp;"Deaths"&amp;Deaths_Total!$A55&amp;"AllEth"&amp;"AllSex",Datatable,7,FALSE()))),"–")</f>
        <v>5.8</v>
      </c>
      <c r="P55" s="56" t="n">
        <f aca="false">IFERROR(VALUE(FIXED(VLOOKUP(VLOOKUP($P$4,Refcodes,2,FALSE()) &amp;"Deaths"&amp;Deaths_Total!$A55&amp;"AllEth"&amp;"AllSex",Datatable,6,FALSE()))),"–")</f>
        <v>1412</v>
      </c>
      <c r="Q55" s="57" t="n">
        <f aca="false">IFERROR(VALUE(FIXED(VLOOKUP(VLOOKUP($P$4,Refcodes,2,FALSE()) &amp;"Deaths"&amp;Deaths_Total!$A55&amp;"AllEth"&amp;"AllSex",Datatable,7,FALSE()))),"–")</f>
        <v>29.5</v>
      </c>
      <c r="R55" s="56" t="n">
        <f aca="false">IFERROR(VALUE(FIXED(VLOOKUP(VLOOKUP($R$4,Refcodes,2,FALSE()) &amp;"Deaths"&amp;Deaths_Total!$A55&amp;"AllEth"&amp;"AllSex",Datatable,6,FALSE()))),"–")</f>
        <v>201</v>
      </c>
      <c r="S55" s="57" t="n">
        <f aca="false">IFERROR(VALUE(FIXED(VLOOKUP(VLOOKUP($R$4,Refcodes,2,FALSE()) &amp;"Deaths"&amp;Deaths_Total!$A55&amp;"AllEth"&amp;"AllSex",Datatable,7,FALSE()))),"–")</f>
        <v>4.3</v>
      </c>
      <c r="T55" s="56" t="n">
        <f aca="false">IFERROR(VALUE(FIXED(VLOOKUP(VLOOKUP($T$4,Refcodes,2,FALSE()) &amp;"Deaths"&amp;Deaths_Total!$A55&amp;"AllEth"&amp;"AllSex",Datatable,6,FALSE()))),"–")</f>
        <v>144</v>
      </c>
      <c r="U55" s="57" t="n">
        <f aca="false">IFERROR(VALUE(FIXED(VLOOKUP(VLOOKUP($T$4,Refcodes,2,FALSE()) &amp;"Deaths"&amp;Deaths_Total!$A55&amp;"AllEth"&amp;"AllSex",Datatable,7,FALSE()))),"–")</f>
        <v>3</v>
      </c>
      <c r="V55" s="56" t="n">
        <f aca="false">IFERROR(VALUE(FIXED(VLOOKUP(VLOOKUP($V$4,Refcodes,2,FALSE()) &amp;"Deaths"&amp;Deaths_Total!$A55&amp;"AllEth"&amp;"AllSex",Datatable,6,FALSE()))),"–")</f>
        <v>157</v>
      </c>
      <c r="W55" s="57" t="n">
        <f aca="false">IFERROR(VALUE(FIXED(VLOOKUP(VLOOKUP($V$4,Refcodes,2,FALSE()) &amp;"Deaths"&amp;Deaths_Total!$A55&amp;"AllEth"&amp;"AllSex",Datatable,7,FALSE()))),"–")</f>
        <v>2.9</v>
      </c>
      <c r="X55" s="56" t="n">
        <f aca="false">IFERROR(VALUE(FIXED(VLOOKUP(VLOOKUP($X$4,Refcodes,2,FALSE()) &amp;"Deaths"&amp;Deaths_Total!$A55&amp;"AllEth"&amp;"AllSex",Datatable,6,FALSE()))),"–")</f>
        <v>207</v>
      </c>
      <c r="Y55" s="57" t="n">
        <f aca="false">IFERROR(VALUE(FIXED(VLOOKUP(VLOOKUP($X$4,Refcodes,2,FALSE()) &amp;"Deaths"&amp;Deaths_Total!$A55&amp;"AllEth"&amp;"AllSex",Datatable,7,FALSE()))),"–")</f>
        <v>4.7</v>
      </c>
      <c r="Z55" s="56" t="n">
        <f aca="false">IFERROR(VALUE(FIXED(VLOOKUP(VLOOKUP($Z$4,Refcodes,2,FALSE()) &amp;"Deaths"&amp;Deaths_Total!$A55&amp;"AllEth"&amp;"AllSex",Datatable,6,FALSE()))),"–")</f>
        <v>16</v>
      </c>
      <c r="AA55" s="57" t="n">
        <f aca="false">IFERROR(VALUE(FIXED(VLOOKUP(VLOOKUP($Z$4,Refcodes,2,FALSE()) &amp;"Deaths"&amp;Deaths_Total!$A55&amp;"AllEth"&amp;"AllSex",Datatable,7,FALSE()))),"–")</f>
        <v>0.3</v>
      </c>
      <c r="AB55" s="56" t="n">
        <f aca="false">IFERROR(VALUE(FIXED(VLOOKUP(VLOOKUP($AB$4,Refcodes,2,FALSE()) &amp;"Deaths"&amp;Deaths_Total!$A55&amp;"AllEth"&amp;"AllSex",Datatable,6,FALSE()))),"–")</f>
        <v>22</v>
      </c>
      <c r="AC55" s="57" t="n">
        <f aca="false">IFERROR(VALUE(FIXED(VLOOKUP(VLOOKUP($AB$4,Refcodes,2,FALSE()) &amp;"Deaths"&amp;Deaths_Total!$A55&amp;"AllEth"&amp;"AllSex",Datatable,7,FALSE()))),"–")</f>
        <v>0.5</v>
      </c>
      <c r="AD55" s="56" t="n">
        <f aca="false">IFERROR(VALUE(FIXED(VLOOKUP(VLOOKUP($AD$4,Refcodes,2,FALSE()) &amp;"Deaths"&amp;Deaths_Total!$A55&amp;"AllEth"&amp;"AllSex",Datatable,6,FALSE()))),"–")</f>
        <v>290</v>
      </c>
      <c r="AE55" s="57" t="n">
        <f aca="false">IFERROR(VALUE(FIXED(VLOOKUP(VLOOKUP($AD$4,Refcodes,2,FALSE()) &amp;"Deaths"&amp;Deaths_Total!$A55&amp;"AllEth"&amp;"AllSex",Datatable,7,FALSE()))),"–")</f>
        <v>5.9</v>
      </c>
      <c r="AF55" s="56" t="n">
        <f aca="false">IFERROR(VALUE(FIXED(VLOOKUP(VLOOKUP($AF$4,Refcodes,2,FALSE()) &amp;"Deaths"&amp;Deaths_Total!$A55&amp;"AllEth"&amp;"AllSex",Datatable,6,FALSE()))),"–")</f>
        <v>157</v>
      </c>
      <c r="AG55" s="57" t="n">
        <f aca="false">IFERROR(VALUE(FIXED(VLOOKUP(VLOOKUP($AF$4,Refcodes,2,FALSE()) &amp;"Deaths"&amp;Deaths_Total!$A55&amp;"AllEth"&amp;"AllSex",Datatable,7,FALSE()))),"–")</f>
        <v>3.1</v>
      </c>
      <c r="AH55" s="56" t="n">
        <f aca="false">IFERROR(VALUE(FIXED(VLOOKUP(VLOOKUP($AH$4,Refcodes,2,FALSE()) &amp;"Deaths"&amp;Deaths_Total!$A55&amp;"AllEth"&amp;"AllSex",Datatable,6,FALSE()))),"–")</f>
        <v>232</v>
      </c>
      <c r="AI55" s="57" t="n">
        <f aca="false">IFERROR(VALUE(FIXED(VLOOKUP(VLOOKUP($AH$4,Refcodes,2,FALSE()) &amp;"Deaths"&amp;Deaths_Total!$A55&amp;"AllEth"&amp;"AllSex",Datatable,7,FALSE()))),"–")</f>
        <v>5</v>
      </c>
    </row>
    <row r="56" customFormat="false" ht="15" hidden="false" customHeight="true" outlineLevel="0" collapsed="false">
      <c r="A56" s="50" t="n">
        <v>1998</v>
      </c>
      <c r="B56" s="56" t="n">
        <f aca="false">IFERROR(VALUE(FIXED(VLOOKUP(VLOOKUP($B$4,Refcodes,2,FALSE()) &amp;"deaths"&amp;Deaths_Total!$A56&amp;"AllEth"&amp;"AllSex",Datatable,6,FALSE()))),"–")</f>
        <v>7588</v>
      </c>
      <c r="C56" s="57" t="n">
        <f aca="false">IFERROR(VALUE(FIXED(VLOOKUP(VLOOKUP($B$4,Refcodes,2,FALSE()) &amp;"Deaths"&amp;Deaths_Total!$A56&amp;"AllEth"&amp;"AllSex",Datatable,7,FALSE()))),"–")</f>
        <v>151.7</v>
      </c>
      <c r="D56" s="56" t="n">
        <f aca="false">IFERROR(VALUE(FIXED(VLOOKUP(VLOOKUP($D$4,Refcodes,2,FALSE()) &amp;"Deaths"&amp;Deaths_Total!$A56&amp;"AllEth"&amp;"AllSex",Datatable,6,FALSE()))),"–")</f>
        <v>90</v>
      </c>
      <c r="E56" s="57" t="n">
        <f aca="false">IFERROR(VALUE(FIXED(VLOOKUP(VLOOKUP($D$4,Refcodes,2,FALSE()) &amp;"Deaths"&amp;Deaths_Total!$A56&amp;"AllEth"&amp;"AllSex",Datatable,7,FALSE()))),"–")</f>
        <v>1.8</v>
      </c>
      <c r="F56" s="56" t="n">
        <f aca="false">IFERROR(VALUE(FIXED(VLOOKUP(VLOOKUP($F$4,Refcodes,2,FALSE()) &amp;"Deaths"&amp;Deaths_Total!$A56&amp;"AllEth"&amp;"AllSex",Datatable,6,FALSE()))),"–")</f>
        <v>162</v>
      </c>
      <c r="G56" s="57" t="n">
        <f aca="false">IFERROR(VALUE(FIXED(VLOOKUP(VLOOKUP($F$4,Refcodes,2,FALSE()) &amp;"Deaths"&amp;Deaths_Total!$A56&amp;"AllEth"&amp;"AllSex",Datatable,7,FALSE()))),"–")</f>
        <v>3.1</v>
      </c>
      <c r="H56" s="56" t="n">
        <f aca="false">IFERROR(VALUE(FIXED(VLOOKUP(VLOOKUP($H$4,Refcodes,2,FALSE()) &amp;"Deaths"&amp;Deaths_Total!$A56&amp;"AllEth"&amp;"AllSex",Datatable,6,FALSE()))),"–")</f>
        <v>303</v>
      </c>
      <c r="I56" s="57" t="n">
        <f aca="false">IFERROR(VALUE(FIXED(VLOOKUP(VLOOKUP($H$4,Refcodes,2,FALSE()) &amp;"Deaths"&amp;Deaths_Total!$A56&amp;"AllEth"&amp;"AllSex",Datatable,7,FALSE()))),"–")</f>
        <v>6</v>
      </c>
      <c r="J56" s="56" t="n">
        <f aca="false">IFERROR(VALUE(FIXED(VLOOKUP(VLOOKUP($J$4,Refcodes,2,FALSE()) &amp;"Deaths"&amp;Deaths_Total!$A56&amp;"AllEth"&amp;"AllSex",Datatable,6,FALSE()))),"–")</f>
        <v>1125</v>
      </c>
      <c r="K56" s="57" t="n">
        <f aca="false">IFERROR(VALUE(FIXED(VLOOKUP(VLOOKUP($J$4,Refcodes,2,FALSE()) &amp;"Deaths"&amp;Deaths_Total!$A56&amp;"AllEth"&amp;"AllSex",Datatable,7,FALSE()))),"–")</f>
        <v>22.1</v>
      </c>
      <c r="L56" s="75" t="n">
        <f aca="false">IFERROR(VALUE(FIXED(VLOOKUP(VLOOKUP($L$4,Refcodes,2,FALSE()) &amp;"Deaths"&amp;Deaths_Total!$A56&amp;"AllEth"&amp;"AllSex",Datatable,6,FALSE()))),"–")</f>
        <v>124</v>
      </c>
      <c r="M56" s="57" t="n">
        <f aca="false">IFERROR(VALUE(FIXED(VLOOKUP(VLOOKUP($L$4,Refcodes,2,FALSE()) &amp;"Deaths"&amp;Deaths_Total!$A56&amp;"AllEth"&amp;"AllSex",Datatable,7,FALSE()))),"–")</f>
        <v>2.7</v>
      </c>
      <c r="N56" s="56" t="n">
        <f aca="false">IFERROR(VALUE(FIXED(VLOOKUP(VLOOKUP($N$4,Refcodes,2,FALSE()) &amp;"Deaths"&amp;Deaths_Total!$A56&amp;"AllEth"&amp;"AllSex",Datatable,6,FALSE()))),"–")</f>
        <v>343</v>
      </c>
      <c r="O56" s="57" t="n">
        <f aca="false">IFERROR(VALUE(FIXED(VLOOKUP(VLOOKUP($N$4,Refcodes,2,FALSE()) &amp;"Deaths"&amp;Deaths_Total!$A56&amp;"AllEth"&amp;"AllSex",Datatable,7,FALSE()))),"–")</f>
        <v>6.8</v>
      </c>
      <c r="P56" s="56" t="n">
        <f aca="false">IFERROR(VALUE(FIXED(VLOOKUP(VLOOKUP($P$4,Refcodes,2,FALSE()) &amp;"Deaths"&amp;Deaths_Total!$A56&amp;"AllEth"&amp;"AllSex",Datatable,6,FALSE()))),"–")</f>
        <v>1382</v>
      </c>
      <c r="Q56" s="57" t="n">
        <f aca="false">IFERROR(VALUE(FIXED(VLOOKUP(VLOOKUP($P$4,Refcodes,2,FALSE()) &amp;"Deaths"&amp;Deaths_Total!$A56&amp;"AllEth"&amp;"AllSex",Datatable,7,FALSE()))),"–")</f>
        <v>28</v>
      </c>
      <c r="R56" s="56" t="n">
        <f aca="false">IFERROR(VALUE(FIXED(VLOOKUP(VLOOKUP($R$4,Refcodes,2,FALSE()) &amp;"Deaths"&amp;Deaths_Total!$A56&amp;"AllEth"&amp;"AllSex",Datatable,6,FALSE()))),"–")</f>
        <v>242</v>
      </c>
      <c r="S56" s="57" t="n">
        <f aca="false">IFERROR(VALUE(FIXED(VLOOKUP(VLOOKUP($R$4,Refcodes,2,FALSE()) &amp;"Deaths"&amp;Deaths_Total!$A56&amp;"AllEth"&amp;"AllSex",Datatable,7,FALSE()))),"–")</f>
        <v>5.1</v>
      </c>
      <c r="T56" s="56" t="n">
        <f aca="false">IFERROR(VALUE(FIXED(VLOOKUP(VLOOKUP($T$4,Refcodes,2,FALSE()) &amp;"Deaths"&amp;Deaths_Total!$A56&amp;"AllEth"&amp;"AllSex",Datatable,6,FALSE()))),"–")</f>
        <v>175</v>
      </c>
      <c r="U56" s="57" t="n">
        <f aca="false">IFERROR(VALUE(FIXED(VLOOKUP(VLOOKUP($T$4,Refcodes,2,FALSE()) &amp;"Deaths"&amp;Deaths_Total!$A56&amp;"AllEth"&amp;"AllSex",Datatable,7,FALSE()))),"–")</f>
        <v>3.6</v>
      </c>
      <c r="V56" s="56" t="n">
        <f aca="false">IFERROR(VALUE(FIXED(VLOOKUP(VLOOKUP($V$4,Refcodes,2,FALSE()) &amp;"Deaths"&amp;Deaths_Total!$A56&amp;"AllEth"&amp;"AllSex",Datatable,6,FALSE()))),"–")</f>
        <v>169</v>
      </c>
      <c r="W56" s="57" t="n">
        <f aca="false">IFERROR(VALUE(FIXED(VLOOKUP(VLOOKUP($V$4,Refcodes,2,FALSE()) &amp;"Deaths"&amp;Deaths_Total!$A56&amp;"AllEth"&amp;"AllSex",Datatable,7,FALSE()))),"–")</f>
        <v>3</v>
      </c>
      <c r="X56" s="56" t="n">
        <f aca="false">IFERROR(VALUE(FIXED(VLOOKUP(VLOOKUP($X$4,Refcodes,2,FALSE()) &amp;"Deaths"&amp;Deaths_Total!$A56&amp;"AllEth"&amp;"AllSex",Datatable,6,FALSE()))),"–")</f>
        <v>203</v>
      </c>
      <c r="Y56" s="57" t="n">
        <f aca="false">IFERROR(VALUE(FIXED(VLOOKUP(VLOOKUP($X$4,Refcodes,2,FALSE()) &amp;"Deaths"&amp;Deaths_Total!$A56&amp;"AllEth"&amp;"AllSex",Datatable,7,FALSE()))),"–")</f>
        <v>4.5</v>
      </c>
      <c r="Z56" s="56" t="n">
        <f aca="false">IFERROR(VALUE(FIXED(VLOOKUP(VLOOKUP($Z$4,Refcodes,2,FALSE()) &amp;"Deaths"&amp;Deaths_Total!$A56&amp;"AllEth"&amp;"AllSex",Datatable,6,FALSE()))),"–")</f>
        <v>19</v>
      </c>
      <c r="AA56" s="57" t="n">
        <f aca="false">IFERROR(VALUE(FIXED(VLOOKUP(VLOOKUP($Z$4,Refcodes,2,FALSE()) &amp;"Deaths"&amp;Deaths_Total!$A56&amp;"AllEth"&amp;"AllSex",Datatable,7,FALSE()))),"–")</f>
        <v>0.4</v>
      </c>
      <c r="AB56" s="56" t="n">
        <f aca="false">IFERROR(VALUE(FIXED(VLOOKUP(VLOOKUP($AB$4,Refcodes,2,FALSE()) &amp;"Deaths"&amp;Deaths_Total!$A56&amp;"AllEth"&amp;"AllSex",Datatable,6,FALSE()))),"–")</f>
        <v>14</v>
      </c>
      <c r="AC56" s="57" t="n">
        <f aca="false">IFERROR(VALUE(FIXED(VLOOKUP(VLOOKUP($AB$4,Refcodes,2,FALSE()) &amp;"Deaths"&amp;Deaths_Total!$A56&amp;"AllEth"&amp;"AllSex",Datatable,7,FALSE()))),"–")</f>
        <v>0.3</v>
      </c>
      <c r="AD56" s="56" t="n">
        <f aca="false">IFERROR(VALUE(FIXED(VLOOKUP(VLOOKUP($AD$4,Refcodes,2,FALSE()) &amp;"Deaths"&amp;Deaths_Total!$A56&amp;"AllEth"&amp;"AllSex",Datatable,6,FALSE()))),"–")</f>
        <v>318</v>
      </c>
      <c r="AE56" s="57" t="n">
        <f aca="false">IFERROR(VALUE(FIXED(VLOOKUP(VLOOKUP($AD$4,Refcodes,2,FALSE()) &amp;"Deaths"&amp;Deaths_Total!$A56&amp;"AllEth"&amp;"AllSex",Datatable,7,FALSE()))),"–")</f>
        <v>6.5</v>
      </c>
      <c r="AF56" s="56" t="n">
        <f aca="false">IFERROR(VALUE(FIXED(VLOOKUP(VLOOKUP($AF$4,Refcodes,2,FALSE()) &amp;"Deaths"&amp;Deaths_Total!$A56&amp;"AllEth"&amp;"AllSex",Datatable,6,FALSE()))),"–")</f>
        <v>153</v>
      </c>
      <c r="AG56" s="57" t="n">
        <f aca="false">IFERROR(VALUE(FIXED(VLOOKUP(VLOOKUP($AF$4,Refcodes,2,FALSE()) &amp;"Deaths"&amp;Deaths_Total!$A56&amp;"AllEth"&amp;"AllSex",Datatable,7,FALSE()))),"–")</f>
        <v>2.9</v>
      </c>
      <c r="AH56" s="56" t="n">
        <f aca="false">IFERROR(VALUE(FIXED(VLOOKUP(VLOOKUP($AH$4,Refcodes,2,FALSE()) &amp;"Deaths"&amp;Deaths_Total!$A56&amp;"AllEth"&amp;"AllSex",Datatable,6,FALSE()))),"–")</f>
        <v>256</v>
      </c>
      <c r="AI56" s="57" t="n">
        <f aca="false">IFERROR(VALUE(FIXED(VLOOKUP(VLOOKUP($AH$4,Refcodes,2,FALSE()) &amp;"Deaths"&amp;Deaths_Total!$A56&amp;"AllEth"&amp;"AllSex",Datatable,7,FALSE()))),"–")</f>
        <v>5.1</v>
      </c>
    </row>
    <row r="57" customFormat="false" ht="15" hidden="false" customHeight="true" outlineLevel="0" collapsed="false">
      <c r="A57" s="50" t="n">
        <v>1999</v>
      </c>
      <c r="B57" s="56" t="n">
        <f aca="false">IFERROR(VALUE(FIXED(VLOOKUP(VLOOKUP($B$4,Refcodes,2,FALSE()) &amp;"deaths"&amp;Deaths_Total!$A57&amp;"AllEth"&amp;"AllSex",Datatable,6,FALSE()))),"–")</f>
        <v>7675</v>
      </c>
      <c r="C57" s="57" t="n">
        <f aca="false">IFERROR(VALUE(FIXED(VLOOKUP(VLOOKUP($B$4,Refcodes,2,FALSE()) &amp;"Deaths"&amp;Deaths_Total!$A57&amp;"AllEth"&amp;"AllSex",Datatable,7,FALSE()))),"–")</f>
        <v>150.5</v>
      </c>
      <c r="D57" s="56" t="n">
        <f aca="false">IFERROR(VALUE(FIXED(VLOOKUP(VLOOKUP($D$4,Refcodes,2,FALSE()) &amp;"Deaths"&amp;Deaths_Total!$A57&amp;"AllEth"&amp;"AllSex",Datatable,6,FALSE()))),"–")</f>
        <v>114</v>
      </c>
      <c r="E57" s="57" t="n">
        <f aca="false">IFERROR(VALUE(FIXED(VLOOKUP(VLOOKUP($D$4,Refcodes,2,FALSE()) &amp;"Deaths"&amp;Deaths_Total!$A57&amp;"AllEth"&amp;"AllSex",Datatable,7,FALSE()))),"–")</f>
        <v>2.3</v>
      </c>
      <c r="F57" s="56" t="n">
        <f aca="false">IFERROR(VALUE(FIXED(VLOOKUP(VLOOKUP($F$4,Refcodes,2,FALSE()) &amp;"Deaths"&amp;Deaths_Total!$A57&amp;"AllEth"&amp;"AllSex",Datatable,6,FALSE()))),"–")</f>
        <v>172</v>
      </c>
      <c r="G57" s="57" t="n">
        <f aca="false">IFERROR(VALUE(FIXED(VLOOKUP(VLOOKUP($F$4,Refcodes,2,FALSE()) &amp;"Deaths"&amp;Deaths_Total!$A57&amp;"AllEth"&amp;"AllSex",Datatable,7,FALSE()))),"–")</f>
        <v>3.3</v>
      </c>
      <c r="H57" s="56" t="n">
        <f aca="false">IFERROR(VALUE(FIXED(VLOOKUP(VLOOKUP($H$4,Refcodes,2,FALSE()) &amp;"Deaths"&amp;Deaths_Total!$A57&amp;"AllEth"&amp;"AllSex",Datatable,6,FALSE()))),"–")</f>
        <v>334</v>
      </c>
      <c r="I57" s="57" t="n">
        <f aca="false">IFERROR(VALUE(FIXED(VLOOKUP(VLOOKUP($H$4,Refcodes,2,FALSE()) &amp;"Deaths"&amp;Deaths_Total!$A57&amp;"AllEth"&amp;"AllSex",Datatable,7,FALSE()))),"–")</f>
        <v>6.5</v>
      </c>
      <c r="J57" s="56" t="n">
        <f aca="false">IFERROR(VALUE(FIXED(VLOOKUP(VLOOKUP($J$4,Refcodes,2,FALSE()) &amp;"Deaths"&amp;Deaths_Total!$A57&amp;"AllEth"&amp;"AllSex",Datatable,6,FALSE()))),"–")</f>
        <v>1136</v>
      </c>
      <c r="K57" s="57" t="n">
        <f aca="false">IFERROR(VALUE(FIXED(VLOOKUP(VLOOKUP($J$4,Refcodes,2,FALSE()) &amp;"Deaths"&amp;Deaths_Total!$A57&amp;"AllEth"&amp;"AllSex",Datatable,7,FALSE()))),"–")</f>
        <v>22.1</v>
      </c>
      <c r="L57" s="75" t="n">
        <f aca="false">IFERROR(VALUE(FIXED(VLOOKUP(VLOOKUP($L$4,Refcodes,2,FALSE()) &amp;"Deaths"&amp;Deaths_Total!$A57&amp;"AllEth"&amp;"AllSex",Datatable,6,FALSE()))),"–")</f>
        <v>127</v>
      </c>
      <c r="M57" s="57" t="n">
        <f aca="false">IFERROR(VALUE(FIXED(VLOOKUP(VLOOKUP($L$4,Refcodes,2,FALSE()) &amp;"Deaths"&amp;Deaths_Total!$A57&amp;"AllEth"&amp;"AllSex",Datatable,7,FALSE()))),"–")</f>
        <v>2.6</v>
      </c>
      <c r="N57" s="56" t="n">
        <f aca="false">IFERROR(VALUE(FIXED(VLOOKUP(VLOOKUP($N$4,Refcodes,2,FALSE()) &amp;"Deaths"&amp;Deaths_Total!$A57&amp;"AllEth"&amp;"AllSex",Datatable,6,FALSE()))),"–")</f>
        <v>298</v>
      </c>
      <c r="O57" s="57" t="n">
        <f aca="false">IFERROR(VALUE(FIXED(VLOOKUP(VLOOKUP($N$4,Refcodes,2,FALSE()) &amp;"Deaths"&amp;Deaths_Total!$A57&amp;"AllEth"&amp;"AllSex",Datatable,7,FALSE()))),"–")</f>
        <v>5.7</v>
      </c>
      <c r="P57" s="56" t="n">
        <f aca="false">IFERROR(VALUE(FIXED(VLOOKUP(VLOOKUP($P$4,Refcodes,2,FALSE()) &amp;"Deaths"&amp;Deaths_Total!$A57&amp;"AllEth"&amp;"AllSex",Datatable,6,FALSE()))),"–")</f>
        <v>1443</v>
      </c>
      <c r="Q57" s="57" t="n">
        <f aca="false">IFERROR(VALUE(FIXED(VLOOKUP(VLOOKUP($P$4,Refcodes,2,FALSE()) &amp;"Deaths"&amp;Deaths_Total!$A57&amp;"AllEth"&amp;"AllSex",Datatable,7,FALSE()))),"–")</f>
        <v>28.6</v>
      </c>
      <c r="R57" s="56" t="n">
        <f aca="false">IFERROR(VALUE(FIXED(VLOOKUP(VLOOKUP($R$4,Refcodes,2,FALSE()) &amp;"Deaths"&amp;Deaths_Total!$A57&amp;"AllEth"&amp;"AllSex",Datatable,6,FALSE()))),"–")</f>
        <v>231</v>
      </c>
      <c r="S57" s="57" t="n">
        <f aca="false">IFERROR(VALUE(FIXED(VLOOKUP(VLOOKUP($R$4,Refcodes,2,FALSE()) &amp;"Deaths"&amp;Deaths_Total!$A57&amp;"AllEth"&amp;"AllSex",Datatable,7,FALSE()))),"–")</f>
        <v>4.8</v>
      </c>
      <c r="T57" s="56" t="n">
        <f aca="false">IFERROR(VALUE(FIXED(VLOOKUP(VLOOKUP($T$4,Refcodes,2,FALSE()) &amp;"Deaths"&amp;Deaths_Total!$A57&amp;"AllEth"&amp;"AllSex",Datatable,6,FALSE()))),"–")</f>
        <v>168</v>
      </c>
      <c r="U57" s="57" t="n">
        <f aca="false">IFERROR(VALUE(FIXED(VLOOKUP(VLOOKUP($T$4,Refcodes,2,FALSE()) &amp;"Deaths"&amp;Deaths_Total!$A57&amp;"AllEth"&amp;"AllSex",Datatable,7,FALSE()))),"–")</f>
        <v>3.4</v>
      </c>
      <c r="V57" s="56" t="n">
        <f aca="false">IFERROR(VALUE(FIXED(VLOOKUP(VLOOKUP($V$4,Refcodes,2,FALSE()) &amp;"Deaths"&amp;Deaths_Total!$A57&amp;"AllEth"&amp;"AllSex",Datatable,6,FALSE()))),"–")</f>
        <v>168</v>
      </c>
      <c r="W57" s="57" t="n">
        <f aca="false">IFERROR(VALUE(FIXED(VLOOKUP(VLOOKUP($V$4,Refcodes,2,FALSE()) &amp;"Deaths"&amp;Deaths_Total!$A57&amp;"AllEth"&amp;"AllSex",Datatable,7,FALSE()))),"–")</f>
        <v>3</v>
      </c>
      <c r="X57" s="56" t="n">
        <f aca="false">IFERROR(VALUE(FIXED(VLOOKUP(VLOOKUP($X$4,Refcodes,2,FALSE()) &amp;"Deaths"&amp;Deaths_Total!$A57&amp;"AllEth"&amp;"AllSex",Datatable,6,FALSE()))),"–")</f>
        <v>205</v>
      </c>
      <c r="Y57" s="57" t="n">
        <f aca="false">IFERROR(VALUE(FIXED(VLOOKUP(VLOOKUP($X$4,Refcodes,2,FALSE()) &amp;"Deaths"&amp;Deaths_Total!$A57&amp;"AllEth"&amp;"AllSex",Datatable,7,FALSE()))),"–")</f>
        <v>4.5</v>
      </c>
      <c r="Z57" s="56" t="n">
        <f aca="false">IFERROR(VALUE(FIXED(VLOOKUP(VLOOKUP($Z$4,Refcodes,2,FALSE()) &amp;"Deaths"&amp;Deaths_Total!$A57&amp;"AllEth"&amp;"AllSex",Datatable,6,FALSE()))),"–")</f>
        <v>21</v>
      </c>
      <c r="AA57" s="57" t="n">
        <f aca="false">IFERROR(VALUE(FIXED(VLOOKUP(VLOOKUP($Z$4,Refcodes,2,FALSE()) &amp;"Deaths"&amp;Deaths_Total!$A57&amp;"AllEth"&amp;"AllSex",Datatable,7,FALSE()))),"–")</f>
        <v>0.4</v>
      </c>
      <c r="AB57" s="56" t="n">
        <f aca="false">IFERROR(VALUE(FIXED(VLOOKUP(VLOOKUP($AB$4,Refcodes,2,FALSE()) &amp;"Deaths"&amp;Deaths_Total!$A57&amp;"AllEth"&amp;"AllSex",Datatable,6,FALSE()))),"–")</f>
        <v>15</v>
      </c>
      <c r="AC57" s="57" t="n">
        <f aca="false">IFERROR(VALUE(FIXED(VLOOKUP(VLOOKUP($AB$4,Refcodes,2,FALSE()) &amp;"Deaths"&amp;Deaths_Total!$A57&amp;"AllEth"&amp;"AllSex",Datatable,7,FALSE()))),"–")</f>
        <v>0.4</v>
      </c>
      <c r="AD57" s="56" t="n">
        <f aca="false">IFERROR(VALUE(FIXED(VLOOKUP(VLOOKUP($AD$4,Refcodes,2,FALSE()) &amp;"Deaths"&amp;Deaths_Total!$A57&amp;"AllEth"&amp;"AllSex",Datatable,6,FALSE()))),"–")</f>
        <v>327</v>
      </c>
      <c r="AE57" s="57" t="n">
        <f aca="false">IFERROR(VALUE(FIXED(VLOOKUP(VLOOKUP($AD$4,Refcodes,2,FALSE()) &amp;"Deaths"&amp;Deaths_Total!$A57&amp;"AllEth"&amp;"AllSex",Datatable,7,FALSE()))),"–")</f>
        <v>6.6</v>
      </c>
      <c r="AF57" s="56" t="n">
        <f aca="false">IFERROR(VALUE(FIXED(VLOOKUP(VLOOKUP($AF$4,Refcodes,2,FALSE()) &amp;"Deaths"&amp;Deaths_Total!$A57&amp;"AllEth"&amp;"AllSex",Datatable,6,FALSE()))),"–")</f>
        <v>135</v>
      </c>
      <c r="AG57" s="57" t="n">
        <f aca="false">IFERROR(VALUE(FIXED(VLOOKUP(VLOOKUP($AF$4,Refcodes,2,FALSE()) &amp;"Deaths"&amp;Deaths_Total!$A57&amp;"AllEth"&amp;"AllSex",Datatable,7,FALSE()))),"–")</f>
        <v>2.5</v>
      </c>
      <c r="AH57" s="56" t="n">
        <f aca="false">IFERROR(VALUE(FIXED(VLOOKUP(VLOOKUP($AH$4,Refcodes,2,FALSE()) &amp;"Deaths"&amp;Deaths_Total!$A57&amp;"AllEth"&amp;"AllSex",Datatable,6,FALSE()))),"–")</f>
        <v>266</v>
      </c>
      <c r="AI57" s="57" t="n">
        <f aca="false">IFERROR(VALUE(FIXED(VLOOKUP(VLOOKUP($AH$4,Refcodes,2,FALSE()) &amp;"Deaths"&amp;Deaths_Total!$A57&amp;"AllEth"&amp;"AllSex",Datatable,7,FALSE()))),"–")</f>
        <v>5.3</v>
      </c>
    </row>
    <row r="58" customFormat="false" ht="15" hidden="false" customHeight="true" outlineLevel="0" collapsed="false">
      <c r="A58" s="50" t="n">
        <v>2000</v>
      </c>
      <c r="B58" s="56" t="n">
        <f aca="false">IFERROR(VALUE(FIXED(VLOOKUP(VLOOKUP($B$4,Refcodes,2,FALSE()) &amp;"deaths"&amp;Deaths_Total!$A58&amp;"AllEth"&amp;"AllSex",Datatable,6,FALSE()))),"–")</f>
        <v>7620</v>
      </c>
      <c r="C58" s="57" t="n">
        <f aca="false">IFERROR(VALUE(FIXED(VLOOKUP(VLOOKUP($B$4,Refcodes,2,FALSE()) &amp;"Deaths"&amp;Deaths_Total!$A58&amp;"AllEth"&amp;"AllSex",Datatable,7,FALSE()))),"–")</f>
        <v>145.2</v>
      </c>
      <c r="D58" s="56" t="n">
        <f aca="false">IFERROR(VALUE(FIXED(VLOOKUP(VLOOKUP($D$4,Refcodes,2,FALSE()) &amp;"Deaths"&amp;Deaths_Total!$A58&amp;"AllEth"&amp;"AllSex",Datatable,6,FALSE()))),"–")</f>
        <v>133</v>
      </c>
      <c r="E58" s="57" t="n">
        <f aca="false">IFERROR(VALUE(FIXED(VLOOKUP(VLOOKUP($D$4,Refcodes,2,FALSE()) &amp;"Deaths"&amp;Deaths_Total!$A58&amp;"AllEth"&amp;"AllSex",Datatable,7,FALSE()))),"–")</f>
        <v>2.6</v>
      </c>
      <c r="F58" s="56" t="n">
        <f aca="false">IFERROR(VALUE(FIXED(VLOOKUP(VLOOKUP($F$4,Refcodes,2,FALSE()) &amp;"Deaths"&amp;Deaths_Total!$A58&amp;"AllEth"&amp;"AllSex",Datatable,6,FALSE()))),"–")</f>
        <v>187</v>
      </c>
      <c r="G58" s="57" t="n">
        <f aca="false">IFERROR(VALUE(FIXED(VLOOKUP(VLOOKUP($F$4,Refcodes,2,FALSE()) &amp;"Deaths"&amp;Deaths_Total!$A58&amp;"AllEth"&amp;"AllSex",Datatable,7,FALSE()))),"–")</f>
        <v>3.4</v>
      </c>
      <c r="H58" s="56" t="n">
        <f aca="false">IFERROR(VALUE(FIXED(VLOOKUP(VLOOKUP($H$4,Refcodes,2,FALSE()) &amp;"Deaths"&amp;Deaths_Total!$A58&amp;"AllEth"&amp;"AllSex",Datatable,6,FALSE()))),"–")</f>
        <v>309</v>
      </c>
      <c r="I58" s="57" t="n">
        <f aca="false">IFERROR(VALUE(FIXED(VLOOKUP(VLOOKUP($H$4,Refcodes,2,FALSE()) &amp;"Deaths"&amp;Deaths_Total!$A58&amp;"AllEth"&amp;"AllSex",Datatable,7,FALSE()))),"–")</f>
        <v>5.8</v>
      </c>
      <c r="J58" s="56" t="n">
        <f aca="false">IFERROR(VALUE(FIXED(VLOOKUP(VLOOKUP($J$4,Refcodes,2,FALSE()) &amp;"Deaths"&amp;Deaths_Total!$A58&amp;"AllEth"&amp;"AllSex",Datatable,6,FALSE()))),"–")</f>
        <v>1134</v>
      </c>
      <c r="K58" s="57" t="n">
        <f aca="false">IFERROR(VALUE(FIXED(VLOOKUP(VLOOKUP($J$4,Refcodes,2,FALSE()) &amp;"Deaths"&amp;Deaths_Total!$A58&amp;"AllEth"&amp;"AllSex",Datatable,7,FALSE()))),"–")</f>
        <v>21.2</v>
      </c>
      <c r="L58" s="75" t="n">
        <f aca="false">IFERROR(VALUE(FIXED(VLOOKUP(VLOOKUP($L$4,Refcodes,2,FALSE()) &amp;"Deaths"&amp;Deaths_Total!$A58&amp;"AllEth"&amp;"AllSex",Datatable,6,FALSE()))),"–")</f>
        <v>142</v>
      </c>
      <c r="M58" s="57" t="n">
        <f aca="false">IFERROR(VALUE(FIXED(VLOOKUP(VLOOKUP($L$4,Refcodes,2,FALSE()) &amp;"Deaths"&amp;Deaths_Total!$A58&amp;"AllEth"&amp;"AllSex",Datatable,7,FALSE()))),"–")</f>
        <v>2.9</v>
      </c>
      <c r="N58" s="56" t="n">
        <f aca="false">IFERROR(VALUE(FIXED(VLOOKUP(VLOOKUP($N$4,Refcodes,2,FALSE()) &amp;"Deaths"&amp;Deaths_Total!$A58&amp;"AllEth"&amp;"AllSex",Datatable,6,FALSE()))),"–")</f>
        <v>312</v>
      </c>
      <c r="O58" s="57" t="n">
        <f aca="false">IFERROR(VALUE(FIXED(VLOOKUP(VLOOKUP($N$4,Refcodes,2,FALSE()) &amp;"Deaths"&amp;Deaths_Total!$A58&amp;"AllEth"&amp;"AllSex",Datatable,7,FALSE()))),"–")</f>
        <v>5.9</v>
      </c>
      <c r="P58" s="56" t="n">
        <f aca="false">IFERROR(VALUE(FIXED(VLOOKUP(VLOOKUP($P$4,Refcodes,2,FALSE()) &amp;"Deaths"&amp;Deaths_Total!$A58&amp;"AllEth"&amp;"AllSex",Datatable,6,FALSE()))),"–")</f>
        <v>1406</v>
      </c>
      <c r="Q58" s="57" t="n">
        <f aca="false">IFERROR(VALUE(FIXED(VLOOKUP(VLOOKUP($P$4,Refcodes,2,FALSE()) &amp;"Deaths"&amp;Deaths_Total!$A58&amp;"AllEth"&amp;"AllSex",Datatable,7,FALSE()))),"–")</f>
        <v>27.2</v>
      </c>
      <c r="R58" s="56" t="n">
        <f aca="false">IFERROR(VALUE(FIXED(VLOOKUP(VLOOKUP($R$4,Refcodes,2,FALSE()) &amp;"Deaths"&amp;Deaths_Total!$A58&amp;"AllEth"&amp;"AllSex",Datatable,6,FALSE()))),"–")</f>
        <v>253</v>
      </c>
      <c r="S58" s="57" t="n">
        <f aca="false">IFERROR(VALUE(FIXED(VLOOKUP(VLOOKUP($R$4,Refcodes,2,FALSE()) &amp;"Deaths"&amp;Deaths_Total!$A58&amp;"AllEth"&amp;"AllSex",Datatable,7,FALSE()))),"–")</f>
        <v>5.1</v>
      </c>
      <c r="T58" s="56" t="n">
        <f aca="false">IFERROR(VALUE(FIXED(VLOOKUP(VLOOKUP($T$4,Refcodes,2,FALSE()) &amp;"Deaths"&amp;Deaths_Total!$A58&amp;"AllEth"&amp;"AllSex",Datatable,6,FALSE()))),"–")</f>
        <v>143</v>
      </c>
      <c r="U58" s="57" t="n">
        <f aca="false">IFERROR(VALUE(FIXED(VLOOKUP(VLOOKUP($T$4,Refcodes,2,FALSE()) &amp;"Deaths"&amp;Deaths_Total!$A58&amp;"AllEth"&amp;"AllSex",Datatable,7,FALSE()))),"–")</f>
        <v>2.7</v>
      </c>
      <c r="V58" s="56" t="n">
        <f aca="false">IFERROR(VALUE(FIXED(VLOOKUP(VLOOKUP($V$4,Refcodes,2,FALSE()) &amp;"Deaths"&amp;Deaths_Total!$A58&amp;"AllEth"&amp;"AllSex",Datatable,6,FALSE()))),"–")</f>
        <v>159</v>
      </c>
      <c r="W58" s="57" t="n">
        <f aca="false">IFERROR(VALUE(FIXED(VLOOKUP(VLOOKUP($V$4,Refcodes,2,FALSE()) &amp;"Deaths"&amp;Deaths_Total!$A58&amp;"AllEth"&amp;"AllSex",Datatable,7,FALSE()))),"–")</f>
        <v>2.7</v>
      </c>
      <c r="X58" s="56" t="n">
        <f aca="false">IFERROR(VALUE(FIXED(VLOOKUP(VLOOKUP($X$4,Refcodes,2,FALSE()) &amp;"Deaths"&amp;Deaths_Total!$A58&amp;"AllEth"&amp;"AllSex",Datatable,6,FALSE()))),"–")</f>
        <v>229</v>
      </c>
      <c r="Y58" s="57" t="n">
        <f aca="false">IFERROR(VALUE(FIXED(VLOOKUP(VLOOKUP($X$4,Refcodes,2,FALSE()) &amp;"Deaths"&amp;Deaths_Total!$A58&amp;"AllEth"&amp;"AllSex",Datatable,7,FALSE()))),"–")</f>
        <v>5</v>
      </c>
      <c r="Z58" s="56" t="n">
        <f aca="false">IFERROR(VALUE(FIXED(VLOOKUP(VLOOKUP($Z$4,Refcodes,2,FALSE()) &amp;"Deaths"&amp;Deaths_Total!$A58&amp;"AllEth"&amp;"AllSex",Datatable,6,FALSE()))),"–")</f>
        <v>17</v>
      </c>
      <c r="AA58" s="57" t="n">
        <f aca="false">IFERROR(VALUE(FIXED(VLOOKUP(VLOOKUP($Z$4,Refcodes,2,FALSE()) &amp;"Deaths"&amp;Deaths_Total!$A58&amp;"AllEth"&amp;"AllSex",Datatable,7,FALSE()))),"–")</f>
        <v>0.3</v>
      </c>
      <c r="AB58" s="56" t="n">
        <f aca="false">IFERROR(VALUE(FIXED(VLOOKUP(VLOOKUP($AB$4,Refcodes,2,FALSE()) &amp;"Deaths"&amp;Deaths_Total!$A58&amp;"AllEth"&amp;"AllSex",Datatable,6,FALSE()))),"–")</f>
        <v>8</v>
      </c>
      <c r="AC58" s="57" t="n">
        <f aca="false">IFERROR(VALUE(FIXED(VLOOKUP(VLOOKUP($AB$4,Refcodes,2,FALSE()) &amp;"Deaths"&amp;Deaths_Total!$A58&amp;"AllEth"&amp;"AllSex",Datatable,7,FALSE()))),"–")</f>
        <v>0.1</v>
      </c>
      <c r="AD58" s="56" t="n">
        <f aca="false">IFERROR(VALUE(FIXED(VLOOKUP(VLOOKUP($AD$4,Refcodes,2,FALSE()) &amp;"Deaths"&amp;Deaths_Total!$A58&amp;"AllEth"&amp;"AllSex",Datatable,6,FALSE()))),"–")</f>
        <v>265</v>
      </c>
      <c r="AE58" s="57" t="n">
        <f aca="false">IFERROR(VALUE(FIXED(VLOOKUP(VLOOKUP($AD$4,Refcodes,2,FALSE()) &amp;"Deaths"&amp;Deaths_Total!$A58&amp;"AllEth"&amp;"AllSex",Datatable,7,FALSE()))),"–")</f>
        <v>5</v>
      </c>
      <c r="AF58" s="56" t="n">
        <f aca="false">IFERROR(VALUE(FIXED(VLOOKUP(VLOOKUP($AF$4,Refcodes,2,FALSE()) &amp;"Deaths"&amp;Deaths_Total!$A58&amp;"AllEth"&amp;"AllSex",Datatable,6,FALSE()))),"–")</f>
        <v>135</v>
      </c>
      <c r="AG58" s="57" t="n">
        <f aca="false">IFERROR(VALUE(FIXED(VLOOKUP(VLOOKUP($AF$4,Refcodes,2,FALSE()) &amp;"Deaths"&amp;Deaths_Total!$A58&amp;"AllEth"&amp;"AllSex",Datatable,7,FALSE()))),"–")</f>
        <v>2.4</v>
      </c>
      <c r="AH58" s="56" t="n">
        <f aca="false">IFERROR(VALUE(FIXED(VLOOKUP(VLOOKUP($AH$4,Refcodes,2,FALSE()) &amp;"Deaths"&amp;Deaths_Total!$A58&amp;"AllEth"&amp;"AllSex",Datatable,6,FALSE()))),"–")</f>
        <v>260</v>
      </c>
      <c r="AI58" s="57" t="n">
        <f aca="false">IFERROR(VALUE(FIXED(VLOOKUP(VLOOKUP($AH$4,Refcodes,2,FALSE()) &amp;"Deaths"&amp;Deaths_Total!$A58&amp;"AllEth"&amp;"AllSex",Datatable,7,FALSE()))),"–")</f>
        <v>5</v>
      </c>
    </row>
    <row r="59" customFormat="false" ht="15" hidden="false" customHeight="true" outlineLevel="0" collapsed="false">
      <c r="A59" s="50" t="n">
        <v>2001</v>
      </c>
      <c r="B59" s="56" t="n">
        <f aca="false">IFERROR(VALUE(FIXED(VLOOKUP(VLOOKUP($B$4,Refcodes,2,FALSE()) &amp;"deaths"&amp;Deaths_Total!$A59&amp;"AllEth"&amp;"AllSex",Datatable,6,FALSE()))),"–")</f>
        <v>7810</v>
      </c>
      <c r="C59" s="57" t="n">
        <f aca="false">IFERROR(VALUE(FIXED(VLOOKUP(VLOOKUP($B$4,Refcodes,2,FALSE()) &amp;"Deaths"&amp;Deaths_Total!$A59&amp;"AllEth"&amp;"AllSex",Datatable,7,FALSE()))),"–")</f>
        <v>145.5</v>
      </c>
      <c r="D59" s="56" t="n">
        <f aca="false">IFERROR(VALUE(FIXED(VLOOKUP(VLOOKUP($D$4,Refcodes,2,FALSE()) &amp;"Deaths"&amp;Deaths_Total!$A59&amp;"AllEth"&amp;"AllSex",Datatable,6,FALSE()))),"–")</f>
        <v>113</v>
      </c>
      <c r="E59" s="57" t="n">
        <f aca="false">IFERROR(VALUE(FIXED(VLOOKUP(VLOOKUP($D$4,Refcodes,2,FALSE()) &amp;"Deaths"&amp;Deaths_Total!$A59&amp;"AllEth"&amp;"AllSex",Datatable,7,FALSE()))),"–")</f>
        <v>2.2</v>
      </c>
      <c r="F59" s="56" t="n">
        <f aca="false">IFERROR(VALUE(FIXED(VLOOKUP(VLOOKUP($F$4,Refcodes,2,FALSE()) &amp;"Deaths"&amp;Deaths_Total!$A59&amp;"AllEth"&amp;"AllSex",Datatable,6,FALSE()))),"–")</f>
        <v>212</v>
      </c>
      <c r="G59" s="57" t="n">
        <f aca="false">IFERROR(VALUE(FIXED(VLOOKUP(VLOOKUP($F$4,Refcodes,2,FALSE()) &amp;"Deaths"&amp;Deaths_Total!$A59&amp;"AllEth"&amp;"AllSex",Datatable,7,FALSE()))),"–")</f>
        <v>3.8</v>
      </c>
      <c r="H59" s="56" t="n">
        <f aca="false">IFERROR(VALUE(FIXED(VLOOKUP(VLOOKUP($H$4,Refcodes,2,FALSE()) &amp;"Deaths"&amp;Deaths_Total!$A59&amp;"AllEth"&amp;"AllSex",Datatable,6,FALSE()))),"–")</f>
        <v>303</v>
      </c>
      <c r="I59" s="57" t="n">
        <f aca="false">IFERROR(VALUE(FIXED(VLOOKUP(VLOOKUP($H$4,Refcodes,2,FALSE()) &amp;"Deaths"&amp;Deaths_Total!$A59&amp;"AllEth"&amp;"AllSex",Datatable,7,FALSE()))),"–")</f>
        <v>5.6</v>
      </c>
      <c r="J59" s="56" t="n">
        <f aca="false">IFERROR(VALUE(FIXED(VLOOKUP(VLOOKUP($J$4,Refcodes,2,FALSE()) &amp;"Deaths"&amp;Deaths_Total!$A59&amp;"AllEth"&amp;"AllSex",Datatable,6,FALSE()))),"–")</f>
        <v>1177</v>
      </c>
      <c r="K59" s="57" t="n">
        <f aca="false">IFERROR(VALUE(FIXED(VLOOKUP(VLOOKUP($J$4,Refcodes,2,FALSE()) &amp;"Deaths"&amp;Deaths_Total!$A59&amp;"AllEth"&amp;"AllSex",Datatable,7,FALSE()))),"–")</f>
        <v>21.6</v>
      </c>
      <c r="L59" s="75" t="n">
        <f aca="false">IFERROR(VALUE(FIXED(VLOOKUP(VLOOKUP($L$4,Refcodes,2,FALSE()) &amp;"Deaths"&amp;Deaths_Total!$A59&amp;"AllEth"&amp;"AllSex",Datatable,6,FALSE()))),"–")</f>
        <v>120</v>
      </c>
      <c r="M59" s="57" t="n">
        <f aca="false">IFERROR(VALUE(FIXED(VLOOKUP(VLOOKUP($L$4,Refcodes,2,FALSE()) &amp;"Deaths"&amp;Deaths_Total!$A59&amp;"AllEth"&amp;"AllSex",Datatable,7,FALSE()))),"–")</f>
        <v>2.4</v>
      </c>
      <c r="N59" s="56" t="n">
        <f aca="false">IFERROR(VALUE(FIXED(VLOOKUP(VLOOKUP($N$4,Refcodes,2,FALSE()) &amp;"Deaths"&amp;Deaths_Total!$A59&amp;"AllEth"&amp;"AllSex",Datatable,6,FALSE()))),"–")</f>
        <v>285</v>
      </c>
      <c r="O59" s="57" t="n">
        <f aca="false">IFERROR(VALUE(FIXED(VLOOKUP(VLOOKUP($N$4,Refcodes,2,FALSE()) &amp;"Deaths"&amp;Deaths_Total!$A59&amp;"AllEth"&amp;"AllSex",Datatable,7,FALSE()))),"–")</f>
        <v>5.3</v>
      </c>
      <c r="P59" s="56" t="n">
        <f aca="false">IFERROR(VALUE(FIXED(VLOOKUP(VLOOKUP($P$4,Refcodes,2,FALSE()) &amp;"Deaths"&amp;Deaths_Total!$A59&amp;"AllEth"&amp;"AllSex",Datatable,6,FALSE()))),"–")</f>
        <v>1435</v>
      </c>
      <c r="Q59" s="57" t="n">
        <f aca="false">IFERROR(VALUE(FIXED(VLOOKUP(VLOOKUP($P$4,Refcodes,2,FALSE()) &amp;"Deaths"&amp;Deaths_Total!$A59&amp;"AllEth"&amp;"AllSex",Datatable,7,FALSE()))),"–")</f>
        <v>27.3</v>
      </c>
      <c r="R59" s="56" t="n">
        <f aca="false">IFERROR(VALUE(FIXED(VLOOKUP(VLOOKUP($R$4,Refcodes,2,FALSE()) &amp;"Deaths"&amp;Deaths_Total!$A59&amp;"AllEth"&amp;"AllSex",Datatable,6,FALSE()))),"–")</f>
        <v>244</v>
      </c>
      <c r="S59" s="57" t="n">
        <f aca="false">IFERROR(VALUE(FIXED(VLOOKUP(VLOOKUP($R$4,Refcodes,2,FALSE()) &amp;"Deaths"&amp;Deaths_Total!$A59&amp;"AllEth"&amp;"AllSex",Datatable,7,FALSE()))),"–")</f>
        <v>4.7</v>
      </c>
      <c r="T59" s="56" t="n">
        <f aca="false">IFERROR(VALUE(FIXED(VLOOKUP(VLOOKUP($T$4,Refcodes,2,FALSE()) &amp;"Deaths"&amp;Deaths_Total!$A59&amp;"AllEth"&amp;"AllSex",Datatable,6,FALSE()))),"–")</f>
        <v>160</v>
      </c>
      <c r="U59" s="57" t="n">
        <f aca="false">IFERROR(VALUE(FIXED(VLOOKUP(VLOOKUP($T$4,Refcodes,2,FALSE()) &amp;"Deaths"&amp;Deaths_Total!$A59&amp;"AllEth"&amp;"AllSex",Datatable,7,FALSE()))),"–")</f>
        <v>3</v>
      </c>
      <c r="V59" s="56" t="n">
        <f aca="false">IFERROR(VALUE(FIXED(VLOOKUP(VLOOKUP($V$4,Refcodes,2,FALSE()) &amp;"Deaths"&amp;Deaths_Total!$A59&amp;"AllEth"&amp;"AllSex",Datatable,6,FALSE()))),"–")</f>
        <v>176</v>
      </c>
      <c r="W59" s="57" t="n">
        <f aca="false">IFERROR(VALUE(FIXED(VLOOKUP(VLOOKUP($V$4,Refcodes,2,FALSE()) &amp;"Deaths"&amp;Deaths_Total!$A59&amp;"AllEth"&amp;"AllSex",Datatable,7,FALSE()))),"–")</f>
        <v>2.9</v>
      </c>
      <c r="X59" s="56" t="n">
        <f aca="false">IFERROR(VALUE(FIXED(VLOOKUP(VLOOKUP($X$4,Refcodes,2,FALSE()) &amp;"Deaths"&amp;Deaths_Total!$A59&amp;"AllEth"&amp;"AllSex",Datatable,6,FALSE()))),"–")</f>
        <v>225</v>
      </c>
      <c r="Y59" s="57" t="n">
        <f aca="false">IFERROR(VALUE(FIXED(VLOOKUP(VLOOKUP($X$4,Refcodes,2,FALSE()) &amp;"Deaths"&amp;Deaths_Total!$A59&amp;"AllEth"&amp;"AllSex",Datatable,7,FALSE()))),"–")</f>
        <v>5</v>
      </c>
      <c r="Z59" s="56" t="n">
        <f aca="false">IFERROR(VALUE(FIXED(VLOOKUP(VLOOKUP($Z$4,Refcodes,2,FALSE()) &amp;"Deaths"&amp;Deaths_Total!$A59&amp;"AllEth"&amp;"AllSex",Datatable,6,FALSE()))),"–")</f>
        <v>14</v>
      </c>
      <c r="AA59" s="57" t="n">
        <f aca="false">IFERROR(VALUE(FIXED(VLOOKUP(VLOOKUP($Z$4,Refcodes,2,FALSE()) &amp;"Deaths"&amp;Deaths_Total!$A59&amp;"AllEth"&amp;"AllSex",Datatable,7,FALSE()))),"–")</f>
        <v>0.3</v>
      </c>
      <c r="AB59" s="56" t="n">
        <f aca="false">IFERROR(VALUE(FIXED(VLOOKUP(VLOOKUP($AB$4,Refcodes,2,FALSE()) &amp;"Deaths"&amp;Deaths_Total!$A59&amp;"AllEth"&amp;"AllSex",Datatable,6,FALSE()))),"–")</f>
        <v>13</v>
      </c>
      <c r="AC59" s="57" t="n">
        <f aca="false">IFERROR(VALUE(FIXED(VLOOKUP(VLOOKUP($AB$4,Refcodes,2,FALSE()) &amp;"Deaths"&amp;Deaths_Total!$A59&amp;"AllEth"&amp;"AllSex",Datatable,7,FALSE()))),"–")</f>
        <v>0.3</v>
      </c>
      <c r="AD59" s="56" t="n">
        <f aca="false">IFERROR(VALUE(FIXED(VLOOKUP(VLOOKUP($AD$4,Refcodes,2,FALSE()) &amp;"Deaths"&amp;Deaths_Total!$A59&amp;"AllEth"&amp;"AllSex",Datatable,6,FALSE()))),"–")</f>
        <v>300</v>
      </c>
      <c r="AE59" s="57" t="n">
        <f aca="false">IFERROR(VALUE(FIXED(VLOOKUP(VLOOKUP($AD$4,Refcodes,2,FALSE()) &amp;"Deaths"&amp;Deaths_Total!$A59&amp;"AllEth"&amp;"AllSex",Datatable,7,FALSE()))),"–")</f>
        <v>5.6</v>
      </c>
      <c r="AF59" s="56" t="n">
        <f aca="false">IFERROR(VALUE(FIXED(VLOOKUP(VLOOKUP($AF$4,Refcodes,2,FALSE()) &amp;"Deaths"&amp;Deaths_Total!$A59&amp;"AllEth"&amp;"AllSex",Datatable,6,FALSE()))),"–")</f>
        <v>149</v>
      </c>
      <c r="AG59" s="57" t="n">
        <f aca="false">IFERROR(VALUE(FIXED(VLOOKUP(VLOOKUP($AF$4,Refcodes,2,FALSE()) &amp;"Deaths"&amp;Deaths_Total!$A59&amp;"AllEth"&amp;"AllSex",Datatable,7,FALSE()))),"–")</f>
        <v>2.6</v>
      </c>
      <c r="AH59" s="56" t="n">
        <f aca="false">IFERROR(VALUE(FIXED(VLOOKUP(VLOOKUP($AH$4,Refcodes,2,FALSE()) &amp;"Deaths"&amp;Deaths_Total!$A59&amp;"AllEth"&amp;"AllSex",Datatable,6,FALSE()))),"–")</f>
        <v>252</v>
      </c>
      <c r="AI59" s="57" t="n">
        <f aca="false">IFERROR(VALUE(FIXED(VLOOKUP(VLOOKUP($AH$4,Refcodes,2,FALSE()) &amp;"Deaths"&amp;Deaths_Total!$A59&amp;"AllEth"&amp;"AllSex",Datatable,7,FALSE()))),"–")</f>
        <v>4.8</v>
      </c>
    </row>
    <row r="60" customFormat="false" ht="15" hidden="false" customHeight="true" outlineLevel="0" collapsed="false">
      <c r="A60" s="50" t="n">
        <v>2002</v>
      </c>
      <c r="B60" s="56" t="n">
        <f aca="false">IFERROR(VALUE(FIXED(VLOOKUP(VLOOKUP($B$4,Refcodes,2,FALSE()) &amp;"deaths"&amp;Deaths_Total!$A60&amp;"AllEth"&amp;"AllSex",Datatable,6,FALSE()))),"–")</f>
        <v>7800</v>
      </c>
      <c r="C60" s="57" t="n">
        <f aca="false">IFERROR(VALUE(FIXED(VLOOKUP(VLOOKUP($B$4,Refcodes,2,FALSE()) &amp;"Deaths"&amp;Deaths_Total!$A60&amp;"AllEth"&amp;"AllSex",Datatable,7,FALSE()))),"–")</f>
        <v>140.7</v>
      </c>
      <c r="D60" s="56" t="n">
        <f aca="false">IFERROR(VALUE(FIXED(VLOOKUP(VLOOKUP($D$4,Refcodes,2,FALSE()) &amp;"Deaths"&amp;Deaths_Total!$A60&amp;"AllEth"&amp;"AllSex",Datatable,6,FALSE()))),"–")</f>
        <v>122</v>
      </c>
      <c r="E60" s="57" t="n">
        <f aca="false">IFERROR(VALUE(FIXED(VLOOKUP(VLOOKUP($D$4,Refcodes,2,FALSE()) &amp;"Deaths"&amp;Deaths_Total!$A60&amp;"AllEth"&amp;"AllSex",Datatable,7,FALSE()))),"–")</f>
        <v>2.3</v>
      </c>
      <c r="F60" s="56" t="n">
        <f aca="false">IFERROR(VALUE(FIXED(VLOOKUP(VLOOKUP($F$4,Refcodes,2,FALSE()) &amp;"Deaths"&amp;Deaths_Total!$A60&amp;"AllEth"&amp;"AllSex",Datatable,6,FALSE()))),"–")</f>
        <v>185</v>
      </c>
      <c r="G60" s="57" t="n">
        <f aca="false">IFERROR(VALUE(FIXED(VLOOKUP(VLOOKUP($F$4,Refcodes,2,FALSE()) &amp;"Deaths"&amp;Deaths_Total!$A60&amp;"AllEth"&amp;"AllSex",Datatable,7,FALSE()))),"–")</f>
        <v>3.2</v>
      </c>
      <c r="H60" s="56" t="n">
        <f aca="false">IFERROR(VALUE(FIXED(VLOOKUP(VLOOKUP($H$4,Refcodes,2,FALSE()) &amp;"Deaths"&amp;Deaths_Total!$A60&amp;"AllEth"&amp;"AllSex",Datatable,6,FALSE()))),"–")</f>
        <v>301</v>
      </c>
      <c r="I60" s="57" t="n">
        <f aca="false">IFERROR(VALUE(FIXED(VLOOKUP(VLOOKUP($H$4,Refcodes,2,FALSE()) &amp;"Deaths"&amp;Deaths_Total!$A60&amp;"AllEth"&amp;"AllSex",Datatable,7,FALSE()))),"–")</f>
        <v>5.4</v>
      </c>
      <c r="J60" s="56" t="n">
        <f aca="false">IFERROR(VALUE(FIXED(VLOOKUP(VLOOKUP($J$4,Refcodes,2,FALSE()) &amp;"Deaths"&amp;Deaths_Total!$A60&amp;"AllEth"&amp;"AllSex",Datatable,6,FALSE()))),"–")</f>
        <v>1135</v>
      </c>
      <c r="K60" s="57" t="n">
        <f aca="false">IFERROR(VALUE(FIXED(VLOOKUP(VLOOKUP($J$4,Refcodes,2,FALSE()) &amp;"Deaths"&amp;Deaths_Total!$A60&amp;"AllEth"&amp;"AllSex",Datatable,7,FALSE()))),"–")</f>
        <v>20.2</v>
      </c>
      <c r="L60" s="75" t="n">
        <f aca="false">IFERROR(VALUE(FIXED(VLOOKUP(VLOOKUP($L$4,Refcodes,2,FALSE()) &amp;"Deaths"&amp;Deaths_Total!$A60&amp;"AllEth"&amp;"AllSex",Datatable,6,FALSE()))),"–")</f>
        <v>152</v>
      </c>
      <c r="M60" s="57" t="n">
        <f aca="false">IFERROR(VALUE(FIXED(VLOOKUP(VLOOKUP($L$4,Refcodes,2,FALSE()) &amp;"Deaths"&amp;Deaths_Total!$A60&amp;"AllEth"&amp;"AllSex",Datatable,7,FALSE()))),"–")</f>
        <v>2.9</v>
      </c>
      <c r="N60" s="56" t="n">
        <f aca="false">IFERROR(VALUE(FIXED(VLOOKUP(VLOOKUP($N$4,Refcodes,2,FALSE()) &amp;"Deaths"&amp;Deaths_Total!$A60&amp;"AllEth"&amp;"AllSex",Datatable,6,FALSE()))),"–")</f>
        <v>303</v>
      </c>
      <c r="O60" s="57" t="n">
        <f aca="false">IFERROR(VALUE(FIXED(VLOOKUP(VLOOKUP($N$4,Refcodes,2,FALSE()) &amp;"Deaths"&amp;Deaths_Total!$A60&amp;"AllEth"&amp;"AllSex",Datatable,7,FALSE()))),"–")</f>
        <v>5.5</v>
      </c>
      <c r="P60" s="56" t="n">
        <f aca="false">IFERROR(VALUE(FIXED(VLOOKUP(VLOOKUP($P$4,Refcodes,2,FALSE()) &amp;"Deaths"&amp;Deaths_Total!$A60&amp;"AllEth"&amp;"AllSex",Datatable,6,FALSE()))),"–")</f>
        <v>1471</v>
      </c>
      <c r="Q60" s="57" t="n">
        <f aca="false">IFERROR(VALUE(FIXED(VLOOKUP(VLOOKUP($P$4,Refcodes,2,FALSE()) &amp;"Deaths"&amp;Deaths_Total!$A60&amp;"AllEth"&amp;"AllSex",Datatable,7,FALSE()))),"–")</f>
        <v>26.9</v>
      </c>
      <c r="R60" s="56" t="n">
        <f aca="false">IFERROR(VALUE(FIXED(VLOOKUP(VLOOKUP($R$4,Refcodes,2,FALSE()) &amp;"Deaths"&amp;Deaths_Total!$A60&amp;"AllEth"&amp;"AllSex",Datatable,6,FALSE()))),"–")</f>
        <v>235</v>
      </c>
      <c r="S60" s="57" t="n">
        <f aca="false">IFERROR(VALUE(FIXED(VLOOKUP(VLOOKUP($R$4,Refcodes,2,FALSE()) &amp;"Deaths"&amp;Deaths_Total!$A60&amp;"AllEth"&amp;"AllSex",Datatable,7,FALSE()))),"–")</f>
        <v>4.6</v>
      </c>
      <c r="T60" s="56" t="n">
        <f aca="false">IFERROR(VALUE(FIXED(VLOOKUP(VLOOKUP($T$4,Refcodes,2,FALSE()) &amp;"Deaths"&amp;Deaths_Total!$A60&amp;"AllEth"&amp;"AllSex",Datatable,6,FALSE()))),"–")</f>
        <v>173</v>
      </c>
      <c r="U60" s="57" t="n">
        <f aca="false">IFERROR(VALUE(FIXED(VLOOKUP(VLOOKUP($T$4,Refcodes,2,FALSE()) &amp;"Deaths"&amp;Deaths_Total!$A60&amp;"AllEth"&amp;"AllSex",Datatable,7,FALSE()))),"–")</f>
        <v>3.2</v>
      </c>
      <c r="V60" s="56" t="n">
        <f aca="false">IFERROR(VALUE(FIXED(VLOOKUP(VLOOKUP($V$4,Refcodes,2,FALSE()) &amp;"Deaths"&amp;Deaths_Total!$A60&amp;"AllEth"&amp;"AllSex",Datatable,6,FALSE()))),"–")</f>
        <v>184</v>
      </c>
      <c r="W60" s="57" t="n">
        <f aca="false">IFERROR(VALUE(FIXED(VLOOKUP(VLOOKUP($V$4,Refcodes,2,FALSE()) &amp;"Deaths"&amp;Deaths_Total!$A60&amp;"AllEth"&amp;"AllSex",Datatable,7,FALSE()))),"–")</f>
        <v>3</v>
      </c>
      <c r="X60" s="56" t="n">
        <f aca="false">IFERROR(VALUE(FIXED(VLOOKUP(VLOOKUP($X$4,Refcodes,2,FALSE()) &amp;"Deaths"&amp;Deaths_Total!$A60&amp;"AllEth"&amp;"AllSex",Datatable,6,FALSE()))),"–")</f>
        <v>215</v>
      </c>
      <c r="Y60" s="57" t="n">
        <f aca="false">IFERROR(VALUE(FIXED(VLOOKUP(VLOOKUP($X$4,Refcodes,2,FALSE()) &amp;"Deaths"&amp;Deaths_Total!$A60&amp;"AllEth"&amp;"AllSex",Datatable,7,FALSE()))),"–")</f>
        <v>4.5</v>
      </c>
      <c r="Z60" s="56" t="n">
        <f aca="false">IFERROR(VALUE(FIXED(VLOOKUP(VLOOKUP($Z$4,Refcodes,2,FALSE()) &amp;"Deaths"&amp;Deaths_Total!$A60&amp;"AllEth"&amp;"AllSex",Datatable,6,FALSE()))),"–")</f>
        <v>19</v>
      </c>
      <c r="AA60" s="57" t="n">
        <f aca="false">IFERROR(VALUE(FIXED(VLOOKUP(VLOOKUP($Z$4,Refcodes,2,FALSE()) &amp;"Deaths"&amp;Deaths_Total!$A60&amp;"AllEth"&amp;"AllSex",Datatable,7,FALSE()))),"–")</f>
        <v>0.3</v>
      </c>
      <c r="AB60" s="56" t="n">
        <f aca="false">IFERROR(VALUE(FIXED(VLOOKUP(VLOOKUP($AB$4,Refcodes,2,FALSE()) &amp;"Deaths"&amp;Deaths_Total!$A60&amp;"AllEth"&amp;"AllSex",Datatable,6,FALSE()))),"–")</f>
        <v>15</v>
      </c>
      <c r="AC60" s="57" t="n">
        <f aca="false">IFERROR(VALUE(FIXED(VLOOKUP(VLOOKUP($AB$4,Refcodes,2,FALSE()) &amp;"Deaths"&amp;Deaths_Total!$A60&amp;"AllEth"&amp;"AllSex",Datatable,7,FALSE()))),"–")</f>
        <v>0.3</v>
      </c>
      <c r="AD60" s="56" t="n">
        <f aca="false">IFERROR(VALUE(FIXED(VLOOKUP(VLOOKUP($AD$4,Refcodes,2,FALSE()) &amp;"Deaths"&amp;Deaths_Total!$A60&amp;"AllEth"&amp;"AllSex",Datatable,6,FALSE()))),"–")</f>
        <v>283</v>
      </c>
      <c r="AE60" s="57" t="n">
        <f aca="false">IFERROR(VALUE(FIXED(VLOOKUP(VLOOKUP($AD$4,Refcodes,2,FALSE()) &amp;"Deaths"&amp;Deaths_Total!$A60&amp;"AllEth"&amp;"AllSex",Datatable,7,FALSE()))),"–")</f>
        <v>5.2</v>
      </c>
      <c r="AF60" s="56" t="n">
        <f aca="false">IFERROR(VALUE(FIXED(VLOOKUP(VLOOKUP($AF$4,Refcodes,2,FALSE()) &amp;"Deaths"&amp;Deaths_Total!$A60&amp;"AllEth"&amp;"AllSex",Datatable,6,FALSE()))),"–")</f>
        <v>143</v>
      </c>
      <c r="AG60" s="57" t="n">
        <f aca="false">IFERROR(VALUE(FIXED(VLOOKUP(VLOOKUP($AF$4,Refcodes,2,FALSE()) &amp;"Deaths"&amp;Deaths_Total!$A60&amp;"AllEth"&amp;"AllSex",Datatable,7,FALSE()))),"–")</f>
        <v>2.5</v>
      </c>
      <c r="AH60" s="56" t="n">
        <f aca="false">IFERROR(VALUE(FIXED(VLOOKUP(VLOOKUP($AH$4,Refcodes,2,FALSE()) &amp;"Deaths"&amp;Deaths_Total!$A60&amp;"AllEth"&amp;"AllSex",Datatable,6,FALSE()))),"–")</f>
        <v>236</v>
      </c>
      <c r="AI60" s="57" t="n">
        <f aca="false">IFERROR(VALUE(FIXED(VLOOKUP(VLOOKUP($AH$4,Refcodes,2,FALSE()) &amp;"Deaths"&amp;Deaths_Total!$A60&amp;"AllEth"&amp;"AllSex",Datatable,7,FALSE()))),"–")</f>
        <v>4.3</v>
      </c>
    </row>
    <row r="61" customFormat="false" ht="15" hidden="false" customHeight="true" outlineLevel="0" collapsed="false">
      <c r="A61" s="50" t="n">
        <v>2003</v>
      </c>
      <c r="B61" s="56" t="n">
        <f aca="false">IFERROR(VALUE(FIXED(VLOOKUP(VLOOKUP($B$4,Refcodes,2,FALSE()) &amp;"deaths"&amp;Deaths_Total!$A61&amp;"AllEth"&amp;"AllSex",Datatable,6,FALSE()))),"–")</f>
        <v>8028</v>
      </c>
      <c r="C61" s="57" t="n">
        <f aca="false">IFERROR(VALUE(FIXED(VLOOKUP(VLOOKUP($B$4,Refcodes,2,FALSE()) &amp;"Deaths"&amp;Deaths_Total!$A61&amp;"AllEth"&amp;"AllSex",Datatable,7,FALSE()))),"–")</f>
        <v>141.8</v>
      </c>
      <c r="D61" s="56" t="n">
        <f aca="false">IFERROR(VALUE(FIXED(VLOOKUP(VLOOKUP($D$4,Refcodes,2,FALSE()) &amp;"Deaths"&amp;Deaths_Total!$A61&amp;"AllEth"&amp;"AllSex",Datatable,6,FALSE()))),"–")</f>
        <v>132</v>
      </c>
      <c r="E61" s="57" t="n">
        <f aca="false">IFERROR(VALUE(FIXED(VLOOKUP(VLOOKUP($D$4,Refcodes,2,FALSE()) &amp;"Deaths"&amp;Deaths_Total!$A61&amp;"AllEth"&amp;"AllSex",Datatable,7,FALSE()))),"–")</f>
        <v>2.4</v>
      </c>
      <c r="F61" s="56" t="n">
        <f aca="false">IFERROR(VALUE(FIXED(VLOOKUP(VLOOKUP($F$4,Refcodes,2,FALSE()) &amp;"Deaths"&amp;Deaths_Total!$A61&amp;"AllEth"&amp;"AllSex",Datatable,6,FALSE()))),"–")</f>
        <v>205</v>
      </c>
      <c r="G61" s="57" t="n">
        <f aca="false">IFERROR(VALUE(FIXED(VLOOKUP(VLOOKUP($F$4,Refcodes,2,FALSE()) &amp;"Deaths"&amp;Deaths_Total!$A61&amp;"AllEth"&amp;"AllSex",Datatable,7,FALSE()))),"–")</f>
        <v>3.5</v>
      </c>
      <c r="H61" s="56" t="n">
        <f aca="false">IFERROR(VALUE(FIXED(VLOOKUP(VLOOKUP($H$4,Refcodes,2,FALSE()) &amp;"Deaths"&amp;Deaths_Total!$A61&amp;"AllEth"&amp;"AllSex",Datatable,6,FALSE()))),"–")</f>
        <v>315</v>
      </c>
      <c r="I61" s="57" t="n">
        <f aca="false">IFERROR(VALUE(FIXED(VLOOKUP(VLOOKUP($H$4,Refcodes,2,FALSE()) &amp;"Deaths"&amp;Deaths_Total!$A61&amp;"AllEth"&amp;"AllSex",Datatable,7,FALSE()))),"–")</f>
        <v>5.5</v>
      </c>
      <c r="J61" s="56" t="n">
        <f aca="false">IFERROR(VALUE(FIXED(VLOOKUP(VLOOKUP($J$4,Refcodes,2,FALSE()) &amp;"Deaths"&amp;Deaths_Total!$A61&amp;"AllEth"&amp;"AllSex",Datatable,6,FALSE()))),"–")</f>
        <v>1116</v>
      </c>
      <c r="K61" s="57" t="n">
        <f aca="false">IFERROR(VALUE(FIXED(VLOOKUP(VLOOKUP($J$4,Refcodes,2,FALSE()) &amp;"Deaths"&amp;Deaths_Total!$A61&amp;"AllEth"&amp;"AllSex",Datatable,7,FALSE()))),"–")</f>
        <v>19.3</v>
      </c>
      <c r="L61" s="75" t="n">
        <f aca="false">IFERROR(VALUE(FIXED(VLOOKUP(VLOOKUP($L$4,Refcodes,2,FALSE()) &amp;"Deaths"&amp;Deaths_Total!$A61&amp;"AllEth"&amp;"AllSex",Datatable,6,FALSE()))),"–")</f>
        <v>148</v>
      </c>
      <c r="M61" s="57" t="n">
        <f aca="false">IFERROR(VALUE(FIXED(VLOOKUP(VLOOKUP($L$4,Refcodes,2,FALSE()) &amp;"Deaths"&amp;Deaths_Total!$A61&amp;"AllEth"&amp;"AllSex",Datatable,7,FALSE()))),"–")</f>
        <v>2.8</v>
      </c>
      <c r="N61" s="56" t="n">
        <f aca="false">IFERROR(VALUE(FIXED(VLOOKUP(VLOOKUP($N$4,Refcodes,2,FALSE()) &amp;"Deaths"&amp;Deaths_Total!$A61&amp;"AllEth"&amp;"AllSex",Datatable,6,FALSE()))),"–")</f>
        <v>306</v>
      </c>
      <c r="O61" s="57" t="n">
        <f aca="false">IFERROR(VALUE(FIXED(VLOOKUP(VLOOKUP($N$4,Refcodes,2,FALSE()) &amp;"Deaths"&amp;Deaths_Total!$A61&amp;"AllEth"&amp;"AllSex",Datatable,7,FALSE()))),"–")</f>
        <v>5.4</v>
      </c>
      <c r="P61" s="56" t="n">
        <f aca="false">IFERROR(VALUE(FIXED(VLOOKUP(VLOOKUP($P$4,Refcodes,2,FALSE()) &amp;"Deaths"&amp;Deaths_Total!$A61&amp;"AllEth"&amp;"AllSex",Datatable,6,FALSE()))),"–")</f>
        <v>1466</v>
      </c>
      <c r="Q61" s="57" t="n">
        <f aca="false">IFERROR(VALUE(FIXED(VLOOKUP(VLOOKUP($P$4,Refcodes,2,FALSE()) &amp;"Deaths"&amp;Deaths_Total!$A61&amp;"AllEth"&amp;"AllSex",Datatable,7,FALSE()))),"–")</f>
        <v>26.6</v>
      </c>
      <c r="R61" s="56" t="n">
        <f aca="false">IFERROR(VALUE(FIXED(VLOOKUP(VLOOKUP($R$4,Refcodes,2,FALSE()) &amp;"Deaths"&amp;Deaths_Total!$A61&amp;"AllEth"&amp;"AllSex",Datatable,6,FALSE()))),"–")</f>
        <v>285</v>
      </c>
      <c r="S61" s="57" t="n">
        <f aca="false">IFERROR(VALUE(FIXED(VLOOKUP(VLOOKUP($R$4,Refcodes,2,FALSE()) &amp;"Deaths"&amp;Deaths_Total!$A61&amp;"AllEth"&amp;"AllSex",Datatable,7,FALSE()))),"–")</f>
        <v>5.2</v>
      </c>
      <c r="T61" s="56" t="n">
        <f aca="false">IFERROR(VALUE(FIXED(VLOOKUP(VLOOKUP($T$4,Refcodes,2,FALSE()) &amp;"Deaths"&amp;Deaths_Total!$A61&amp;"AllEth"&amp;"AllSex",Datatable,6,FALSE()))),"–")</f>
        <v>191</v>
      </c>
      <c r="U61" s="57" t="n">
        <f aca="false">IFERROR(VALUE(FIXED(VLOOKUP(VLOOKUP($T$4,Refcodes,2,FALSE()) &amp;"Deaths"&amp;Deaths_Total!$A61&amp;"AllEth"&amp;"AllSex",Datatable,7,FALSE()))),"–")</f>
        <v>3.4</v>
      </c>
      <c r="V61" s="56" t="n">
        <f aca="false">IFERROR(VALUE(FIXED(VLOOKUP(VLOOKUP($V$4,Refcodes,2,FALSE()) &amp;"Deaths"&amp;Deaths_Total!$A61&amp;"AllEth"&amp;"AllSex",Datatable,6,FALSE()))),"–")</f>
        <v>176</v>
      </c>
      <c r="W61" s="57" t="n">
        <f aca="false">IFERROR(VALUE(FIXED(VLOOKUP(VLOOKUP($V$4,Refcodes,2,FALSE()) &amp;"Deaths"&amp;Deaths_Total!$A61&amp;"AllEth"&amp;"AllSex",Datatable,7,FALSE()))),"–")</f>
        <v>2.8</v>
      </c>
      <c r="X61" s="56" t="n">
        <f aca="false">IFERROR(VALUE(FIXED(VLOOKUP(VLOOKUP($X$4,Refcodes,2,FALSE()) &amp;"Deaths"&amp;Deaths_Total!$A61&amp;"AllEth"&amp;"AllSex",Datatable,6,FALSE()))),"–")</f>
        <v>224</v>
      </c>
      <c r="Y61" s="57" t="n">
        <f aca="false">IFERROR(VALUE(FIXED(VLOOKUP(VLOOKUP($X$4,Refcodes,2,FALSE()) &amp;"Deaths"&amp;Deaths_Total!$A61&amp;"AllEth"&amp;"AllSex",Datatable,7,FALSE()))),"–")</f>
        <v>4.5</v>
      </c>
      <c r="Z61" s="56" t="n">
        <f aca="false">IFERROR(VALUE(FIXED(VLOOKUP(VLOOKUP($Z$4,Refcodes,2,FALSE()) &amp;"Deaths"&amp;Deaths_Total!$A61&amp;"AllEth"&amp;"AllSex",Datatable,6,FALSE()))),"–")</f>
        <v>21</v>
      </c>
      <c r="AA61" s="57" t="n">
        <f aca="false">IFERROR(VALUE(FIXED(VLOOKUP(VLOOKUP($Z$4,Refcodes,2,FALSE()) &amp;"Deaths"&amp;Deaths_Total!$A61&amp;"AllEth"&amp;"AllSex",Datatable,7,FALSE()))),"–")</f>
        <v>0.4</v>
      </c>
      <c r="AB61" s="56" t="n">
        <f aca="false">IFERROR(VALUE(FIXED(VLOOKUP(VLOOKUP($AB$4,Refcodes,2,FALSE()) &amp;"Deaths"&amp;Deaths_Total!$A61&amp;"AllEth"&amp;"AllSex",Datatable,6,FALSE()))),"–")</f>
        <v>20</v>
      </c>
      <c r="AC61" s="57" t="n">
        <f aca="false">IFERROR(VALUE(FIXED(VLOOKUP(VLOOKUP($AB$4,Refcodes,2,FALSE()) &amp;"Deaths"&amp;Deaths_Total!$A61&amp;"AllEth"&amp;"AllSex",Datatable,7,FALSE()))),"–")</f>
        <v>0.4</v>
      </c>
      <c r="AD61" s="56" t="n">
        <f aca="false">IFERROR(VALUE(FIXED(VLOOKUP(VLOOKUP($AD$4,Refcodes,2,FALSE()) &amp;"Deaths"&amp;Deaths_Total!$A61&amp;"AllEth"&amp;"AllSex",Datatable,6,FALSE()))),"–")</f>
        <v>335</v>
      </c>
      <c r="AE61" s="57" t="n">
        <f aca="false">IFERROR(VALUE(FIXED(VLOOKUP(VLOOKUP($AD$4,Refcodes,2,FALSE()) &amp;"Deaths"&amp;Deaths_Total!$A61&amp;"AllEth"&amp;"AllSex",Datatable,7,FALSE()))),"–")</f>
        <v>6</v>
      </c>
      <c r="AF61" s="56" t="n">
        <f aca="false">IFERROR(VALUE(FIXED(VLOOKUP(VLOOKUP($AF$4,Refcodes,2,FALSE()) &amp;"Deaths"&amp;Deaths_Total!$A61&amp;"AllEth"&amp;"AllSex",Datatable,6,FALSE()))),"–")</f>
        <v>154</v>
      </c>
      <c r="AG61" s="57" t="n">
        <f aca="false">IFERROR(VALUE(FIXED(VLOOKUP(VLOOKUP($AF$4,Refcodes,2,FALSE()) &amp;"Deaths"&amp;Deaths_Total!$A61&amp;"AllEth"&amp;"AllSex",Datatable,7,FALSE()))),"–")</f>
        <v>2.7</v>
      </c>
      <c r="AH61" s="56" t="n">
        <f aca="false">IFERROR(VALUE(FIXED(VLOOKUP(VLOOKUP($AH$4,Refcodes,2,FALSE()) &amp;"Deaths"&amp;Deaths_Total!$A61&amp;"AllEth"&amp;"AllSex",Datatable,6,FALSE()))),"–")</f>
        <v>269</v>
      </c>
      <c r="AI61" s="57" t="n">
        <f aca="false">IFERROR(VALUE(FIXED(VLOOKUP(VLOOKUP($AH$4,Refcodes,2,FALSE()) &amp;"Deaths"&amp;Deaths_Total!$A61&amp;"AllEth"&amp;"AllSex",Datatable,7,FALSE()))),"–")</f>
        <v>4.8</v>
      </c>
    </row>
    <row r="62" customFormat="false" ht="15" hidden="false" customHeight="true" outlineLevel="0" collapsed="false">
      <c r="A62" s="50" t="n">
        <v>2004</v>
      </c>
      <c r="B62" s="56" t="n">
        <f aca="false">IFERROR(VALUE(FIXED(VLOOKUP(VLOOKUP($B$4,Refcodes,2,FALSE()) &amp;"deaths"&amp;Deaths_Total!$A62&amp;"AllEth"&amp;"AllSex",Datatable,6,FALSE()))),"–")</f>
        <v>8148</v>
      </c>
      <c r="C62" s="57" t="n">
        <f aca="false">IFERROR(VALUE(FIXED(VLOOKUP(VLOOKUP($B$4,Refcodes,2,FALSE()) &amp;"Deaths"&amp;Deaths_Total!$A62&amp;"AllEth"&amp;"AllSex",Datatable,7,FALSE()))),"–")</f>
        <v>140.6</v>
      </c>
      <c r="D62" s="56" t="n">
        <f aca="false">IFERROR(VALUE(FIXED(VLOOKUP(VLOOKUP($D$4,Refcodes,2,FALSE()) &amp;"Deaths"&amp;Deaths_Total!$A62&amp;"AllEth"&amp;"AllSex",Datatable,6,FALSE()))),"–")</f>
        <v>101</v>
      </c>
      <c r="E62" s="57" t="n">
        <f aca="false">IFERROR(VALUE(FIXED(VLOOKUP(VLOOKUP($D$4,Refcodes,2,FALSE()) &amp;"Deaths"&amp;Deaths_Total!$A62&amp;"AllEth"&amp;"AllSex",Datatable,7,FALSE()))),"–")</f>
        <v>1.9</v>
      </c>
      <c r="F62" s="56" t="n">
        <f aca="false">IFERROR(VALUE(FIXED(VLOOKUP(VLOOKUP($F$4,Refcodes,2,FALSE()) &amp;"Deaths"&amp;Deaths_Total!$A62&amp;"AllEth"&amp;"AllSex",Datatable,6,FALSE()))),"–")</f>
        <v>206</v>
      </c>
      <c r="G62" s="57" t="n">
        <f aca="false">IFERROR(VALUE(FIXED(VLOOKUP(VLOOKUP($F$4,Refcodes,2,FALSE()) &amp;"Deaths"&amp;Deaths_Total!$A62&amp;"AllEth"&amp;"AllSex",Datatable,7,FALSE()))),"–")</f>
        <v>3.5</v>
      </c>
      <c r="H62" s="56" t="n">
        <f aca="false">IFERROR(VALUE(FIXED(VLOOKUP(VLOOKUP($H$4,Refcodes,2,FALSE()) &amp;"Deaths"&amp;Deaths_Total!$A62&amp;"AllEth"&amp;"AllSex",Datatable,6,FALSE()))),"–")</f>
        <v>301</v>
      </c>
      <c r="I62" s="57" t="n">
        <f aca="false">IFERROR(VALUE(FIXED(VLOOKUP(VLOOKUP($H$4,Refcodes,2,FALSE()) &amp;"Deaths"&amp;Deaths_Total!$A62&amp;"AllEth"&amp;"AllSex",Datatable,7,FALSE()))),"–")</f>
        <v>5.4</v>
      </c>
      <c r="J62" s="56" t="n">
        <f aca="false">IFERROR(VALUE(FIXED(VLOOKUP(VLOOKUP($J$4,Refcodes,2,FALSE()) &amp;"Deaths"&amp;Deaths_Total!$A62&amp;"AllEth"&amp;"AllSex",Datatable,6,FALSE()))),"–")</f>
        <v>1174</v>
      </c>
      <c r="K62" s="57" t="n">
        <f aca="false">IFERROR(VALUE(FIXED(VLOOKUP(VLOOKUP($J$4,Refcodes,2,FALSE()) &amp;"Deaths"&amp;Deaths_Total!$A62&amp;"AllEth"&amp;"AllSex",Datatable,7,FALSE()))),"–")</f>
        <v>19.7</v>
      </c>
      <c r="L62" s="75" t="n">
        <f aca="false">IFERROR(VALUE(FIXED(VLOOKUP(VLOOKUP($L$4,Refcodes,2,FALSE()) &amp;"Deaths"&amp;Deaths_Total!$A62&amp;"AllEth"&amp;"AllSex",Datatable,6,FALSE()))),"–")</f>
        <v>173</v>
      </c>
      <c r="M62" s="57" t="n">
        <f aca="false">IFERROR(VALUE(FIXED(VLOOKUP(VLOOKUP($L$4,Refcodes,2,FALSE()) &amp;"Deaths"&amp;Deaths_Total!$A62&amp;"AllEth"&amp;"AllSex",Datatable,7,FALSE()))),"–")</f>
        <v>3.1</v>
      </c>
      <c r="N62" s="56" t="n">
        <f aca="false">IFERROR(VALUE(FIXED(VLOOKUP(VLOOKUP($N$4,Refcodes,2,FALSE()) &amp;"Deaths"&amp;Deaths_Total!$A62&amp;"AllEth"&amp;"AllSex",Datatable,6,FALSE()))),"–")</f>
        <v>355</v>
      </c>
      <c r="O62" s="57" t="n">
        <f aca="false">IFERROR(VALUE(FIXED(VLOOKUP(VLOOKUP($N$4,Refcodes,2,FALSE()) &amp;"Deaths"&amp;Deaths_Total!$A62&amp;"AllEth"&amp;"AllSex",Datatable,7,FALSE()))),"–")</f>
        <v>6</v>
      </c>
      <c r="P62" s="56" t="n">
        <f aca="false">IFERROR(VALUE(FIXED(VLOOKUP(VLOOKUP($P$4,Refcodes,2,FALSE()) &amp;"Deaths"&amp;Deaths_Total!$A62&amp;"AllEth"&amp;"AllSex",Datatable,6,FALSE()))),"–")</f>
        <v>1555</v>
      </c>
      <c r="Q62" s="57" t="n">
        <f aca="false">IFERROR(VALUE(FIXED(VLOOKUP(VLOOKUP($P$4,Refcodes,2,FALSE()) &amp;"Deaths"&amp;Deaths_Total!$A62&amp;"AllEth"&amp;"AllSex",Datatable,7,FALSE()))),"–")</f>
        <v>27.8</v>
      </c>
      <c r="R62" s="56" t="n">
        <f aca="false">IFERROR(VALUE(FIXED(VLOOKUP(VLOOKUP($R$4,Refcodes,2,FALSE()) &amp;"Deaths"&amp;Deaths_Total!$A62&amp;"AllEth"&amp;"AllSex",Datatable,6,FALSE()))),"–")</f>
        <v>250</v>
      </c>
      <c r="S62" s="57" t="n">
        <f aca="false">IFERROR(VALUE(FIXED(VLOOKUP(VLOOKUP($R$4,Refcodes,2,FALSE()) &amp;"Deaths"&amp;Deaths_Total!$A62&amp;"AllEth"&amp;"AllSex",Datatable,7,FALSE()))),"–")</f>
        <v>4.4</v>
      </c>
      <c r="T62" s="56" t="n">
        <f aca="false">IFERROR(VALUE(FIXED(VLOOKUP(VLOOKUP($T$4,Refcodes,2,FALSE()) &amp;"Deaths"&amp;Deaths_Total!$A62&amp;"AllEth"&amp;"AllSex",Datatable,6,FALSE()))),"–")</f>
        <v>183</v>
      </c>
      <c r="U62" s="57" t="n">
        <f aca="false">IFERROR(VALUE(FIXED(VLOOKUP(VLOOKUP($T$4,Refcodes,2,FALSE()) &amp;"Deaths"&amp;Deaths_Total!$A62&amp;"AllEth"&amp;"AllSex",Datatable,7,FALSE()))),"–")</f>
        <v>3.3</v>
      </c>
      <c r="V62" s="56" t="n">
        <f aca="false">IFERROR(VALUE(FIXED(VLOOKUP(VLOOKUP($V$4,Refcodes,2,FALSE()) &amp;"Deaths"&amp;Deaths_Total!$A62&amp;"AllEth"&amp;"AllSex",Datatable,6,FALSE()))),"–")</f>
        <v>180</v>
      </c>
      <c r="W62" s="57" t="n">
        <f aca="false">IFERROR(VALUE(FIXED(VLOOKUP(VLOOKUP($V$4,Refcodes,2,FALSE()) &amp;"Deaths"&amp;Deaths_Total!$A62&amp;"AllEth"&amp;"AllSex",Datatable,7,FALSE()))),"–")</f>
        <v>2.8</v>
      </c>
      <c r="X62" s="56" t="n">
        <f aca="false">IFERROR(VALUE(FIXED(VLOOKUP(VLOOKUP($X$4,Refcodes,2,FALSE()) &amp;"Deaths"&amp;Deaths_Total!$A62&amp;"AllEth"&amp;"AllSex",Datatable,6,FALSE()))),"–")</f>
        <v>222</v>
      </c>
      <c r="Y62" s="57" t="n">
        <f aca="false">IFERROR(VALUE(FIXED(VLOOKUP(VLOOKUP($X$4,Refcodes,2,FALSE()) &amp;"Deaths"&amp;Deaths_Total!$A62&amp;"AllEth"&amp;"AllSex",Datatable,7,FALSE()))),"–")</f>
        <v>4.3</v>
      </c>
      <c r="Z62" s="56" t="n">
        <f aca="false">IFERROR(VALUE(FIXED(VLOOKUP(VLOOKUP($Z$4,Refcodes,2,FALSE()) &amp;"Deaths"&amp;Deaths_Total!$A62&amp;"AllEth"&amp;"AllSex",Datatable,6,FALSE()))),"–")</f>
        <v>29</v>
      </c>
      <c r="AA62" s="57" t="n">
        <f aca="false">IFERROR(VALUE(FIXED(VLOOKUP(VLOOKUP($Z$4,Refcodes,2,FALSE()) &amp;"Deaths"&amp;Deaths_Total!$A62&amp;"AllEth"&amp;"AllSex",Datatable,7,FALSE()))),"–")</f>
        <v>0.5</v>
      </c>
      <c r="AB62" s="56" t="n">
        <f aca="false">IFERROR(VALUE(FIXED(VLOOKUP(VLOOKUP($AB$4,Refcodes,2,FALSE()) &amp;"Deaths"&amp;Deaths_Total!$A62&amp;"AllEth"&amp;"AllSex",Datatable,6,FALSE()))),"–")</f>
        <v>15</v>
      </c>
      <c r="AC62" s="57" t="n">
        <f aca="false">IFERROR(VALUE(FIXED(VLOOKUP(VLOOKUP($AB$4,Refcodes,2,FALSE()) &amp;"Deaths"&amp;Deaths_Total!$A62&amp;"AllEth"&amp;"AllSex",Datatable,7,FALSE()))),"–")</f>
        <v>0.3</v>
      </c>
      <c r="AD62" s="56" t="n">
        <f aca="false">IFERROR(VALUE(FIXED(VLOOKUP(VLOOKUP($AD$4,Refcodes,2,FALSE()) &amp;"Deaths"&amp;Deaths_Total!$A62&amp;"AllEth"&amp;"AllSex",Datatable,6,FALSE()))),"–")</f>
        <v>288</v>
      </c>
      <c r="AE62" s="57" t="n">
        <f aca="false">IFERROR(VALUE(FIXED(VLOOKUP(VLOOKUP($AD$4,Refcodes,2,FALSE()) &amp;"Deaths"&amp;Deaths_Total!$A62&amp;"AllEth"&amp;"AllSex",Datatable,7,FALSE()))),"–")</f>
        <v>5</v>
      </c>
      <c r="AF62" s="56" t="n">
        <f aca="false">IFERROR(VALUE(FIXED(VLOOKUP(VLOOKUP($AF$4,Refcodes,2,FALSE()) &amp;"Deaths"&amp;Deaths_Total!$A62&amp;"AllEth"&amp;"AllSex",Datatable,6,FALSE()))),"–")</f>
        <v>148</v>
      </c>
      <c r="AG62" s="57" t="n">
        <f aca="false">IFERROR(VALUE(FIXED(VLOOKUP(VLOOKUP($AF$4,Refcodes,2,FALSE()) &amp;"Deaths"&amp;Deaths_Total!$A62&amp;"AllEth"&amp;"AllSex",Datatable,7,FALSE()))),"–")</f>
        <v>2.5</v>
      </c>
      <c r="AH62" s="56" t="n">
        <f aca="false">IFERROR(VALUE(FIXED(VLOOKUP(VLOOKUP($AH$4,Refcodes,2,FALSE()) &amp;"Deaths"&amp;Deaths_Total!$A62&amp;"AllEth"&amp;"AllSex",Datatable,6,FALSE()))),"–")</f>
        <v>291</v>
      </c>
      <c r="AI62" s="57" t="n">
        <f aca="false">IFERROR(VALUE(FIXED(VLOOKUP(VLOOKUP($AH$4,Refcodes,2,FALSE()) &amp;"Deaths"&amp;Deaths_Total!$A62&amp;"AllEth"&amp;"AllSex",Datatable,7,FALSE()))),"–")</f>
        <v>5.1</v>
      </c>
    </row>
    <row r="63" customFormat="false" ht="15" hidden="false" customHeight="true" outlineLevel="0" collapsed="false">
      <c r="A63" s="50" t="n">
        <v>2005</v>
      </c>
      <c r="B63" s="56" t="n">
        <f aca="false">IFERROR(VALUE(FIXED(VLOOKUP(VLOOKUP($B$4,Refcodes,2,FALSE()) &amp;"deaths"&amp;Deaths_Total!$A63&amp;"AllEth"&amp;"AllSex",Datatable,6,FALSE()))),"–")</f>
        <v>7970</v>
      </c>
      <c r="C63" s="57" t="n">
        <f aca="false">IFERROR(VALUE(FIXED(VLOOKUP(VLOOKUP($B$4,Refcodes,2,FALSE()) &amp;"Deaths"&amp;Deaths_Total!$A63&amp;"AllEth"&amp;"AllSex",Datatable,7,FALSE()))),"–")</f>
        <v>133.4</v>
      </c>
      <c r="D63" s="56" t="n">
        <f aca="false">IFERROR(VALUE(FIXED(VLOOKUP(VLOOKUP($D$4,Refcodes,2,FALSE()) &amp;"Deaths"&amp;Deaths_Total!$A63&amp;"AllEth"&amp;"AllSex",Datatable,6,FALSE()))),"–")</f>
        <v>126</v>
      </c>
      <c r="E63" s="57" t="n">
        <f aca="false">IFERROR(VALUE(FIXED(VLOOKUP(VLOOKUP($D$4,Refcodes,2,FALSE()) &amp;"Deaths"&amp;Deaths_Total!$A63&amp;"AllEth"&amp;"AllSex",Datatable,7,FALSE()))),"–")</f>
        <v>2.2</v>
      </c>
      <c r="F63" s="56" t="n">
        <f aca="false">IFERROR(VALUE(FIXED(VLOOKUP(VLOOKUP($F$4,Refcodes,2,FALSE()) &amp;"Deaths"&amp;Deaths_Total!$A63&amp;"AllEth"&amp;"AllSex",Datatable,6,FALSE()))),"–")</f>
        <v>196</v>
      </c>
      <c r="G63" s="57" t="n">
        <f aca="false">IFERROR(VALUE(FIXED(VLOOKUP(VLOOKUP($F$4,Refcodes,2,FALSE()) &amp;"Deaths"&amp;Deaths_Total!$A63&amp;"AllEth"&amp;"AllSex",Datatable,7,FALSE()))),"–")</f>
        <v>3.2</v>
      </c>
      <c r="H63" s="56" t="n">
        <f aca="false">IFERROR(VALUE(FIXED(VLOOKUP(VLOOKUP($H$4,Refcodes,2,FALSE()) &amp;"Deaths"&amp;Deaths_Total!$A63&amp;"AllEth"&amp;"AllSex",Datatable,6,FALSE()))),"–")</f>
        <v>256</v>
      </c>
      <c r="I63" s="57" t="n">
        <f aca="false">IFERROR(VALUE(FIXED(VLOOKUP(VLOOKUP($H$4,Refcodes,2,FALSE()) &amp;"Deaths"&amp;Deaths_Total!$A63&amp;"AllEth"&amp;"AllSex",Datatable,7,FALSE()))),"–")</f>
        <v>4.3</v>
      </c>
      <c r="J63" s="56" t="n">
        <f aca="false">IFERROR(VALUE(FIXED(VLOOKUP(VLOOKUP($J$4,Refcodes,2,FALSE()) &amp;"Deaths"&amp;Deaths_Total!$A63&amp;"AllEth"&amp;"AllSex",Datatable,6,FALSE()))),"–")</f>
        <v>1221</v>
      </c>
      <c r="K63" s="57" t="n">
        <f aca="false">IFERROR(VALUE(FIXED(VLOOKUP(VLOOKUP($J$4,Refcodes,2,FALSE()) &amp;"Deaths"&amp;Deaths_Total!$A63&amp;"AllEth"&amp;"AllSex",Datatable,7,FALSE()))),"–")</f>
        <v>19.9</v>
      </c>
      <c r="L63" s="75" t="n">
        <f aca="false">IFERROR(VALUE(FIXED(VLOOKUP(VLOOKUP($L$4,Refcodes,2,FALSE()) &amp;"Deaths"&amp;Deaths_Total!$A63&amp;"AllEth"&amp;"AllSex",Datatable,6,FALSE()))),"–")</f>
        <v>140</v>
      </c>
      <c r="M63" s="57" t="n">
        <f aca="false">IFERROR(VALUE(FIXED(VLOOKUP(VLOOKUP($L$4,Refcodes,2,FALSE()) &amp;"Deaths"&amp;Deaths_Total!$A63&amp;"AllEth"&amp;"AllSex",Datatable,7,FALSE()))),"–")</f>
        <v>2.5</v>
      </c>
      <c r="N63" s="56" t="n">
        <f aca="false">IFERROR(VALUE(FIXED(VLOOKUP(VLOOKUP($N$4,Refcodes,2,FALSE()) &amp;"Deaths"&amp;Deaths_Total!$A63&amp;"AllEth"&amp;"AllSex",Datatable,6,FALSE()))),"–")</f>
        <v>353</v>
      </c>
      <c r="O63" s="57" t="n">
        <f aca="false">IFERROR(VALUE(FIXED(VLOOKUP(VLOOKUP($N$4,Refcodes,2,FALSE()) &amp;"Deaths"&amp;Deaths_Total!$A63&amp;"AllEth"&amp;"AllSex",Datatable,7,FALSE()))),"–")</f>
        <v>5.9</v>
      </c>
      <c r="P63" s="56" t="n">
        <f aca="false">IFERROR(VALUE(FIXED(VLOOKUP(VLOOKUP($P$4,Refcodes,2,FALSE()) &amp;"Deaths"&amp;Deaths_Total!$A63&amp;"AllEth"&amp;"AllSex",Datatable,6,FALSE()))),"–")</f>
        <v>1451</v>
      </c>
      <c r="Q63" s="57" t="n">
        <f aca="false">IFERROR(VALUE(FIXED(VLOOKUP(VLOOKUP($P$4,Refcodes,2,FALSE()) &amp;"Deaths"&amp;Deaths_Total!$A63&amp;"AllEth"&amp;"AllSex",Datatable,7,FALSE()))),"–")</f>
        <v>25</v>
      </c>
      <c r="R63" s="56" t="n">
        <f aca="false">IFERROR(VALUE(FIXED(VLOOKUP(VLOOKUP($R$4,Refcodes,2,FALSE()) &amp;"Deaths"&amp;Deaths_Total!$A63&amp;"AllEth"&amp;"AllSex",Datatable,6,FALSE()))),"–")</f>
        <v>269</v>
      </c>
      <c r="S63" s="57" t="n">
        <f aca="false">IFERROR(VALUE(FIXED(VLOOKUP(VLOOKUP($R$4,Refcodes,2,FALSE()) &amp;"Deaths"&amp;Deaths_Total!$A63&amp;"AllEth"&amp;"AllSex",Datatable,7,FALSE()))),"–")</f>
        <v>4.8</v>
      </c>
      <c r="T63" s="56" t="n">
        <f aca="false">IFERROR(VALUE(FIXED(VLOOKUP(VLOOKUP($T$4,Refcodes,2,FALSE()) &amp;"Deaths"&amp;Deaths_Total!$A63&amp;"AllEth"&amp;"AllSex",Datatable,6,FALSE()))),"–")</f>
        <v>183</v>
      </c>
      <c r="U63" s="57" t="n">
        <f aca="false">IFERROR(VALUE(FIXED(VLOOKUP(VLOOKUP($T$4,Refcodes,2,FALSE()) &amp;"Deaths"&amp;Deaths_Total!$A63&amp;"AllEth"&amp;"AllSex",Datatable,7,FALSE()))),"–")</f>
        <v>3.1</v>
      </c>
      <c r="V63" s="56" t="n">
        <f aca="false">IFERROR(VALUE(FIXED(VLOOKUP(VLOOKUP($V$4,Refcodes,2,FALSE()) &amp;"Deaths"&amp;Deaths_Total!$A63&amp;"AllEth"&amp;"AllSex",Datatable,6,FALSE()))),"–")</f>
        <v>185</v>
      </c>
      <c r="W63" s="57" t="n">
        <f aca="false">IFERROR(VALUE(FIXED(VLOOKUP(VLOOKUP($V$4,Refcodes,2,FALSE()) &amp;"Deaths"&amp;Deaths_Total!$A63&amp;"AllEth"&amp;"AllSex",Datatable,7,FALSE()))),"–")</f>
        <v>2.8</v>
      </c>
      <c r="X63" s="56" t="n">
        <f aca="false">IFERROR(VALUE(FIXED(VLOOKUP(VLOOKUP($X$4,Refcodes,2,FALSE()) &amp;"Deaths"&amp;Deaths_Total!$A63&amp;"AllEth"&amp;"AllSex",Datatable,6,FALSE()))),"–")</f>
        <v>219</v>
      </c>
      <c r="Y63" s="57" t="n">
        <f aca="false">IFERROR(VALUE(FIXED(VLOOKUP(VLOOKUP($X$4,Refcodes,2,FALSE()) &amp;"Deaths"&amp;Deaths_Total!$A63&amp;"AllEth"&amp;"AllSex",Datatable,7,FALSE()))),"–")</f>
        <v>4.3</v>
      </c>
      <c r="Z63" s="56" t="n">
        <f aca="false">IFERROR(VALUE(FIXED(VLOOKUP(VLOOKUP($Z$4,Refcodes,2,FALSE()) &amp;"Deaths"&amp;Deaths_Total!$A63&amp;"AllEth"&amp;"AllSex",Datatable,6,FALSE()))),"–")</f>
        <v>21</v>
      </c>
      <c r="AA63" s="57" t="n">
        <f aca="false">IFERROR(VALUE(FIXED(VLOOKUP(VLOOKUP($Z$4,Refcodes,2,FALSE()) &amp;"Deaths"&amp;Deaths_Total!$A63&amp;"AllEth"&amp;"AllSex",Datatable,7,FALSE()))),"–")</f>
        <v>0.4</v>
      </c>
      <c r="AB63" s="56" t="n">
        <f aca="false">IFERROR(VALUE(FIXED(VLOOKUP(VLOOKUP($AB$4,Refcodes,2,FALSE()) &amp;"Deaths"&amp;Deaths_Total!$A63&amp;"AllEth"&amp;"AllSex",Datatable,6,FALSE()))),"–")</f>
        <v>17</v>
      </c>
      <c r="AC63" s="57" t="n">
        <f aca="false">IFERROR(VALUE(FIXED(VLOOKUP(VLOOKUP($AB$4,Refcodes,2,FALSE()) &amp;"Deaths"&amp;Deaths_Total!$A63&amp;"AllEth"&amp;"AllSex",Datatable,7,FALSE()))),"–")</f>
        <v>0.3</v>
      </c>
      <c r="AD63" s="56" t="n">
        <f aca="false">IFERROR(VALUE(FIXED(VLOOKUP(VLOOKUP($AD$4,Refcodes,2,FALSE()) &amp;"Deaths"&amp;Deaths_Total!$A63&amp;"AllEth"&amp;"AllSex",Datatable,6,FALSE()))),"–")</f>
        <v>263</v>
      </c>
      <c r="AE63" s="57" t="n">
        <f aca="false">IFERROR(VALUE(FIXED(VLOOKUP(VLOOKUP($AD$4,Refcodes,2,FALSE()) &amp;"Deaths"&amp;Deaths_Total!$A63&amp;"AllEth"&amp;"AllSex",Datatable,7,FALSE()))),"–")</f>
        <v>4.4</v>
      </c>
      <c r="AF63" s="56" t="n">
        <f aca="false">IFERROR(VALUE(FIXED(VLOOKUP(VLOOKUP($AF$4,Refcodes,2,FALSE()) &amp;"Deaths"&amp;Deaths_Total!$A63&amp;"AllEth"&amp;"AllSex",Datatable,6,FALSE()))),"–")</f>
        <v>154</v>
      </c>
      <c r="AG63" s="57" t="n">
        <f aca="false">IFERROR(VALUE(FIXED(VLOOKUP(VLOOKUP($AF$4,Refcodes,2,FALSE()) &amp;"Deaths"&amp;Deaths_Total!$A63&amp;"AllEth"&amp;"AllSex",Datatable,7,FALSE()))),"–")</f>
        <v>2.5</v>
      </c>
      <c r="AH63" s="56" t="n">
        <f aca="false">IFERROR(VALUE(FIXED(VLOOKUP(VLOOKUP($AH$4,Refcodes,2,FALSE()) &amp;"Deaths"&amp;Deaths_Total!$A63&amp;"AllEth"&amp;"AllSex",Datatable,6,FALSE()))),"–")</f>
        <v>307</v>
      </c>
      <c r="AI63" s="57" t="n">
        <f aca="false">IFERROR(VALUE(FIXED(VLOOKUP(VLOOKUP($AH$4,Refcodes,2,FALSE()) &amp;"Deaths"&amp;Deaths_Total!$A63&amp;"AllEth"&amp;"AllSex",Datatable,7,FALSE()))),"–")</f>
        <v>5.2</v>
      </c>
    </row>
    <row r="64" customFormat="false" ht="15" hidden="false" customHeight="true" outlineLevel="0" collapsed="false">
      <c r="A64" s="50" t="n">
        <v>2006</v>
      </c>
      <c r="B64" s="56" t="n">
        <f aca="false">IFERROR(VALUE(FIXED(VLOOKUP(VLOOKUP($B$4,Refcodes,2,FALSE()) &amp;"deaths"&amp;Deaths_Total!$A64&amp;"AllEth"&amp;"AllSex",Datatable,6,FALSE()))),"–")</f>
        <v>8096</v>
      </c>
      <c r="C64" s="57" t="n">
        <f aca="false">IFERROR(VALUE(FIXED(VLOOKUP(VLOOKUP($B$4,Refcodes,2,FALSE()) &amp;"Deaths"&amp;Deaths_Total!$A64&amp;"AllEth"&amp;"AllSex",Datatable,7,FALSE()))),"–")</f>
        <v>132.4</v>
      </c>
      <c r="D64" s="56" t="n">
        <f aca="false">IFERROR(VALUE(FIXED(VLOOKUP(VLOOKUP($D$4,Refcodes,2,FALSE()) &amp;"Deaths"&amp;Deaths_Total!$A64&amp;"AllEth"&amp;"AllSex",Datatable,6,FALSE()))),"–")</f>
        <v>118</v>
      </c>
      <c r="E64" s="57" t="n">
        <f aca="false">IFERROR(VALUE(FIXED(VLOOKUP(VLOOKUP($D$4,Refcodes,2,FALSE()) &amp;"Deaths"&amp;Deaths_Total!$A64&amp;"AllEth"&amp;"AllSex",Datatable,7,FALSE()))),"–")</f>
        <v>2</v>
      </c>
      <c r="F64" s="56" t="n">
        <f aca="false">IFERROR(VALUE(FIXED(VLOOKUP(VLOOKUP($F$4,Refcodes,2,FALSE()) &amp;"Deaths"&amp;Deaths_Total!$A64&amp;"AllEth"&amp;"AllSex",Datatable,6,FALSE()))),"–")</f>
        <v>208</v>
      </c>
      <c r="G64" s="57" t="n">
        <f aca="false">IFERROR(VALUE(FIXED(VLOOKUP(VLOOKUP($F$4,Refcodes,2,FALSE()) &amp;"Deaths"&amp;Deaths_Total!$A64&amp;"AllEth"&amp;"AllSex",Datatable,7,FALSE()))),"–")</f>
        <v>3.4</v>
      </c>
      <c r="H64" s="56" t="n">
        <f aca="false">IFERROR(VALUE(FIXED(VLOOKUP(VLOOKUP($H$4,Refcodes,2,FALSE()) &amp;"Deaths"&amp;Deaths_Total!$A64&amp;"AllEth"&amp;"AllSex",Datatable,6,FALSE()))),"–")</f>
        <v>273</v>
      </c>
      <c r="I64" s="57" t="n">
        <f aca="false">IFERROR(VALUE(FIXED(VLOOKUP(VLOOKUP($H$4,Refcodes,2,FALSE()) &amp;"Deaths"&amp;Deaths_Total!$A64&amp;"AllEth"&amp;"AllSex",Datatable,7,FALSE()))),"–")</f>
        <v>4.6</v>
      </c>
      <c r="J64" s="56" t="n">
        <f aca="false">IFERROR(VALUE(FIXED(VLOOKUP(VLOOKUP($J$4,Refcodes,2,FALSE()) &amp;"Deaths"&amp;Deaths_Total!$A64&amp;"AllEth"&amp;"AllSex",Datatable,6,FALSE()))),"–")</f>
        <v>1193</v>
      </c>
      <c r="K64" s="57" t="n">
        <f aca="false">IFERROR(VALUE(FIXED(VLOOKUP(VLOOKUP($J$4,Refcodes,2,FALSE()) &amp;"Deaths"&amp;Deaths_Total!$A64&amp;"AllEth"&amp;"AllSex",Datatable,7,FALSE()))),"–")</f>
        <v>18.9</v>
      </c>
      <c r="L64" s="75" t="n">
        <f aca="false">IFERROR(VALUE(FIXED(VLOOKUP(VLOOKUP($L$4,Refcodes,2,FALSE()) &amp;"Deaths"&amp;Deaths_Total!$A64&amp;"AllEth"&amp;"AllSex",Datatable,6,FALSE()))),"–")</f>
        <v>209</v>
      </c>
      <c r="M64" s="57" t="n">
        <f aca="false">IFERROR(VALUE(FIXED(VLOOKUP(VLOOKUP($L$4,Refcodes,2,FALSE()) &amp;"Deaths"&amp;Deaths_Total!$A64&amp;"AllEth"&amp;"AllSex",Datatable,7,FALSE()))),"–")</f>
        <v>3.6</v>
      </c>
      <c r="N64" s="56" t="n">
        <f aca="false">IFERROR(VALUE(FIXED(VLOOKUP(VLOOKUP($N$4,Refcodes,2,FALSE()) &amp;"Deaths"&amp;Deaths_Total!$A64&amp;"AllEth"&amp;"AllSex",Datatable,6,FALSE()))),"–")</f>
        <v>355</v>
      </c>
      <c r="O64" s="57" t="n">
        <f aca="false">IFERROR(VALUE(FIXED(VLOOKUP(VLOOKUP($N$4,Refcodes,2,FALSE()) &amp;"Deaths"&amp;Deaths_Total!$A64&amp;"AllEth"&amp;"AllSex",Datatable,7,FALSE()))),"–")</f>
        <v>5.6</v>
      </c>
      <c r="P64" s="56" t="n">
        <f aca="false">IFERROR(VALUE(FIXED(VLOOKUP(VLOOKUP($P$4,Refcodes,2,FALSE()) &amp;"Deaths"&amp;Deaths_Total!$A64&amp;"AllEth"&amp;"AllSex",Datatable,6,FALSE()))),"–")</f>
        <v>1472</v>
      </c>
      <c r="Q64" s="57" t="n">
        <f aca="false">IFERROR(VALUE(FIXED(VLOOKUP(VLOOKUP($P$4,Refcodes,2,FALSE()) &amp;"Deaths"&amp;Deaths_Total!$A64&amp;"AllEth"&amp;"AllSex",Datatable,7,FALSE()))),"–")</f>
        <v>25</v>
      </c>
      <c r="R64" s="56" t="n">
        <f aca="false">IFERROR(VALUE(FIXED(VLOOKUP(VLOOKUP($R$4,Refcodes,2,FALSE()) &amp;"Deaths"&amp;Deaths_Total!$A64&amp;"AllEth"&amp;"AllSex",Datatable,6,FALSE()))),"–")</f>
        <v>287</v>
      </c>
      <c r="S64" s="57" t="n">
        <f aca="false">IFERROR(VALUE(FIXED(VLOOKUP(VLOOKUP($R$4,Refcodes,2,FALSE()) &amp;"Deaths"&amp;Deaths_Total!$A64&amp;"AllEth"&amp;"AllSex",Datatable,7,FALSE()))),"–")</f>
        <v>4.7</v>
      </c>
      <c r="T64" s="56" t="n">
        <f aca="false">IFERROR(VALUE(FIXED(VLOOKUP(VLOOKUP($T$4,Refcodes,2,FALSE()) &amp;"Deaths"&amp;Deaths_Total!$A64&amp;"AllEth"&amp;"AllSex",Datatable,6,FALSE()))),"–")</f>
        <v>167</v>
      </c>
      <c r="U64" s="57" t="n">
        <f aca="false">IFERROR(VALUE(FIXED(VLOOKUP(VLOOKUP($T$4,Refcodes,2,FALSE()) &amp;"Deaths"&amp;Deaths_Total!$A64&amp;"AllEth"&amp;"AllSex",Datatable,7,FALSE()))),"–")</f>
        <v>2.8</v>
      </c>
      <c r="V64" s="56" t="n">
        <f aca="false">IFERROR(VALUE(FIXED(VLOOKUP(VLOOKUP($V$4,Refcodes,2,FALSE()) &amp;"Deaths"&amp;Deaths_Total!$A64&amp;"AllEth"&amp;"AllSex",Datatable,6,FALSE()))),"–")</f>
        <v>197</v>
      </c>
      <c r="W64" s="57" t="n">
        <f aca="false">IFERROR(VALUE(FIXED(VLOOKUP(VLOOKUP($V$4,Refcodes,2,FALSE()) &amp;"Deaths"&amp;Deaths_Total!$A64&amp;"AllEth"&amp;"AllSex",Datatable,7,FALSE()))),"–")</f>
        <v>3</v>
      </c>
      <c r="X64" s="56" t="n">
        <f aca="false">IFERROR(VALUE(FIXED(VLOOKUP(VLOOKUP($X$4,Refcodes,2,FALSE()) &amp;"Deaths"&amp;Deaths_Total!$A64&amp;"AllEth"&amp;"AllSex",Datatable,6,FALSE()))),"–")</f>
        <v>235</v>
      </c>
      <c r="Y64" s="57" t="n">
        <f aca="false">IFERROR(VALUE(FIXED(VLOOKUP(VLOOKUP($X$4,Refcodes,2,FALSE()) &amp;"Deaths"&amp;Deaths_Total!$A64&amp;"AllEth"&amp;"AllSex",Datatable,7,FALSE()))),"–")</f>
        <v>4.4</v>
      </c>
      <c r="Z64" s="56" t="n">
        <f aca="false">IFERROR(VALUE(FIXED(VLOOKUP(VLOOKUP($Z$4,Refcodes,2,FALSE()) &amp;"Deaths"&amp;Deaths_Total!$A64&amp;"AllEth"&amp;"AllSex",Datatable,6,FALSE()))),"–")</f>
        <v>34</v>
      </c>
      <c r="AA64" s="57" t="n">
        <f aca="false">IFERROR(VALUE(FIXED(VLOOKUP(VLOOKUP($Z$4,Refcodes,2,FALSE()) &amp;"Deaths"&amp;Deaths_Total!$A64&amp;"AllEth"&amp;"AllSex",Datatable,7,FALSE()))),"–")</f>
        <v>0.6</v>
      </c>
      <c r="AB64" s="56" t="n">
        <f aca="false">IFERROR(VALUE(FIXED(VLOOKUP(VLOOKUP($AB$4,Refcodes,2,FALSE()) &amp;"Deaths"&amp;Deaths_Total!$A64&amp;"AllEth"&amp;"AllSex",Datatable,6,FALSE()))),"–")</f>
        <v>18</v>
      </c>
      <c r="AC64" s="57" t="n">
        <f aca="false">IFERROR(VALUE(FIXED(VLOOKUP(VLOOKUP($AB$4,Refcodes,2,FALSE()) &amp;"Deaths"&amp;Deaths_Total!$A64&amp;"AllEth"&amp;"AllSex",Datatable,7,FALSE()))),"–")</f>
        <v>0.3</v>
      </c>
      <c r="AD64" s="56" t="n">
        <f aca="false">IFERROR(VALUE(FIXED(VLOOKUP(VLOOKUP($AD$4,Refcodes,2,FALSE()) &amp;"Deaths"&amp;Deaths_Total!$A64&amp;"AllEth"&amp;"AllSex",Datatable,6,FALSE()))),"–")</f>
        <v>314</v>
      </c>
      <c r="AE64" s="57" t="n">
        <f aca="false">IFERROR(VALUE(FIXED(VLOOKUP(VLOOKUP($AD$4,Refcodes,2,FALSE()) &amp;"Deaths"&amp;Deaths_Total!$A64&amp;"AllEth"&amp;"AllSex",Datatable,7,FALSE()))),"–")</f>
        <v>5.2</v>
      </c>
      <c r="AF64" s="56" t="n">
        <f aca="false">IFERROR(VALUE(FIXED(VLOOKUP(VLOOKUP($AF$4,Refcodes,2,FALSE()) &amp;"Deaths"&amp;Deaths_Total!$A64&amp;"AllEth"&amp;"AllSex",Datatable,6,FALSE()))),"–")</f>
        <v>147</v>
      </c>
      <c r="AG64" s="57" t="n">
        <f aca="false">IFERROR(VALUE(FIXED(VLOOKUP(VLOOKUP($AF$4,Refcodes,2,FALSE()) &amp;"Deaths"&amp;Deaths_Total!$A64&amp;"AllEth"&amp;"AllSex",Datatable,7,FALSE()))),"–")</f>
        <v>2.4</v>
      </c>
      <c r="AH64" s="56" t="n">
        <f aca="false">IFERROR(VALUE(FIXED(VLOOKUP(VLOOKUP($AH$4,Refcodes,2,FALSE()) &amp;"Deaths"&amp;Deaths_Total!$A64&amp;"AllEth"&amp;"AllSex",Datatable,6,FALSE()))),"–")</f>
        <v>299</v>
      </c>
      <c r="AI64" s="57" t="n">
        <f aca="false">IFERROR(VALUE(FIXED(VLOOKUP(VLOOKUP($AH$4,Refcodes,2,FALSE()) &amp;"Deaths"&amp;Deaths_Total!$A64&amp;"AllEth"&amp;"AllSex",Datatable,7,FALSE()))),"–")</f>
        <v>4.9</v>
      </c>
    </row>
    <row r="65" customFormat="false" ht="15" hidden="false" customHeight="true" outlineLevel="0" collapsed="false">
      <c r="A65" s="50" t="n">
        <v>2007</v>
      </c>
      <c r="B65" s="56" t="n">
        <f aca="false">IFERROR(VALUE(FIXED(VLOOKUP(VLOOKUP($B$4,Refcodes,2,FALSE()) &amp;"deaths"&amp;Deaths_Total!$A65&amp;"AllEth"&amp;"AllSex",Datatable,6,FALSE()))),"–")</f>
        <v>8523</v>
      </c>
      <c r="C65" s="57" t="n">
        <f aca="false">IFERROR(VALUE(FIXED(VLOOKUP(VLOOKUP($B$4,Refcodes,2,FALSE()) &amp;"Deaths"&amp;Deaths_Total!$A65&amp;"AllEth"&amp;"AllSex",Datatable,7,FALSE()))),"–")</f>
        <v>135.4</v>
      </c>
      <c r="D65" s="56" t="n">
        <f aca="false">IFERROR(VALUE(FIXED(VLOOKUP(VLOOKUP($D$4,Refcodes,2,FALSE()) &amp;"Deaths"&amp;Deaths_Total!$A65&amp;"AllEth"&amp;"AllSex",Datatable,6,FALSE()))),"–")</f>
        <v>123</v>
      </c>
      <c r="E65" s="57" t="n">
        <f aca="false">IFERROR(VALUE(FIXED(VLOOKUP(VLOOKUP($D$4,Refcodes,2,FALSE()) &amp;"Deaths"&amp;Deaths_Total!$A65&amp;"AllEth"&amp;"AllSex",Datatable,7,FALSE()))),"–")</f>
        <v>2</v>
      </c>
      <c r="F65" s="56" t="n">
        <f aca="false">IFERROR(VALUE(FIXED(VLOOKUP(VLOOKUP($F$4,Refcodes,2,FALSE()) &amp;"Deaths"&amp;Deaths_Total!$A65&amp;"AllEth"&amp;"AllSex",Datatable,6,FALSE()))),"–")</f>
        <v>244</v>
      </c>
      <c r="G65" s="57" t="n">
        <f aca="false">IFERROR(VALUE(FIXED(VLOOKUP(VLOOKUP($F$4,Refcodes,2,FALSE()) &amp;"Deaths"&amp;Deaths_Total!$A65&amp;"AllEth"&amp;"AllSex",Datatable,7,FALSE()))),"–")</f>
        <v>3.7</v>
      </c>
      <c r="H65" s="56" t="n">
        <f aca="false">IFERROR(VALUE(FIXED(VLOOKUP(VLOOKUP($H$4,Refcodes,2,FALSE()) &amp;"Deaths"&amp;Deaths_Total!$A65&amp;"AllEth"&amp;"AllSex",Datatable,6,FALSE()))),"–")</f>
        <v>297</v>
      </c>
      <c r="I65" s="57" t="n">
        <f aca="false">IFERROR(VALUE(FIXED(VLOOKUP(VLOOKUP($H$4,Refcodes,2,FALSE()) &amp;"Deaths"&amp;Deaths_Total!$A65&amp;"AllEth"&amp;"AllSex",Datatable,7,FALSE()))),"–")</f>
        <v>4.9</v>
      </c>
      <c r="J65" s="56" t="n">
        <f aca="false">IFERROR(VALUE(FIXED(VLOOKUP(VLOOKUP($J$4,Refcodes,2,FALSE()) &amp;"Deaths"&amp;Deaths_Total!$A65&amp;"AllEth"&amp;"AllSex",Datatable,6,FALSE()))),"–")</f>
        <v>1253</v>
      </c>
      <c r="K65" s="57" t="n">
        <f aca="false">IFERROR(VALUE(FIXED(VLOOKUP(VLOOKUP($J$4,Refcodes,2,FALSE()) &amp;"Deaths"&amp;Deaths_Total!$A65&amp;"AllEth"&amp;"AllSex",Datatable,7,FALSE()))),"–")</f>
        <v>19.5</v>
      </c>
      <c r="L65" s="75" t="n">
        <f aca="false">IFERROR(VALUE(FIXED(VLOOKUP(VLOOKUP($L$4,Refcodes,2,FALSE()) &amp;"Deaths"&amp;Deaths_Total!$A65&amp;"AllEth"&amp;"AllSex",Datatable,6,FALSE()))),"–")</f>
        <v>203</v>
      </c>
      <c r="M65" s="57" t="n">
        <f aca="false">IFERROR(VALUE(FIXED(VLOOKUP(VLOOKUP($L$4,Refcodes,2,FALSE()) &amp;"Deaths"&amp;Deaths_Total!$A65&amp;"AllEth"&amp;"AllSex",Datatable,7,FALSE()))),"–")</f>
        <v>3.4</v>
      </c>
      <c r="N65" s="56" t="n">
        <f aca="false">IFERROR(VALUE(FIXED(VLOOKUP(VLOOKUP($N$4,Refcodes,2,FALSE()) &amp;"Deaths"&amp;Deaths_Total!$A65&amp;"AllEth"&amp;"AllSex",Datatable,6,FALSE()))),"–")</f>
        <v>428</v>
      </c>
      <c r="O65" s="57" t="n">
        <f aca="false">IFERROR(VALUE(FIXED(VLOOKUP(VLOOKUP($N$4,Refcodes,2,FALSE()) &amp;"Deaths"&amp;Deaths_Total!$A65&amp;"AllEth"&amp;"AllSex",Datatable,7,FALSE()))),"–")</f>
        <v>6.8</v>
      </c>
      <c r="P65" s="56" t="n">
        <f aca="false">IFERROR(VALUE(FIXED(VLOOKUP(VLOOKUP($P$4,Refcodes,2,FALSE()) &amp;"Deaths"&amp;Deaths_Total!$A65&amp;"AllEth"&amp;"AllSex",Datatable,6,FALSE()))),"–")</f>
        <v>1528</v>
      </c>
      <c r="Q65" s="57" t="n">
        <f aca="false">IFERROR(VALUE(FIXED(VLOOKUP(VLOOKUP($P$4,Refcodes,2,FALSE()) &amp;"Deaths"&amp;Deaths_Total!$A65&amp;"AllEth"&amp;"AllSex",Datatable,7,FALSE()))),"–")</f>
        <v>24.8</v>
      </c>
      <c r="R65" s="56" t="n">
        <f aca="false">IFERROR(VALUE(FIXED(VLOOKUP(VLOOKUP($R$4,Refcodes,2,FALSE()) &amp;"Deaths"&amp;Deaths_Total!$A65&amp;"AllEth"&amp;"AllSex",Datatable,6,FALSE()))),"–")</f>
        <v>292</v>
      </c>
      <c r="S65" s="57" t="n">
        <f aca="false">IFERROR(VALUE(FIXED(VLOOKUP(VLOOKUP($R$4,Refcodes,2,FALSE()) &amp;"Deaths"&amp;Deaths_Total!$A65&amp;"AllEth"&amp;"AllSex",Datatable,7,FALSE()))),"–")</f>
        <v>4.8</v>
      </c>
      <c r="T65" s="56" t="n">
        <f aca="false">IFERROR(VALUE(FIXED(VLOOKUP(VLOOKUP($T$4,Refcodes,2,FALSE()) &amp;"Deaths"&amp;Deaths_Total!$A65&amp;"AllEth"&amp;"AllSex",Datatable,6,FALSE()))),"–")</f>
        <v>194</v>
      </c>
      <c r="U65" s="57" t="n">
        <f aca="false">IFERROR(VALUE(FIXED(VLOOKUP(VLOOKUP($T$4,Refcodes,2,FALSE()) &amp;"Deaths"&amp;Deaths_Total!$A65&amp;"AllEth"&amp;"AllSex",Datatable,7,FALSE()))),"–")</f>
        <v>3.1</v>
      </c>
      <c r="V65" s="56" t="n">
        <f aca="false">IFERROR(VALUE(FIXED(VLOOKUP(VLOOKUP($V$4,Refcodes,2,FALSE()) &amp;"Deaths"&amp;Deaths_Total!$A65&amp;"AllEth"&amp;"AllSex",Datatable,6,FALSE()))),"–")</f>
        <v>169</v>
      </c>
      <c r="W65" s="57" t="n">
        <f aca="false">IFERROR(VALUE(FIXED(VLOOKUP(VLOOKUP($V$4,Refcodes,2,FALSE()) &amp;"Deaths"&amp;Deaths_Total!$A65&amp;"AllEth"&amp;"AllSex",Datatable,7,FALSE()))),"–")</f>
        <v>2.4</v>
      </c>
      <c r="X65" s="56" t="n">
        <f aca="false">IFERROR(VALUE(FIXED(VLOOKUP(VLOOKUP($X$4,Refcodes,2,FALSE()) &amp;"Deaths"&amp;Deaths_Total!$A65&amp;"AllEth"&amp;"AllSex",Datatable,6,FALSE()))),"–")</f>
        <v>220</v>
      </c>
      <c r="Y65" s="57" t="n">
        <f aca="false">IFERROR(VALUE(FIXED(VLOOKUP(VLOOKUP($X$4,Refcodes,2,FALSE()) &amp;"Deaths"&amp;Deaths_Total!$A65&amp;"AllEth"&amp;"AllSex",Datatable,7,FALSE()))),"–")</f>
        <v>4.2</v>
      </c>
      <c r="Z65" s="56" t="n">
        <f aca="false">IFERROR(VALUE(FIXED(VLOOKUP(VLOOKUP($Z$4,Refcodes,2,FALSE()) &amp;"Deaths"&amp;Deaths_Total!$A65&amp;"AllEth"&amp;"AllSex",Datatable,6,FALSE()))),"–")</f>
        <v>20</v>
      </c>
      <c r="AA65" s="57" t="n">
        <f aca="false">IFERROR(VALUE(FIXED(VLOOKUP(VLOOKUP($Z$4,Refcodes,2,FALSE()) &amp;"Deaths"&amp;Deaths_Total!$A65&amp;"AllEth"&amp;"AllSex",Datatable,7,FALSE()))),"–")</f>
        <v>0.3</v>
      </c>
      <c r="AB65" s="56" t="n">
        <f aca="false">IFERROR(VALUE(FIXED(VLOOKUP(VLOOKUP($AB$4,Refcodes,2,FALSE()) &amp;"Deaths"&amp;Deaths_Total!$A65&amp;"AllEth"&amp;"AllSex",Datatable,6,FALSE()))),"–")</f>
        <v>23</v>
      </c>
      <c r="AC65" s="57" t="n">
        <f aca="false">IFERROR(VALUE(FIXED(VLOOKUP(VLOOKUP($AB$4,Refcodes,2,FALSE()) &amp;"Deaths"&amp;Deaths_Total!$A65&amp;"AllEth"&amp;"AllSex",Datatable,7,FALSE()))),"–")</f>
        <v>0.4</v>
      </c>
      <c r="AD65" s="56" t="n">
        <f aca="false">IFERROR(VALUE(FIXED(VLOOKUP(VLOOKUP($AD$4,Refcodes,2,FALSE()) &amp;"Deaths"&amp;Deaths_Total!$A65&amp;"AllEth"&amp;"AllSex",Datatable,6,FALSE()))),"–")</f>
        <v>306</v>
      </c>
      <c r="AE65" s="57" t="n">
        <f aca="false">IFERROR(VALUE(FIXED(VLOOKUP(VLOOKUP($AD$4,Refcodes,2,FALSE()) &amp;"Deaths"&amp;Deaths_Total!$A65&amp;"AllEth"&amp;"AllSex",Datatable,7,FALSE()))),"–")</f>
        <v>4.9</v>
      </c>
      <c r="AF65" s="56" t="n">
        <f aca="false">IFERROR(VALUE(FIXED(VLOOKUP(VLOOKUP($AF$4,Refcodes,2,FALSE()) &amp;"Deaths"&amp;Deaths_Total!$A65&amp;"AllEth"&amp;"AllSex",Datatable,6,FALSE()))),"–")</f>
        <v>177</v>
      </c>
      <c r="AG65" s="57" t="n">
        <f aca="false">IFERROR(VALUE(FIXED(VLOOKUP(VLOOKUP($AF$4,Refcodes,2,FALSE()) &amp;"Deaths"&amp;Deaths_Total!$A65&amp;"AllEth"&amp;"AllSex",Datatable,7,FALSE()))),"–")</f>
        <v>2.7</v>
      </c>
      <c r="AH65" s="56" t="n">
        <f aca="false">IFERROR(VALUE(FIXED(VLOOKUP(VLOOKUP($AH$4,Refcodes,2,FALSE()) &amp;"Deaths"&amp;Deaths_Total!$A65&amp;"AllEth"&amp;"AllSex",Datatable,6,FALSE()))),"–")</f>
        <v>306</v>
      </c>
      <c r="AI65" s="57" t="n">
        <f aca="false">IFERROR(VALUE(FIXED(VLOOKUP(VLOOKUP($AH$4,Refcodes,2,FALSE()) &amp;"Deaths"&amp;Deaths_Total!$A65&amp;"AllEth"&amp;"AllSex",Datatable,7,FALSE()))),"–")</f>
        <v>4.9</v>
      </c>
    </row>
    <row r="66" customFormat="false" ht="15" hidden="false" customHeight="true" outlineLevel="0" collapsed="false">
      <c r="A66" s="50" t="n">
        <v>2008</v>
      </c>
      <c r="B66" s="56" t="n">
        <f aca="false">IFERROR(VALUE(FIXED(VLOOKUP(VLOOKUP($B$4,Refcodes,2,FALSE()) &amp;"deaths"&amp;Deaths_Total!$A66&amp;"AllEth"&amp;"AllSex",Datatable,6,FALSE()))),"–")</f>
        <v>8566</v>
      </c>
      <c r="C66" s="57" t="n">
        <f aca="false">IFERROR(VALUE(FIXED(VLOOKUP(VLOOKUP($B$4,Refcodes,2,FALSE()) &amp;"Deaths"&amp;Deaths_Total!$A66&amp;"AllEth"&amp;"AllSex",Datatable,7,FALSE()))),"–")</f>
        <v>132.7</v>
      </c>
      <c r="D66" s="56" t="n">
        <f aca="false">IFERROR(VALUE(FIXED(VLOOKUP(VLOOKUP($D$4,Refcodes,2,FALSE()) &amp;"Deaths"&amp;Deaths_Total!$A66&amp;"AllEth"&amp;"AllSex",Datatable,6,FALSE()))),"–")</f>
        <v>127</v>
      </c>
      <c r="E66" s="57" t="n">
        <f aca="false">IFERROR(VALUE(FIXED(VLOOKUP(VLOOKUP($D$4,Refcodes,2,FALSE()) &amp;"Deaths"&amp;Deaths_Total!$A66&amp;"AllEth"&amp;"AllSex",Datatable,7,FALSE()))),"–")</f>
        <v>2</v>
      </c>
      <c r="F66" s="56" t="n">
        <f aca="false">IFERROR(VALUE(FIXED(VLOOKUP(VLOOKUP($F$4,Refcodes,2,FALSE()) &amp;"Deaths"&amp;Deaths_Total!$A66&amp;"AllEth"&amp;"AllSex",Datatable,6,FALSE()))),"–")</f>
        <v>229</v>
      </c>
      <c r="G66" s="57" t="n">
        <f aca="false">IFERROR(VALUE(FIXED(VLOOKUP(VLOOKUP($F$4,Refcodes,2,FALSE()) &amp;"Deaths"&amp;Deaths_Total!$A66&amp;"AllEth"&amp;"AllSex",Datatable,7,FALSE()))),"–")</f>
        <v>3.5</v>
      </c>
      <c r="H66" s="56" t="n">
        <f aca="false">IFERROR(VALUE(FIXED(VLOOKUP(VLOOKUP($H$4,Refcodes,2,FALSE()) &amp;"Deaths"&amp;Deaths_Total!$A66&amp;"AllEth"&amp;"AllSex",Datatable,6,FALSE()))),"–")</f>
        <v>283</v>
      </c>
      <c r="I66" s="57" t="n">
        <f aca="false">IFERROR(VALUE(FIXED(VLOOKUP(VLOOKUP($H$4,Refcodes,2,FALSE()) &amp;"Deaths"&amp;Deaths_Total!$A66&amp;"AllEth"&amp;"AllSex",Datatable,7,FALSE()))),"–")</f>
        <v>4.5</v>
      </c>
      <c r="J66" s="56" t="n">
        <f aca="false">IFERROR(VALUE(FIXED(VLOOKUP(VLOOKUP($J$4,Refcodes,2,FALSE()) &amp;"Deaths"&amp;Deaths_Total!$A66&amp;"AllEth"&amp;"AllSex",Datatable,6,FALSE()))),"–")</f>
        <v>1280</v>
      </c>
      <c r="K66" s="57" t="n">
        <f aca="false">IFERROR(VALUE(FIXED(VLOOKUP(VLOOKUP($J$4,Refcodes,2,FALSE()) &amp;"Deaths"&amp;Deaths_Total!$A66&amp;"AllEth"&amp;"AllSex",Datatable,7,FALSE()))),"–")</f>
        <v>19.4</v>
      </c>
      <c r="L66" s="75" t="n">
        <f aca="false">IFERROR(VALUE(FIXED(VLOOKUP(VLOOKUP($L$4,Refcodes,2,FALSE()) &amp;"Deaths"&amp;Deaths_Total!$A66&amp;"AllEth"&amp;"AllSex",Datatable,6,FALSE()))),"–")</f>
        <v>190</v>
      </c>
      <c r="M66" s="57" t="n">
        <f aca="false">IFERROR(VALUE(FIXED(VLOOKUP(VLOOKUP($L$4,Refcodes,2,FALSE()) &amp;"Deaths"&amp;Deaths_Total!$A66&amp;"AllEth"&amp;"AllSex",Datatable,7,FALSE()))),"–")</f>
        <v>3.1</v>
      </c>
      <c r="N66" s="56" t="n">
        <f aca="false">IFERROR(VALUE(FIXED(VLOOKUP(VLOOKUP($N$4,Refcodes,2,FALSE()) &amp;"Deaths"&amp;Deaths_Total!$A66&amp;"AllEth"&amp;"AllSex",Datatable,6,FALSE()))),"–")</f>
        <v>373</v>
      </c>
      <c r="O66" s="57" t="n">
        <f aca="false">IFERROR(VALUE(FIXED(VLOOKUP(VLOOKUP($N$4,Refcodes,2,FALSE()) &amp;"Deaths"&amp;Deaths_Total!$A66&amp;"AllEth"&amp;"AllSex",Datatable,7,FALSE()))),"–")</f>
        <v>5.7</v>
      </c>
      <c r="P66" s="56" t="n">
        <f aca="false">IFERROR(VALUE(FIXED(VLOOKUP(VLOOKUP($P$4,Refcodes,2,FALSE()) &amp;"Deaths"&amp;Deaths_Total!$A66&amp;"AllEth"&amp;"AllSex",Datatable,6,FALSE()))),"–")</f>
        <v>1633</v>
      </c>
      <c r="Q66" s="57" t="n">
        <f aca="false">IFERROR(VALUE(FIXED(VLOOKUP(VLOOKUP($P$4,Refcodes,2,FALSE()) &amp;"Deaths"&amp;Deaths_Total!$A66&amp;"AllEth"&amp;"AllSex",Datatable,7,FALSE()))),"–")</f>
        <v>25.8</v>
      </c>
      <c r="R66" s="56" t="n">
        <f aca="false">IFERROR(VALUE(FIXED(VLOOKUP(VLOOKUP($R$4,Refcodes,2,FALSE()) &amp;"Deaths"&amp;Deaths_Total!$A66&amp;"AllEth"&amp;"AllSex",Datatable,6,FALSE()))),"–")</f>
        <v>317</v>
      </c>
      <c r="S66" s="57" t="n">
        <f aca="false">IFERROR(VALUE(FIXED(VLOOKUP(VLOOKUP($R$4,Refcodes,2,FALSE()) &amp;"Deaths"&amp;Deaths_Total!$A66&amp;"AllEth"&amp;"AllSex",Datatable,7,FALSE()))),"–")</f>
        <v>5.1</v>
      </c>
      <c r="T66" s="56" t="n">
        <f aca="false">IFERROR(VALUE(FIXED(VLOOKUP(VLOOKUP($T$4,Refcodes,2,FALSE()) &amp;"Deaths"&amp;Deaths_Total!$A66&amp;"AllEth"&amp;"AllSex",Datatable,6,FALSE()))),"–")</f>
        <v>192</v>
      </c>
      <c r="U66" s="57" t="n">
        <f aca="false">IFERROR(VALUE(FIXED(VLOOKUP(VLOOKUP($T$4,Refcodes,2,FALSE()) &amp;"Deaths"&amp;Deaths_Total!$A66&amp;"AllEth"&amp;"AllSex",Datatable,7,FALSE()))),"–")</f>
        <v>3</v>
      </c>
      <c r="V66" s="56" t="n">
        <f aca="false">IFERROR(VALUE(FIXED(VLOOKUP(VLOOKUP($V$4,Refcodes,2,FALSE()) &amp;"Deaths"&amp;Deaths_Total!$A66&amp;"AllEth"&amp;"AllSex",Datatable,6,FALSE()))),"–")</f>
        <v>200</v>
      </c>
      <c r="W66" s="57" t="n">
        <f aca="false">IFERROR(VALUE(FIXED(VLOOKUP(VLOOKUP($V$4,Refcodes,2,FALSE()) &amp;"Deaths"&amp;Deaths_Total!$A66&amp;"AllEth"&amp;"AllSex",Datatable,7,FALSE()))),"–")</f>
        <v>2.8</v>
      </c>
      <c r="X66" s="56" t="n">
        <f aca="false">IFERROR(VALUE(FIXED(VLOOKUP(VLOOKUP($X$4,Refcodes,2,FALSE()) &amp;"Deaths"&amp;Deaths_Total!$A66&amp;"AllEth"&amp;"AllSex",Datatable,6,FALSE()))),"–")</f>
        <v>207</v>
      </c>
      <c r="Y66" s="57" t="n">
        <f aca="false">IFERROR(VALUE(FIXED(VLOOKUP(VLOOKUP($X$4,Refcodes,2,FALSE()) &amp;"Deaths"&amp;Deaths_Total!$A66&amp;"AllEth"&amp;"AllSex",Datatable,7,FALSE()))),"–")</f>
        <v>3.7</v>
      </c>
      <c r="Z66" s="56" t="n">
        <f aca="false">IFERROR(VALUE(FIXED(VLOOKUP(VLOOKUP($Z$4,Refcodes,2,FALSE()) &amp;"Deaths"&amp;Deaths_Total!$A66&amp;"AllEth"&amp;"AllSex",Datatable,6,FALSE()))),"–")</f>
        <v>23</v>
      </c>
      <c r="AA66" s="57" t="n">
        <f aca="false">IFERROR(VALUE(FIXED(VLOOKUP(VLOOKUP($Z$4,Refcodes,2,FALSE()) &amp;"Deaths"&amp;Deaths_Total!$A66&amp;"AllEth"&amp;"AllSex",Datatable,7,FALSE()))),"–")</f>
        <v>0.4</v>
      </c>
      <c r="AB66" s="56" t="n">
        <f aca="false">IFERROR(VALUE(FIXED(VLOOKUP(VLOOKUP($AB$4,Refcodes,2,FALSE()) &amp;"Deaths"&amp;Deaths_Total!$A66&amp;"AllEth"&amp;"AllSex",Datatable,6,FALSE()))),"–")</f>
        <v>23</v>
      </c>
      <c r="AC66" s="57" t="n">
        <f aca="false">IFERROR(VALUE(FIXED(VLOOKUP(VLOOKUP($AB$4,Refcodes,2,FALSE()) &amp;"Deaths"&amp;Deaths_Total!$A66&amp;"AllEth"&amp;"AllSex",Datatable,7,FALSE()))),"–")</f>
        <v>0.4</v>
      </c>
      <c r="AD66" s="56" t="n">
        <f aca="false">IFERROR(VALUE(FIXED(VLOOKUP(VLOOKUP($AD$4,Refcodes,2,FALSE()) &amp;"Deaths"&amp;Deaths_Total!$A66&amp;"AllEth"&amp;"AllSex",Datatable,6,FALSE()))),"–")</f>
        <v>274</v>
      </c>
      <c r="AE66" s="57" t="n">
        <f aca="false">IFERROR(VALUE(FIXED(VLOOKUP(VLOOKUP($AD$4,Refcodes,2,FALSE()) &amp;"Deaths"&amp;Deaths_Total!$A66&amp;"AllEth"&amp;"AllSex",Datatable,7,FALSE()))),"–")</f>
        <v>4.2</v>
      </c>
      <c r="AF66" s="56" t="n">
        <f aca="false">IFERROR(VALUE(FIXED(VLOOKUP(VLOOKUP($AF$4,Refcodes,2,FALSE()) &amp;"Deaths"&amp;Deaths_Total!$A66&amp;"AllEth"&amp;"AllSex",Datatable,6,FALSE()))),"–")</f>
        <v>164</v>
      </c>
      <c r="AG66" s="57" t="n">
        <f aca="false">IFERROR(VALUE(FIXED(VLOOKUP(VLOOKUP($AF$4,Refcodes,2,FALSE()) &amp;"Deaths"&amp;Deaths_Total!$A66&amp;"AllEth"&amp;"AllSex",Datatable,7,FALSE()))),"–")</f>
        <v>2.5</v>
      </c>
      <c r="AH66" s="56" t="n">
        <f aca="false">IFERROR(VALUE(FIXED(VLOOKUP(VLOOKUP($AH$4,Refcodes,2,FALSE()) &amp;"Deaths"&amp;Deaths_Total!$A66&amp;"AllEth"&amp;"AllSex",Datatable,6,FALSE()))),"–")</f>
        <v>287</v>
      </c>
      <c r="AI66" s="57" t="n">
        <f aca="false">IFERROR(VALUE(FIXED(VLOOKUP(VLOOKUP($AH$4,Refcodes,2,FALSE()) &amp;"Deaths"&amp;Deaths_Total!$A66&amp;"AllEth"&amp;"AllSex",Datatable,7,FALSE()))),"–")</f>
        <v>4.6</v>
      </c>
    </row>
    <row r="67" customFormat="false" ht="15" hidden="false" customHeight="true" outlineLevel="0" collapsed="false">
      <c r="A67" s="50" t="n">
        <v>2009</v>
      </c>
      <c r="B67" s="56" t="n">
        <f aca="false">IFERROR(VALUE(FIXED(VLOOKUP(VLOOKUP($B$4,Refcodes,2,FALSE()) &amp;"deaths"&amp;Deaths_Total!$A67&amp;"AllEth"&amp;"AllSex",Datatable,6,FALSE()))),"–")</f>
        <v>8436</v>
      </c>
      <c r="C67" s="57" t="n">
        <f aca="false">IFERROR(VALUE(FIXED(VLOOKUP(VLOOKUP($B$4,Refcodes,2,FALSE()) &amp;"Deaths"&amp;Deaths_Total!$A67&amp;"AllEth"&amp;"AllSex",Datatable,7,FALSE()))),"–")</f>
        <v>127.4</v>
      </c>
      <c r="D67" s="56" t="n">
        <f aca="false">IFERROR(VALUE(FIXED(VLOOKUP(VLOOKUP($D$4,Refcodes,2,FALSE()) &amp;"Deaths"&amp;Deaths_Total!$A67&amp;"AllEth"&amp;"AllSex",Datatable,6,FALSE()))),"–")</f>
        <v>124</v>
      </c>
      <c r="E67" s="57" t="n">
        <f aca="false">IFERROR(VALUE(FIXED(VLOOKUP(VLOOKUP($D$4,Refcodes,2,FALSE()) &amp;"Deaths"&amp;Deaths_Total!$A67&amp;"AllEth"&amp;"AllSex",Datatable,7,FALSE()))),"–")</f>
        <v>2</v>
      </c>
      <c r="F67" s="56" t="n">
        <f aca="false">IFERROR(VALUE(FIXED(VLOOKUP(VLOOKUP($F$4,Refcodes,2,FALSE()) &amp;"Deaths"&amp;Deaths_Total!$A67&amp;"AllEth"&amp;"AllSex",Datatable,6,FALSE()))),"–")</f>
        <v>241</v>
      </c>
      <c r="G67" s="57" t="n">
        <f aca="false">IFERROR(VALUE(FIXED(VLOOKUP(VLOOKUP($F$4,Refcodes,2,FALSE()) &amp;"Deaths"&amp;Deaths_Total!$A67&amp;"AllEth"&amp;"AllSex",Datatable,7,FALSE()))),"–")</f>
        <v>3.6</v>
      </c>
      <c r="H67" s="56" t="n">
        <f aca="false">IFERROR(VALUE(FIXED(VLOOKUP(VLOOKUP($H$4,Refcodes,2,FALSE()) &amp;"Deaths"&amp;Deaths_Total!$A67&amp;"AllEth"&amp;"AllSex",Datatable,6,FALSE()))),"–")</f>
        <v>248</v>
      </c>
      <c r="I67" s="57" t="n">
        <f aca="false">IFERROR(VALUE(FIXED(VLOOKUP(VLOOKUP($H$4,Refcodes,2,FALSE()) &amp;"Deaths"&amp;Deaths_Total!$A67&amp;"AllEth"&amp;"AllSex",Datatable,7,FALSE()))),"–")</f>
        <v>3.8</v>
      </c>
      <c r="J67" s="56" t="n">
        <f aca="false">IFERROR(VALUE(FIXED(VLOOKUP(VLOOKUP($J$4,Refcodes,2,FALSE()) &amp;"Deaths"&amp;Deaths_Total!$A67&amp;"AllEth"&amp;"AllSex",Datatable,6,FALSE()))),"–")</f>
        <v>1244</v>
      </c>
      <c r="K67" s="57" t="n">
        <f aca="false">IFERROR(VALUE(FIXED(VLOOKUP(VLOOKUP($J$4,Refcodes,2,FALSE()) &amp;"Deaths"&amp;Deaths_Total!$A67&amp;"AllEth"&amp;"AllSex",Datatable,7,FALSE()))),"–")</f>
        <v>18.4</v>
      </c>
      <c r="L67" s="75" t="n">
        <f aca="false">IFERROR(VALUE(FIXED(VLOOKUP(VLOOKUP($L$4,Refcodes,2,FALSE()) &amp;"Deaths"&amp;Deaths_Total!$A67&amp;"AllEth"&amp;"AllSex",Datatable,6,FALSE()))),"–")</f>
        <v>207</v>
      </c>
      <c r="M67" s="57" t="n">
        <f aca="false">IFERROR(VALUE(FIXED(VLOOKUP(VLOOKUP($L$4,Refcodes,2,FALSE()) &amp;"Deaths"&amp;Deaths_Total!$A67&amp;"AllEth"&amp;"AllSex",Datatable,7,FALSE()))),"–")</f>
        <v>3.2</v>
      </c>
      <c r="N67" s="56" t="n">
        <f aca="false">IFERROR(VALUE(FIXED(VLOOKUP(VLOOKUP($N$4,Refcodes,2,FALSE()) &amp;"Deaths"&amp;Deaths_Total!$A67&amp;"AllEth"&amp;"AllSex",Datatable,6,FALSE()))),"–")</f>
        <v>413</v>
      </c>
      <c r="O67" s="57" t="n">
        <f aca="false">IFERROR(VALUE(FIXED(VLOOKUP(VLOOKUP($N$4,Refcodes,2,FALSE()) &amp;"Deaths"&amp;Deaths_Total!$A67&amp;"AllEth"&amp;"AllSex",Datatable,7,FALSE()))),"–")</f>
        <v>6.2</v>
      </c>
      <c r="P67" s="56" t="n">
        <f aca="false">IFERROR(VALUE(FIXED(VLOOKUP(VLOOKUP($P$4,Refcodes,2,FALSE()) &amp;"Deaths"&amp;Deaths_Total!$A67&amp;"AllEth"&amp;"AllSex",Datatable,6,FALSE()))),"–")</f>
        <v>1594</v>
      </c>
      <c r="Q67" s="57" t="n">
        <f aca="false">IFERROR(VALUE(FIXED(VLOOKUP(VLOOKUP($P$4,Refcodes,2,FALSE()) &amp;"Deaths"&amp;Deaths_Total!$A67&amp;"AllEth"&amp;"AllSex",Datatable,7,FALSE()))),"–")</f>
        <v>24.6</v>
      </c>
      <c r="R67" s="56" t="n">
        <f aca="false">IFERROR(VALUE(FIXED(VLOOKUP(VLOOKUP($R$4,Refcodes,2,FALSE()) &amp;"Deaths"&amp;Deaths_Total!$A67&amp;"AllEth"&amp;"AllSex",Datatable,6,FALSE()))),"–")</f>
        <v>326</v>
      </c>
      <c r="S67" s="57" t="n">
        <f aca="false">IFERROR(VALUE(FIXED(VLOOKUP(VLOOKUP($R$4,Refcodes,2,FALSE()) &amp;"Deaths"&amp;Deaths_Total!$A67&amp;"AllEth"&amp;"AllSex",Datatable,7,FALSE()))),"–")</f>
        <v>5.1</v>
      </c>
      <c r="T67" s="56" t="n">
        <f aca="false">IFERROR(VALUE(FIXED(VLOOKUP(VLOOKUP($T$4,Refcodes,2,FALSE()) &amp;"Deaths"&amp;Deaths_Total!$A67&amp;"AllEth"&amp;"AllSex",Datatable,6,FALSE()))),"–")</f>
        <v>196</v>
      </c>
      <c r="U67" s="57" t="n">
        <f aca="false">IFERROR(VALUE(FIXED(VLOOKUP(VLOOKUP($T$4,Refcodes,2,FALSE()) &amp;"Deaths"&amp;Deaths_Total!$A67&amp;"AllEth"&amp;"AllSex",Datatable,7,FALSE()))),"–")</f>
        <v>3.1</v>
      </c>
      <c r="V67" s="56" t="n">
        <f aca="false">IFERROR(VALUE(FIXED(VLOOKUP(VLOOKUP($V$4,Refcodes,2,FALSE()) &amp;"Deaths"&amp;Deaths_Total!$A67&amp;"AllEth"&amp;"AllSex",Datatable,6,FALSE()))),"–")</f>
        <v>209</v>
      </c>
      <c r="W67" s="57" t="n">
        <f aca="false">IFERROR(VALUE(FIXED(VLOOKUP(VLOOKUP($V$4,Refcodes,2,FALSE()) &amp;"Deaths"&amp;Deaths_Total!$A67&amp;"AllEth"&amp;"AllSex",Datatable,7,FALSE()))),"–")</f>
        <v>2.9</v>
      </c>
      <c r="X67" s="56" t="n">
        <f aca="false">IFERROR(VALUE(FIXED(VLOOKUP(VLOOKUP($X$4,Refcodes,2,FALSE()) &amp;"Deaths"&amp;Deaths_Total!$A67&amp;"AllEth"&amp;"AllSex",Datatable,6,FALSE()))),"–")</f>
        <v>215</v>
      </c>
      <c r="Y67" s="57" t="n">
        <f aca="false">IFERROR(VALUE(FIXED(VLOOKUP(VLOOKUP($X$4,Refcodes,2,FALSE()) &amp;"Deaths"&amp;Deaths_Total!$A67&amp;"AllEth"&amp;"AllSex",Datatable,7,FALSE()))),"–")</f>
        <v>3.9</v>
      </c>
      <c r="Z67" s="56" t="n">
        <f aca="false">IFERROR(VALUE(FIXED(VLOOKUP(VLOOKUP($Z$4,Refcodes,2,FALSE()) &amp;"Deaths"&amp;Deaths_Total!$A67&amp;"AllEth"&amp;"AllSex",Datatable,6,FALSE()))),"–")</f>
        <v>21</v>
      </c>
      <c r="AA67" s="57" t="n">
        <f aca="false">IFERROR(VALUE(FIXED(VLOOKUP(VLOOKUP($Z$4,Refcodes,2,FALSE()) &amp;"Deaths"&amp;Deaths_Total!$A67&amp;"AllEth"&amp;"AllSex",Datatable,7,FALSE()))),"–")</f>
        <v>0.3</v>
      </c>
      <c r="AB67" s="56" t="n">
        <f aca="false">IFERROR(VALUE(FIXED(VLOOKUP(VLOOKUP($AB$4,Refcodes,2,FALSE()) &amp;"Deaths"&amp;Deaths_Total!$A67&amp;"AllEth"&amp;"AllSex",Datatable,6,FALSE()))),"–")</f>
        <v>18</v>
      </c>
      <c r="AC67" s="57" t="n">
        <f aca="false">IFERROR(VALUE(FIXED(VLOOKUP(VLOOKUP($AB$4,Refcodes,2,FALSE()) &amp;"Deaths"&amp;Deaths_Total!$A67&amp;"AllEth"&amp;"AllSex",Datatable,7,FALSE()))),"–")</f>
        <v>0.3</v>
      </c>
      <c r="AD67" s="56" t="n">
        <f aca="false">IFERROR(VALUE(FIXED(VLOOKUP(VLOOKUP($AD$4,Refcodes,2,FALSE()) &amp;"Deaths"&amp;Deaths_Total!$A67&amp;"AllEth"&amp;"AllSex",Datatable,6,FALSE()))),"–")</f>
        <v>291</v>
      </c>
      <c r="AE67" s="57" t="n">
        <f aca="false">IFERROR(VALUE(FIXED(VLOOKUP(VLOOKUP($AD$4,Refcodes,2,FALSE()) &amp;"Deaths"&amp;Deaths_Total!$A67&amp;"AllEth"&amp;"AllSex",Datatable,7,FALSE()))),"–")</f>
        <v>4.4</v>
      </c>
      <c r="AF67" s="56" t="n">
        <f aca="false">IFERROR(VALUE(FIXED(VLOOKUP(VLOOKUP($AF$4,Refcodes,2,FALSE()) &amp;"Deaths"&amp;Deaths_Total!$A67&amp;"AllEth"&amp;"AllSex",Datatable,6,FALSE()))),"–")</f>
        <v>124</v>
      </c>
      <c r="AG67" s="57" t="n">
        <f aca="false">IFERROR(VALUE(FIXED(VLOOKUP(VLOOKUP($AF$4,Refcodes,2,FALSE()) &amp;"Deaths"&amp;Deaths_Total!$A67&amp;"AllEth"&amp;"AllSex",Datatable,7,FALSE()))),"–")</f>
        <v>1.8</v>
      </c>
      <c r="AH67" s="56" t="n">
        <f aca="false">IFERROR(VALUE(FIXED(VLOOKUP(VLOOKUP($AH$4,Refcodes,2,FALSE()) &amp;"Deaths"&amp;Deaths_Total!$A67&amp;"AllEth"&amp;"AllSex",Datatable,6,FALSE()))),"–")</f>
        <v>266</v>
      </c>
      <c r="AI67" s="57" t="n">
        <f aca="false">IFERROR(VALUE(FIXED(VLOOKUP(VLOOKUP($AH$4,Refcodes,2,FALSE()) &amp;"Deaths"&amp;Deaths_Total!$A67&amp;"AllEth"&amp;"AllSex",Datatable,7,FALSE()))),"–")</f>
        <v>4</v>
      </c>
    </row>
    <row r="68" customFormat="false" ht="15" hidden="false" customHeight="true" outlineLevel="0" collapsed="false">
      <c r="A68" s="50" t="n">
        <v>2010</v>
      </c>
      <c r="B68" s="56" t="n">
        <f aca="false">IFERROR(VALUE(FIXED(VLOOKUP(VLOOKUP($B$4,Refcodes,2,FALSE()) &amp;"deaths"&amp;Deaths_Total!$A68&amp;"AllEth"&amp;"AllSex",Datatable,6,FALSE()))),"–")</f>
        <v>8593</v>
      </c>
      <c r="C68" s="57" t="n">
        <f aca="false">IFERROR(VALUE(FIXED(VLOOKUP(VLOOKUP($B$4,Refcodes,2,FALSE()) &amp;"Deaths"&amp;Deaths_Total!$A68&amp;"AllEth"&amp;"AllSex",Datatable,7,FALSE()))),"–")</f>
        <v>126</v>
      </c>
      <c r="D68" s="56" t="n">
        <f aca="false">IFERROR(VALUE(FIXED(VLOOKUP(VLOOKUP($D$4,Refcodes,2,FALSE()) &amp;"Deaths"&amp;Deaths_Total!$A68&amp;"AllEth"&amp;"AllSex",Datatable,6,FALSE()))),"–")</f>
        <v>116</v>
      </c>
      <c r="E68" s="57" t="n">
        <f aca="false">IFERROR(VALUE(FIXED(VLOOKUP(VLOOKUP($D$4,Refcodes,2,FALSE()) &amp;"Deaths"&amp;Deaths_Total!$A68&amp;"AllEth"&amp;"AllSex",Datatable,7,FALSE()))),"–")</f>
        <v>1.8</v>
      </c>
      <c r="F68" s="56" t="n">
        <f aca="false">IFERROR(VALUE(FIXED(VLOOKUP(VLOOKUP($F$4,Refcodes,2,FALSE()) &amp;"Deaths"&amp;Deaths_Total!$A68&amp;"AllEth"&amp;"AllSex",Datatable,6,FALSE()))),"–")</f>
        <v>221</v>
      </c>
      <c r="G68" s="57" t="n">
        <f aca="false">IFERROR(VALUE(FIXED(VLOOKUP(VLOOKUP($F$4,Refcodes,2,FALSE()) &amp;"Deaths"&amp;Deaths_Total!$A68&amp;"AllEth"&amp;"AllSex",Datatable,7,FALSE()))),"–")</f>
        <v>3.2</v>
      </c>
      <c r="H68" s="56" t="n">
        <f aca="false">IFERROR(VALUE(FIXED(VLOOKUP(VLOOKUP($H$4,Refcodes,2,FALSE()) &amp;"Deaths"&amp;Deaths_Total!$A68&amp;"AllEth"&amp;"AllSex",Datatable,6,FALSE()))),"–")</f>
        <v>253</v>
      </c>
      <c r="I68" s="57" t="n">
        <f aca="false">IFERROR(VALUE(FIXED(VLOOKUP(VLOOKUP($H$4,Refcodes,2,FALSE()) &amp;"Deaths"&amp;Deaths_Total!$A68&amp;"AllEth"&amp;"AllSex",Datatable,7,FALSE()))),"–")</f>
        <v>3.8</v>
      </c>
      <c r="J68" s="56" t="n">
        <f aca="false">IFERROR(VALUE(FIXED(VLOOKUP(VLOOKUP($J$4,Refcodes,2,FALSE()) &amp;"Deaths"&amp;Deaths_Total!$A68&amp;"AllEth"&amp;"AllSex",Datatable,6,FALSE()))),"–")</f>
        <v>1208</v>
      </c>
      <c r="K68" s="57" t="n">
        <f aca="false">IFERROR(VALUE(FIXED(VLOOKUP(VLOOKUP($J$4,Refcodes,2,FALSE()) &amp;"Deaths"&amp;Deaths_Total!$A68&amp;"AllEth"&amp;"AllSex",Datatable,7,FALSE()))),"–")</f>
        <v>17.2</v>
      </c>
      <c r="L68" s="75" t="n">
        <f aca="false">IFERROR(VALUE(FIXED(VLOOKUP(VLOOKUP($L$4,Refcodes,2,FALSE()) &amp;"Deaths"&amp;Deaths_Total!$A68&amp;"AllEth"&amp;"AllSex",Datatable,6,FALSE()))),"–")</f>
        <v>205</v>
      </c>
      <c r="M68" s="57" t="n">
        <f aca="false">IFERROR(VALUE(FIXED(VLOOKUP(VLOOKUP($L$4,Refcodes,2,FALSE()) &amp;"Deaths"&amp;Deaths_Total!$A68&amp;"AllEth"&amp;"AllSex",Datatable,7,FALSE()))),"–")</f>
        <v>3.2</v>
      </c>
      <c r="N68" s="56" t="n">
        <f aca="false">IFERROR(VALUE(FIXED(VLOOKUP(VLOOKUP($N$4,Refcodes,2,FALSE()) &amp;"Deaths"&amp;Deaths_Total!$A68&amp;"AllEth"&amp;"AllSex",Datatable,6,FALSE()))),"–")</f>
        <v>435</v>
      </c>
      <c r="O68" s="57" t="n">
        <f aca="false">IFERROR(VALUE(FIXED(VLOOKUP(VLOOKUP($N$4,Refcodes,2,FALSE()) &amp;"Deaths"&amp;Deaths_Total!$A68&amp;"AllEth"&amp;"AllSex",Datatable,7,FALSE()))),"–")</f>
        <v>6.4</v>
      </c>
      <c r="P68" s="56" t="n">
        <f aca="false">IFERROR(VALUE(FIXED(VLOOKUP(VLOOKUP($P$4,Refcodes,2,FALSE()) &amp;"Deaths"&amp;Deaths_Total!$A68&amp;"AllEth"&amp;"AllSex",Datatable,6,FALSE()))),"–")</f>
        <v>1650</v>
      </c>
      <c r="Q68" s="57" t="n">
        <f aca="false">IFERROR(VALUE(FIXED(VLOOKUP(VLOOKUP($P$4,Refcodes,2,FALSE()) &amp;"Deaths"&amp;Deaths_Total!$A68&amp;"AllEth"&amp;"AllSex",Datatable,7,FALSE()))),"–")</f>
        <v>24.7</v>
      </c>
      <c r="R68" s="56" t="n">
        <f aca="false">IFERROR(VALUE(FIXED(VLOOKUP(VLOOKUP($R$4,Refcodes,2,FALSE()) &amp;"Deaths"&amp;Deaths_Total!$A68&amp;"AllEth"&amp;"AllSex",Datatable,6,FALSE()))),"–")</f>
        <v>324</v>
      </c>
      <c r="S68" s="57" t="n">
        <f aca="false">IFERROR(VALUE(FIXED(VLOOKUP(VLOOKUP($R$4,Refcodes,2,FALSE()) &amp;"Deaths"&amp;Deaths_Total!$A68&amp;"AllEth"&amp;"AllSex",Datatable,7,FALSE()))),"–")</f>
        <v>4.9</v>
      </c>
      <c r="T68" s="56" t="n">
        <f aca="false">IFERROR(VALUE(FIXED(VLOOKUP(VLOOKUP($T$4,Refcodes,2,FALSE()) &amp;"Deaths"&amp;Deaths_Total!$A68&amp;"AllEth"&amp;"AllSex",Datatable,6,FALSE()))),"–")</f>
        <v>205</v>
      </c>
      <c r="U68" s="57" t="n">
        <f aca="false">IFERROR(VALUE(FIXED(VLOOKUP(VLOOKUP($T$4,Refcodes,2,FALSE()) &amp;"Deaths"&amp;Deaths_Total!$A68&amp;"AllEth"&amp;"AllSex",Datatable,7,FALSE()))),"–")</f>
        <v>3</v>
      </c>
      <c r="V68" s="56" t="n">
        <f aca="false">IFERROR(VALUE(FIXED(VLOOKUP(VLOOKUP($V$4,Refcodes,2,FALSE()) &amp;"Deaths"&amp;Deaths_Total!$A68&amp;"AllEth"&amp;"AllSex",Datatable,6,FALSE()))),"–")</f>
        <v>175</v>
      </c>
      <c r="W68" s="57" t="n">
        <f aca="false">IFERROR(VALUE(FIXED(VLOOKUP(VLOOKUP($V$4,Refcodes,2,FALSE()) &amp;"Deaths"&amp;Deaths_Total!$A68&amp;"AllEth"&amp;"AllSex",Datatable,7,FALSE()))),"–")</f>
        <v>2.3</v>
      </c>
      <c r="X68" s="56" t="n">
        <f aca="false">IFERROR(VALUE(FIXED(VLOOKUP(VLOOKUP($X$4,Refcodes,2,FALSE()) &amp;"Deaths"&amp;Deaths_Total!$A68&amp;"AllEth"&amp;"AllSex",Datatable,6,FALSE()))),"–")</f>
        <v>238</v>
      </c>
      <c r="Y68" s="57" t="n">
        <f aca="false">IFERROR(VALUE(FIXED(VLOOKUP(VLOOKUP($X$4,Refcodes,2,FALSE()) &amp;"Deaths"&amp;Deaths_Total!$A68&amp;"AllEth"&amp;"AllSex",Datatable,7,FALSE()))),"–")</f>
        <v>4</v>
      </c>
      <c r="Z68" s="56" t="n">
        <f aca="false">IFERROR(VALUE(FIXED(VLOOKUP(VLOOKUP($Z$4,Refcodes,2,FALSE()) &amp;"Deaths"&amp;Deaths_Total!$A68&amp;"AllEth"&amp;"AllSex",Datatable,6,FALSE()))),"–")</f>
        <v>25</v>
      </c>
      <c r="AA68" s="57" t="n">
        <f aca="false">IFERROR(VALUE(FIXED(VLOOKUP(VLOOKUP($Z$4,Refcodes,2,FALSE()) &amp;"Deaths"&amp;Deaths_Total!$A68&amp;"AllEth"&amp;"AllSex",Datatable,7,FALSE()))),"–")</f>
        <v>0.4</v>
      </c>
      <c r="AB68" s="56" t="n">
        <f aca="false">IFERROR(VALUE(FIXED(VLOOKUP(VLOOKUP($AB$4,Refcodes,2,FALSE()) &amp;"Deaths"&amp;Deaths_Total!$A68&amp;"AllEth"&amp;"AllSex",Datatable,6,FALSE()))),"–")</f>
        <v>16</v>
      </c>
      <c r="AC68" s="57" t="n">
        <f aca="false">IFERROR(VALUE(FIXED(VLOOKUP(VLOOKUP($AB$4,Refcodes,2,FALSE()) &amp;"Deaths"&amp;Deaths_Total!$A68&amp;"AllEth"&amp;"AllSex",Datatable,7,FALSE()))),"–")</f>
        <v>0.3</v>
      </c>
      <c r="AD68" s="56" t="n">
        <f aca="false">IFERROR(VALUE(FIXED(VLOOKUP(VLOOKUP($AD$4,Refcodes,2,FALSE()) &amp;"Deaths"&amp;Deaths_Total!$A68&amp;"AllEth"&amp;"AllSex",Datatable,6,FALSE()))),"–")</f>
        <v>263</v>
      </c>
      <c r="AE68" s="57" t="n">
        <f aca="false">IFERROR(VALUE(FIXED(VLOOKUP(VLOOKUP($AD$4,Refcodes,2,FALSE()) &amp;"Deaths"&amp;Deaths_Total!$A68&amp;"AllEth"&amp;"AllSex",Datatable,7,FALSE()))),"–")</f>
        <v>3.7</v>
      </c>
      <c r="AF68" s="56" t="n">
        <f aca="false">IFERROR(VALUE(FIXED(VLOOKUP(VLOOKUP($AF$4,Refcodes,2,FALSE()) &amp;"Deaths"&amp;Deaths_Total!$A68&amp;"AllEth"&amp;"AllSex",Datatable,6,FALSE()))),"–")</f>
        <v>166</v>
      </c>
      <c r="AG68" s="57" t="n">
        <f aca="false">IFERROR(VALUE(FIXED(VLOOKUP(VLOOKUP($AF$4,Refcodes,2,FALSE()) &amp;"Deaths"&amp;Deaths_Total!$A68&amp;"AllEth"&amp;"AllSex",Datatable,7,FALSE()))),"–")</f>
        <v>2.4</v>
      </c>
      <c r="AH68" s="56" t="n">
        <f aca="false">IFERROR(VALUE(FIXED(VLOOKUP(VLOOKUP($AH$4,Refcodes,2,FALSE()) &amp;"Deaths"&amp;Deaths_Total!$A68&amp;"AllEth"&amp;"AllSex",Datatable,6,FALSE()))),"–")</f>
        <v>289</v>
      </c>
      <c r="AI68" s="57" t="n">
        <f aca="false">IFERROR(VALUE(FIXED(VLOOKUP(VLOOKUP($AH$4,Refcodes,2,FALSE()) &amp;"Deaths"&amp;Deaths_Total!$A68&amp;"AllEth"&amp;"AllSex",Datatable,7,FALSE()))),"–")</f>
        <v>4.3</v>
      </c>
    </row>
    <row r="69" customFormat="false" ht="15" hidden="false" customHeight="true" outlineLevel="0" collapsed="false">
      <c r="A69" s="50" t="n">
        <v>2011</v>
      </c>
      <c r="B69" s="56" t="n">
        <f aca="false">IFERROR(VALUE(FIXED(VLOOKUP(VLOOKUP($B$4,Refcodes,2,FALSE()) &amp;"deaths"&amp;Deaths_Total!$A69&amp;"AllEth"&amp;"AllSex",Datatable,6,FALSE()))),"–")</f>
        <v>8891</v>
      </c>
      <c r="C69" s="57" t="n">
        <f aca="false">IFERROR(VALUE(FIXED(VLOOKUP(VLOOKUP($B$4,Refcodes,2,FALSE()) &amp;"Deaths"&amp;Deaths_Total!$A69&amp;"AllEth"&amp;"AllSex",Datatable,7,FALSE()))),"–")</f>
        <v>126.9</v>
      </c>
      <c r="D69" s="56" t="n">
        <f aca="false">IFERROR(VALUE(FIXED(VLOOKUP(VLOOKUP($D$4,Refcodes,2,FALSE()) &amp;"Deaths"&amp;Deaths_Total!$A69&amp;"AllEth"&amp;"AllSex",Datatable,6,FALSE()))),"–")</f>
        <v>127</v>
      </c>
      <c r="E69" s="57" t="n">
        <f aca="false">IFERROR(VALUE(FIXED(VLOOKUP(VLOOKUP($D$4,Refcodes,2,FALSE()) &amp;"Deaths"&amp;Deaths_Total!$A69&amp;"AllEth"&amp;"AllSex",Datatable,7,FALSE()))),"–")</f>
        <v>1.9</v>
      </c>
      <c r="F69" s="56" t="n">
        <f aca="false">IFERROR(VALUE(FIXED(VLOOKUP(VLOOKUP($F$4,Refcodes,2,FALSE()) &amp;"Deaths"&amp;Deaths_Total!$A69&amp;"AllEth"&amp;"AllSex",Datatable,6,FALSE()))),"–")</f>
        <v>262</v>
      </c>
      <c r="G69" s="57" t="n">
        <f aca="false">IFERROR(VALUE(FIXED(VLOOKUP(VLOOKUP($F$4,Refcodes,2,FALSE()) &amp;"Deaths"&amp;Deaths_Total!$A69&amp;"AllEth"&amp;"AllSex",Datatable,7,FALSE()))),"–")</f>
        <v>3.8</v>
      </c>
      <c r="H69" s="56" t="n">
        <f aca="false">IFERROR(VALUE(FIXED(VLOOKUP(VLOOKUP($H$4,Refcodes,2,FALSE()) &amp;"Deaths"&amp;Deaths_Total!$A69&amp;"AllEth"&amp;"AllSex",Datatable,6,FALSE()))),"–")</f>
        <v>296</v>
      </c>
      <c r="I69" s="57" t="n">
        <f aca="false">IFERROR(VALUE(FIXED(VLOOKUP(VLOOKUP($H$4,Refcodes,2,FALSE()) &amp;"Deaths"&amp;Deaths_Total!$A69&amp;"AllEth"&amp;"AllSex",Datatable,7,FALSE()))),"–")</f>
        <v>4.4</v>
      </c>
      <c r="J69" s="56" t="n">
        <f aca="false">IFERROR(VALUE(FIXED(VLOOKUP(VLOOKUP($J$4,Refcodes,2,FALSE()) &amp;"Deaths"&amp;Deaths_Total!$A69&amp;"AllEth"&amp;"AllSex",Datatable,6,FALSE()))),"–")</f>
        <v>1191</v>
      </c>
      <c r="K69" s="57" t="n">
        <f aca="false">IFERROR(VALUE(FIXED(VLOOKUP(VLOOKUP($J$4,Refcodes,2,FALSE()) &amp;"Deaths"&amp;Deaths_Total!$A69&amp;"AllEth"&amp;"AllSex",Datatable,7,FALSE()))),"–")</f>
        <v>16.3</v>
      </c>
      <c r="L69" s="75" t="n">
        <f aca="false">IFERROR(VALUE(FIXED(VLOOKUP(VLOOKUP($L$4,Refcodes,2,FALSE()) &amp;"Deaths"&amp;Deaths_Total!$A69&amp;"AllEth"&amp;"AllSex",Datatable,6,FALSE()))),"–")</f>
        <v>240</v>
      </c>
      <c r="M69" s="57" t="n">
        <f aca="false">IFERROR(VALUE(FIXED(VLOOKUP(VLOOKUP($L$4,Refcodes,2,FALSE()) &amp;"Deaths"&amp;Deaths_Total!$A69&amp;"AllEth"&amp;"AllSex",Datatable,7,FALSE()))),"–")</f>
        <v>3.6</v>
      </c>
      <c r="N69" s="56" t="n">
        <f aca="false">IFERROR(VALUE(FIXED(VLOOKUP(VLOOKUP($N$4,Refcodes,2,FALSE()) &amp;"Deaths"&amp;Deaths_Total!$A69&amp;"AllEth"&amp;"AllSex",Datatable,6,FALSE()))),"–")</f>
        <v>429</v>
      </c>
      <c r="O69" s="57" t="n">
        <f aca="false">IFERROR(VALUE(FIXED(VLOOKUP(VLOOKUP($N$4,Refcodes,2,FALSE()) &amp;"Deaths"&amp;Deaths_Total!$A69&amp;"AllEth"&amp;"AllSex",Datatable,7,FALSE()))),"–")</f>
        <v>6.2</v>
      </c>
      <c r="P69" s="56" t="n">
        <f aca="false">IFERROR(VALUE(FIXED(VLOOKUP(VLOOKUP($P$4,Refcodes,2,FALSE()) &amp;"Deaths"&amp;Deaths_Total!$A69&amp;"AllEth"&amp;"AllSex",Datatable,6,FALSE()))),"–")</f>
        <v>1682</v>
      </c>
      <c r="Q69" s="57" t="n">
        <f aca="false">IFERROR(VALUE(FIXED(VLOOKUP(VLOOKUP($P$4,Refcodes,2,FALSE()) &amp;"Deaths"&amp;Deaths_Total!$A69&amp;"AllEth"&amp;"AllSex",Datatable,7,FALSE()))),"–")</f>
        <v>24.4</v>
      </c>
      <c r="R69" s="56" t="n">
        <f aca="false">IFERROR(VALUE(FIXED(VLOOKUP(VLOOKUP($R$4,Refcodes,2,FALSE()) &amp;"Deaths"&amp;Deaths_Total!$A69&amp;"AllEth"&amp;"AllSex",Datatable,6,FALSE()))),"–")</f>
        <v>359</v>
      </c>
      <c r="S69" s="57" t="n">
        <f aca="false">IFERROR(VALUE(FIXED(VLOOKUP(VLOOKUP($R$4,Refcodes,2,FALSE()) &amp;"Deaths"&amp;Deaths_Total!$A69&amp;"AllEth"&amp;"AllSex",Datatable,7,FALSE()))),"–")</f>
        <v>5.4</v>
      </c>
      <c r="T69" s="56" t="n">
        <f aca="false">IFERROR(VALUE(FIXED(VLOOKUP(VLOOKUP($T$4,Refcodes,2,FALSE()) &amp;"Deaths"&amp;Deaths_Total!$A69&amp;"AllEth"&amp;"AllSex",Datatable,6,FALSE()))),"–")</f>
        <v>221</v>
      </c>
      <c r="U69" s="57" t="n">
        <f aca="false">IFERROR(VALUE(FIXED(VLOOKUP(VLOOKUP($T$4,Refcodes,2,FALSE()) &amp;"Deaths"&amp;Deaths_Total!$A69&amp;"AllEth"&amp;"AllSex",Datatable,7,FALSE()))),"–")</f>
        <v>3.2</v>
      </c>
      <c r="V69" s="56" t="n">
        <f aca="false">IFERROR(VALUE(FIXED(VLOOKUP(VLOOKUP($V$4,Refcodes,2,FALSE()) &amp;"Deaths"&amp;Deaths_Total!$A69&amp;"AllEth"&amp;"AllSex",Datatable,6,FALSE()))),"–")</f>
        <v>200</v>
      </c>
      <c r="W69" s="57" t="n">
        <f aca="false">IFERROR(VALUE(FIXED(VLOOKUP(VLOOKUP($V$4,Refcodes,2,FALSE()) &amp;"Deaths"&amp;Deaths_Total!$A69&amp;"AllEth"&amp;"AllSex",Datatable,7,FALSE()))),"–")</f>
        <v>2.6</v>
      </c>
      <c r="X69" s="56" t="n">
        <f aca="false">IFERROR(VALUE(FIXED(VLOOKUP(VLOOKUP($X$4,Refcodes,2,FALSE()) &amp;"Deaths"&amp;Deaths_Total!$A69&amp;"AllEth"&amp;"AllSex",Datatable,6,FALSE()))),"–")</f>
        <v>249</v>
      </c>
      <c r="Y69" s="57" t="n">
        <f aca="false">IFERROR(VALUE(FIXED(VLOOKUP(VLOOKUP($X$4,Refcodes,2,FALSE()) &amp;"Deaths"&amp;Deaths_Total!$A69&amp;"AllEth"&amp;"AllSex",Datatable,7,FALSE()))),"–")</f>
        <v>4.3</v>
      </c>
      <c r="Z69" s="56" t="n">
        <f aca="false">IFERROR(VALUE(FIXED(VLOOKUP(VLOOKUP($Z$4,Refcodes,2,FALSE()) &amp;"Deaths"&amp;Deaths_Total!$A69&amp;"AllEth"&amp;"AllSex",Datatable,6,FALSE()))),"–")</f>
        <v>32</v>
      </c>
      <c r="AA69" s="57" t="n">
        <f aca="false">IFERROR(VALUE(FIXED(VLOOKUP(VLOOKUP($Z$4,Refcodes,2,FALSE()) &amp;"Deaths"&amp;Deaths_Total!$A69&amp;"AllEth"&amp;"AllSex",Datatable,7,FALSE()))),"–")</f>
        <v>0.5</v>
      </c>
      <c r="AB69" s="56" t="n">
        <f aca="false">IFERROR(VALUE(FIXED(VLOOKUP(VLOOKUP($AB$4,Refcodes,2,FALSE()) &amp;"Deaths"&amp;Deaths_Total!$A69&amp;"AllEth"&amp;"AllSex",Datatable,6,FALSE()))),"–")</f>
        <v>16</v>
      </c>
      <c r="AC69" s="57" t="n">
        <f aca="false">IFERROR(VALUE(FIXED(VLOOKUP(VLOOKUP($AB$4,Refcodes,2,FALSE()) &amp;"Deaths"&amp;Deaths_Total!$A69&amp;"AllEth"&amp;"AllSex",Datatable,7,FALSE()))),"–")</f>
        <v>0.3</v>
      </c>
      <c r="AD69" s="56" t="n">
        <f aca="false">IFERROR(VALUE(FIXED(VLOOKUP(VLOOKUP($AD$4,Refcodes,2,FALSE()) &amp;"Deaths"&amp;Deaths_Total!$A69&amp;"AllEth"&amp;"AllSex",Datatable,6,FALSE()))),"–")</f>
        <v>288</v>
      </c>
      <c r="AE69" s="57" t="n">
        <f aca="false">IFERROR(VALUE(FIXED(VLOOKUP(VLOOKUP($AD$4,Refcodes,2,FALSE()) &amp;"Deaths"&amp;Deaths_Total!$A69&amp;"AllEth"&amp;"AllSex",Datatable,7,FALSE()))),"–")</f>
        <v>4</v>
      </c>
      <c r="AF69" s="56" t="n">
        <f aca="false">IFERROR(VALUE(FIXED(VLOOKUP(VLOOKUP($AF$4,Refcodes,2,FALSE()) &amp;"Deaths"&amp;Deaths_Total!$A69&amp;"AllEth"&amp;"AllSex",Datatable,6,FALSE()))),"–")</f>
        <v>192</v>
      </c>
      <c r="AG69" s="57" t="n">
        <f aca="false">IFERROR(VALUE(FIXED(VLOOKUP(VLOOKUP($AF$4,Refcodes,2,FALSE()) &amp;"Deaths"&amp;Deaths_Total!$A69&amp;"AllEth"&amp;"AllSex",Datatable,7,FALSE()))),"–")</f>
        <v>2.7</v>
      </c>
      <c r="AH69" s="56" t="n">
        <f aca="false">IFERROR(VALUE(FIXED(VLOOKUP(VLOOKUP($AH$4,Refcodes,2,FALSE()) &amp;"Deaths"&amp;Deaths_Total!$A69&amp;"AllEth"&amp;"AllSex",Datatable,6,FALSE()))),"–")</f>
        <v>318</v>
      </c>
      <c r="AI69" s="57" t="n">
        <f aca="false">IFERROR(VALUE(FIXED(VLOOKUP(VLOOKUP($AH$4,Refcodes,2,FALSE()) &amp;"Deaths"&amp;Deaths_Total!$A69&amp;"AllEth"&amp;"AllSex",Datatable,7,FALSE()))),"–")</f>
        <v>4.6</v>
      </c>
    </row>
    <row r="70" s="56" customFormat="true" ht="15" hidden="false" customHeight="true" outlineLevel="0" collapsed="false">
      <c r="A70" s="50" t="n">
        <v>2012</v>
      </c>
      <c r="B70" s="56" t="n">
        <f aca="false">IFERROR(VALUE(FIXED(VLOOKUP(VLOOKUP($B$4,Refcodes,2,FALSE()) &amp;"deaths"&amp;Deaths_Total!$A70&amp;"AllEth"&amp;"AllSex",Datatable,6,FALSE()))),"–")</f>
        <v>8903</v>
      </c>
      <c r="C70" s="57" t="n">
        <f aca="false">IFERROR(VALUE(FIXED(VLOOKUP(VLOOKUP($B$4,Refcodes,2,FALSE()) &amp;"Deaths"&amp;Deaths_Total!$A70&amp;"AllEth"&amp;"AllSex",Datatable,7,FALSE()))),"–")</f>
        <v>124</v>
      </c>
      <c r="D70" s="56" t="n">
        <f aca="false">IFERROR(VALUE(FIXED(VLOOKUP(VLOOKUP($D$4,Refcodes,2,FALSE()) &amp;"Deaths"&amp;Deaths_Total!$A70&amp;"AllEth"&amp;"AllSex",Datatable,6,FALSE()))),"–")</f>
        <v>115</v>
      </c>
      <c r="E70" s="57" t="n">
        <f aca="false">IFERROR(VALUE(FIXED(VLOOKUP(VLOOKUP($D$4,Refcodes,2,FALSE()) &amp;"Deaths"&amp;Deaths_Total!$A70&amp;"AllEth"&amp;"AllSex",Datatable,7,FALSE()))),"–")</f>
        <v>1.8</v>
      </c>
      <c r="F70" s="56" t="n">
        <f aca="false">IFERROR(VALUE(FIXED(VLOOKUP(VLOOKUP($F$4,Refcodes,2,FALSE()) &amp;"Deaths"&amp;Deaths_Total!$A70&amp;"AllEth"&amp;"AllSex",Datatable,6,FALSE()))),"–")</f>
        <v>227</v>
      </c>
      <c r="G70" s="57" t="n">
        <f aca="false">IFERROR(VALUE(FIXED(VLOOKUP(VLOOKUP($F$4,Refcodes,2,FALSE()) &amp;"Deaths"&amp;Deaths_Total!$A70&amp;"AllEth"&amp;"AllSex",Datatable,7,FALSE()))),"–")</f>
        <v>3.1</v>
      </c>
      <c r="H70" s="56" t="n">
        <f aca="false">IFERROR(VALUE(FIXED(VLOOKUP(VLOOKUP($H$4,Refcodes,2,FALSE()) &amp;"Deaths"&amp;Deaths_Total!$A70&amp;"AllEth"&amp;"AllSex",Datatable,6,FALSE()))),"–")</f>
        <v>301</v>
      </c>
      <c r="I70" s="57" t="n">
        <f aca="false">IFERROR(VALUE(FIXED(VLOOKUP(VLOOKUP($H$4,Refcodes,2,FALSE()) &amp;"Deaths"&amp;Deaths_Total!$A70&amp;"AllEth"&amp;"AllSex",Datatable,7,FALSE()))),"–")</f>
        <v>4.2</v>
      </c>
      <c r="J70" s="56" t="n">
        <f aca="false">IFERROR(VALUE(FIXED(VLOOKUP(VLOOKUP($J$4,Refcodes,2,FALSE()) &amp;"Deaths"&amp;Deaths_Total!$A70&amp;"AllEth"&amp;"AllSex",Datatable,6,FALSE()))),"–")</f>
        <v>1282</v>
      </c>
      <c r="K70" s="57" t="n">
        <f aca="false">IFERROR(VALUE(FIXED(VLOOKUP(VLOOKUP($J$4,Refcodes,2,FALSE()) &amp;"Deaths"&amp;Deaths_Total!$A70&amp;"AllEth"&amp;"AllSex",Datatable,7,FALSE()))),"–")</f>
        <v>17.4</v>
      </c>
      <c r="L70" s="75" t="n">
        <f aca="false">IFERROR(VALUE(FIXED(VLOOKUP(VLOOKUP($L$4,Refcodes,2,FALSE()) &amp;"Deaths"&amp;Deaths_Total!$A70&amp;"AllEth"&amp;"AllSex",Datatable,6,FALSE()))),"–")</f>
        <v>236</v>
      </c>
      <c r="M70" s="57" t="n">
        <f aca="false">IFERROR(VALUE(FIXED(VLOOKUP(VLOOKUP($L$4,Refcodes,2,FALSE()) &amp;"Deaths"&amp;Deaths_Total!$A70&amp;"AllEth"&amp;"AllSex",Datatable,7,FALSE()))),"–")</f>
        <v>3.5</v>
      </c>
      <c r="N70" s="56" t="n">
        <f aca="false">IFERROR(VALUE(FIXED(VLOOKUP(VLOOKUP($N$4,Refcodes,2,FALSE()) &amp;"Deaths"&amp;Deaths_Total!$A70&amp;"AllEth"&amp;"AllSex",Datatable,6,FALSE()))),"–")</f>
        <v>463</v>
      </c>
      <c r="O70" s="57" t="n">
        <f aca="false">IFERROR(VALUE(FIXED(VLOOKUP(VLOOKUP($N$4,Refcodes,2,FALSE()) &amp;"Deaths"&amp;Deaths_Total!$A70&amp;"AllEth"&amp;"AllSex",Datatable,7,FALSE()))),"–")</f>
        <v>6.2</v>
      </c>
      <c r="P70" s="56" t="n">
        <f aca="false">IFERROR(VALUE(FIXED(VLOOKUP(VLOOKUP($P$4,Refcodes,2,FALSE()) &amp;"Deaths"&amp;Deaths_Total!$A70&amp;"AllEth"&amp;"AllSex",Datatable,6,FALSE()))),"–")</f>
        <v>1628</v>
      </c>
      <c r="Q70" s="57" t="n">
        <f aca="false">IFERROR(VALUE(FIXED(VLOOKUP(VLOOKUP($P$4,Refcodes,2,FALSE()) &amp;"Deaths"&amp;Deaths_Total!$A70&amp;"AllEth"&amp;"AllSex",Datatable,7,FALSE()))),"–")</f>
        <v>23.1</v>
      </c>
      <c r="R70" s="56" t="n">
        <f aca="false">IFERROR(VALUE(FIXED(VLOOKUP(VLOOKUP($R$4,Refcodes,2,FALSE()) &amp;"Deaths"&amp;Deaths_Total!$A70&amp;"AllEth"&amp;"AllSex",Datatable,6,FALSE()))),"–")</f>
        <v>354</v>
      </c>
      <c r="S70" s="57" t="n">
        <f aca="false">IFERROR(VALUE(FIXED(VLOOKUP(VLOOKUP($R$4,Refcodes,2,FALSE()) &amp;"Deaths"&amp;Deaths_Total!$A70&amp;"AllEth"&amp;"AllSex",Datatable,7,FALSE()))),"–")</f>
        <v>5.1</v>
      </c>
      <c r="T70" s="56" t="n">
        <f aca="false">IFERROR(VALUE(FIXED(VLOOKUP(VLOOKUP($T$4,Refcodes,2,FALSE()) &amp;"Deaths"&amp;Deaths_Total!$A70&amp;"AllEth"&amp;"AllSex",Datatable,6,FALSE()))),"–")</f>
        <v>210</v>
      </c>
      <c r="U70" s="57" t="n">
        <f aca="false">IFERROR(VALUE(FIXED(VLOOKUP(VLOOKUP($T$4,Refcodes,2,FALSE()) &amp;"Deaths"&amp;Deaths_Total!$A70&amp;"AllEth"&amp;"AllSex",Datatable,7,FALSE()))),"–")</f>
        <v>2.9</v>
      </c>
      <c r="V70" s="56" t="n">
        <f aca="false">IFERROR(VALUE(FIXED(VLOOKUP(VLOOKUP($V$4,Refcodes,2,FALSE()) &amp;"Deaths"&amp;Deaths_Total!$A70&amp;"AllEth"&amp;"AllSex",Datatable,6,FALSE()))),"–")</f>
        <v>207</v>
      </c>
      <c r="W70" s="57" t="n">
        <f aca="false">IFERROR(VALUE(FIXED(VLOOKUP(VLOOKUP($V$4,Refcodes,2,FALSE()) &amp;"Deaths"&amp;Deaths_Total!$A70&amp;"AllEth"&amp;"AllSex",Datatable,7,FALSE()))),"–")</f>
        <v>2.6</v>
      </c>
      <c r="X70" s="56" t="n">
        <f aca="false">IFERROR(VALUE(FIXED(VLOOKUP(VLOOKUP($X$4,Refcodes,2,FALSE()) &amp;"Deaths"&amp;Deaths_Total!$A70&amp;"AllEth"&amp;"AllSex",Datatable,6,FALSE()))),"–")</f>
        <v>278</v>
      </c>
      <c r="Y70" s="57" t="n">
        <f aca="false">IFERROR(VALUE(FIXED(VLOOKUP(VLOOKUP($X$4,Refcodes,2,FALSE()) &amp;"Deaths"&amp;Deaths_Total!$A70&amp;"AllEth"&amp;"AllSex",Datatable,7,FALSE()))),"–")</f>
        <v>4.5</v>
      </c>
      <c r="Z70" s="56" t="n">
        <f aca="false">IFERROR(VALUE(FIXED(VLOOKUP(VLOOKUP($Z$4,Refcodes,2,FALSE()) &amp;"Deaths"&amp;Deaths_Total!$A70&amp;"AllEth"&amp;"AllSex",Datatable,6,FALSE()))),"–")</f>
        <v>30</v>
      </c>
      <c r="AA70" s="57" t="n">
        <f aca="false">IFERROR(VALUE(FIXED(VLOOKUP(VLOOKUP($Z$4,Refcodes,2,FALSE()) &amp;"Deaths"&amp;Deaths_Total!$A70&amp;"AllEth"&amp;"AllSex",Datatable,7,FALSE()))),"–")</f>
        <v>0.4</v>
      </c>
      <c r="AB70" s="56" t="n">
        <f aca="false">IFERROR(VALUE(FIXED(VLOOKUP(VLOOKUP($AB$4,Refcodes,2,FALSE()) &amp;"Deaths"&amp;Deaths_Total!$A70&amp;"AllEth"&amp;"AllSex",Datatable,6,FALSE()))),"–")</f>
        <v>26</v>
      </c>
      <c r="AC70" s="57" t="n">
        <f aca="false">IFERROR(VALUE(FIXED(VLOOKUP(VLOOKUP($AB$4,Refcodes,2,FALSE()) &amp;"Deaths"&amp;Deaths_Total!$A70&amp;"AllEth"&amp;"AllSex",Datatable,7,FALSE()))),"–")</f>
        <v>0.4</v>
      </c>
      <c r="AD70" s="56" t="n">
        <f aca="false">IFERROR(VALUE(FIXED(VLOOKUP(VLOOKUP($AD$4,Refcodes,2,FALSE()) &amp;"Deaths"&amp;Deaths_Total!$A70&amp;"AllEth"&amp;"AllSex",Datatable,6,FALSE()))),"–")</f>
        <v>274</v>
      </c>
      <c r="AE70" s="57" t="n">
        <f aca="false">IFERROR(VALUE(FIXED(VLOOKUP(VLOOKUP($AD$4,Refcodes,2,FALSE()) &amp;"Deaths"&amp;Deaths_Total!$A70&amp;"AllEth"&amp;"AllSex",Datatable,7,FALSE()))),"–")</f>
        <v>4</v>
      </c>
      <c r="AF70" s="56" t="n">
        <f aca="false">IFERROR(VALUE(FIXED(VLOOKUP(VLOOKUP($AF$4,Refcodes,2,FALSE()) &amp;"Deaths"&amp;Deaths_Total!$A70&amp;"AllEth"&amp;"AllSex",Datatable,6,FALSE()))),"–")</f>
        <v>156</v>
      </c>
      <c r="AG70" s="57" t="n">
        <f aca="false">IFERROR(VALUE(FIXED(VLOOKUP(VLOOKUP($AF$4,Refcodes,2,FALSE()) &amp;"Deaths"&amp;Deaths_Total!$A70&amp;"AllEth"&amp;"AllSex",Datatable,7,FALSE()))),"–")</f>
        <v>2.1</v>
      </c>
      <c r="AH70" s="56" t="n">
        <f aca="false">IFERROR(VALUE(FIXED(VLOOKUP(VLOOKUP($AH$4,Refcodes,2,FALSE()) &amp;"Deaths"&amp;Deaths_Total!$A70&amp;"AllEth"&amp;"AllSex",Datatable,6,FALSE()))),"–")</f>
        <v>346</v>
      </c>
      <c r="AI70" s="57" t="n">
        <f aca="false">IFERROR(VALUE(FIXED(VLOOKUP(VLOOKUP($AH$4,Refcodes,2,FALSE()) &amp;"Deaths"&amp;Deaths_Total!$A70&amp;"AllEth"&amp;"AllSex",Datatable,7,FALSE()))),"–")</f>
        <v>5</v>
      </c>
    </row>
    <row r="71" s="56" customFormat="true" ht="15" hidden="false" customHeight="true" outlineLevel="0" collapsed="false">
      <c r="A71" s="50" t="n">
        <v>2013</v>
      </c>
      <c r="B71" s="56" t="n">
        <f aca="false">IFERROR(VALUE(FIXED(VLOOKUP(VLOOKUP($B$4,Refcodes,2,FALSE()) &amp;"deaths"&amp;Deaths_Total!$A71&amp;"AllEth"&amp;"AllSex",Datatable,6,FALSE()))),"–")</f>
        <v>9065</v>
      </c>
      <c r="C71" s="57" t="n">
        <f aca="false">IFERROR(VALUE(FIXED(VLOOKUP(VLOOKUP($B$4,Refcodes,2,FALSE()) &amp;"Deaths"&amp;Deaths_Total!$A71&amp;"AllEth"&amp;"AllSex",Datatable,7,FALSE()))),"–")</f>
        <v>122.8</v>
      </c>
      <c r="D71" s="56" t="n">
        <f aca="false">IFERROR(VALUE(FIXED(VLOOKUP(VLOOKUP($D$4,Refcodes,2,FALSE()) &amp;"Deaths"&amp;Deaths_Total!$A71&amp;"AllEth"&amp;"AllSex",Datatable,6,FALSE()))),"–")</f>
        <v>136</v>
      </c>
      <c r="E71" s="57" t="n">
        <f aca="false">IFERROR(VALUE(FIXED(VLOOKUP(VLOOKUP($D$4,Refcodes,2,FALSE()) &amp;"Deaths"&amp;Deaths_Total!$A71&amp;"AllEth"&amp;"AllSex",Datatable,7,FALSE()))),"–")</f>
        <v>1.9</v>
      </c>
      <c r="F71" s="56" t="n">
        <f aca="false">IFERROR(VALUE(FIXED(VLOOKUP(VLOOKUP($F$4,Refcodes,2,FALSE()) &amp;"Deaths"&amp;Deaths_Total!$A71&amp;"AllEth"&amp;"AllSex",Datatable,6,FALSE()))),"–")</f>
        <v>249</v>
      </c>
      <c r="G71" s="57" t="n">
        <f aca="false">IFERROR(VALUE(FIXED(VLOOKUP(VLOOKUP($F$4,Refcodes,2,FALSE()) &amp;"Deaths"&amp;Deaths_Total!$A71&amp;"AllEth"&amp;"AllSex",Datatable,7,FALSE()))),"–")</f>
        <v>3.3</v>
      </c>
      <c r="H71" s="56" t="n">
        <f aca="false">IFERROR(VALUE(FIXED(VLOOKUP(VLOOKUP($H$4,Refcodes,2,FALSE()) &amp;"Deaths"&amp;Deaths_Total!$A71&amp;"AllEth"&amp;"AllSex",Datatable,6,FALSE()))),"–")</f>
        <v>282</v>
      </c>
      <c r="I71" s="57" t="n">
        <f aca="false">IFERROR(VALUE(FIXED(VLOOKUP(VLOOKUP($H$4,Refcodes,2,FALSE()) &amp;"Deaths"&amp;Deaths_Total!$A71&amp;"AllEth"&amp;"AllSex",Datatable,7,FALSE()))),"–")</f>
        <v>3.9</v>
      </c>
      <c r="J71" s="56" t="n">
        <f aca="false">IFERROR(VALUE(FIXED(VLOOKUP(VLOOKUP($J$4,Refcodes,2,FALSE()) &amp;"Deaths"&amp;Deaths_Total!$A71&amp;"AllEth"&amp;"AllSex",Datatable,6,FALSE()))),"–")</f>
        <v>1252</v>
      </c>
      <c r="K71" s="57" t="n">
        <f aca="false">IFERROR(VALUE(FIXED(VLOOKUP(VLOOKUP($J$4,Refcodes,2,FALSE()) &amp;"Deaths"&amp;Deaths_Total!$A71&amp;"AllEth"&amp;"AllSex",Datatable,7,FALSE()))),"–")</f>
        <v>16.5</v>
      </c>
      <c r="L71" s="75" t="n">
        <f aca="false">IFERROR(VALUE(FIXED(VLOOKUP(VLOOKUP($L$4,Refcodes,2,FALSE()) &amp;"Deaths"&amp;Deaths_Total!$A71&amp;"AllEth"&amp;"AllSex",Datatable,6,FALSE()))),"–")</f>
        <v>252</v>
      </c>
      <c r="M71" s="57" t="n">
        <f aca="false">IFERROR(VALUE(FIXED(VLOOKUP(VLOOKUP($L$4,Refcodes,2,FALSE()) &amp;"Deaths"&amp;Deaths_Total!$A71&amp;"AllEth"&amp;"AllSex",Datatable,7,FALSE()))),"–")</f>
        <v>3.6</v>
      </c>
      <c r="N71" s="56" t="n">
        <f aca="false">IFERROR(VALUE(FIXED(VLOOKUP(VLOOKUP($N$4,Refcodes,2,FALSE()) &amp;"Deaths"&amp;Deaths_Total!$A71&amp;"AllEth"&amp;"AllSex",Datatable,6,FALSE()))),"–")</f>
        <v>463</v>
      </c>
      <c r="O71" s="57" t="n">
        <f aca="false">IFERROR(VALUE(FIXED(VLOOKUP(VLOOKUP($N$4,Refcodes,2,FALSE()) &amp;"Deaths"&amp;Deaths_Total!$A71&amp;"AllEth"&amp;"AllSex",Datatable,7,FALSE()))),"–")</f>
        <v>6.3</v>
      </c>
      <c r="P71" s="56" t="n">
        <f aca="false">IFERROR(VALUE(FIXED(VLOOKUP(VLOOKUP($P$4,Refcodes,2,FALSE()) &amp;"Deaths"&amp;Deaths_Total!$A71&amp;"AllEth"&amp;"AllSex",Datatable,6,FALSE()))),"–")</f>
        <v>1656</v>
      </c>
      <c r="Q71" s="57" t="n">
        <f aca="false">IFERROR(VALUE(FIXED(VLOOKUP(VLOOKUP($P$4,Refcodes,2,FALSE()) &amp;"Deaths"&amp;Deaths_Total!$A71&amp;"AllEth"&amp;"AllSex",Datatable,7,FALSE()))),"–")</f>
        <v>22.7</v>
      </c>
      <c r="R71" s="56" t="n">
        <f aca="false">IFERROR(VALUE(FIXED(VLOOKUP(VLOOKUP($R$4,Refcodes,2,FALSE()) &amp;"Deaths"&amp;Deaths_Total!$A71&amp;"AllEth"&amp;"AllSex",Datatable,6,FALSE()))),"–")</f>
        <v>356</v>
      </c>
      <c r="S71" s="57" t="n">
        <f aca="false">IFERROR(VALUE(FIXED(VLOOKUP(VLOOKUP($R$4,Refcodes,2,FALSE()) &amp;"Deaths"&amp;Deaths_Total!$A71&amp;"AllEth"&amp;"AllSex",Datatable,7,FALSE()))),"–")</f>
        <v>4.9</v>
      </c>
      <c r="T71" s="56" t="n">
        <f aca="false">IFERROR(VALUE(FIXED(VLOOKUP(VLOOKUP($T$4,Refcodes,2,FALSE()) &amp;"Deaths"&amp;Deaths_Total!$A71&amp;"AllEth"&amp;"AllSex",Datatable,6,FALSE()))),"–")</f>
        <v>243</v>
      </c>
      <c r="U71" s="57" t="n">
        <f aca="false">IFERROR(VALUE(FIXED(VLOOKUP(VLOOKUP($T$4,Refcodes,2,FALSE()) &amp;"Deaths"&amp;Deaths_Total!$A71&amp;"AllEth"&amp;"AllSex",Datatable,7,FALSE()))),"–")</f>
        <v>3.3</v>
      </c>
      <c r="V71" s="56" t="n">
        <f aca="false">IFERROR(VALUE(FIXED(VLOOKUP(VLOOKUP($V$4,Refcodes,2,FALSE()) &amp;"Deaths"&amp;Deaths_Total!$A71&amp;"AllEth"&amp;"AllSex",Datatable,6,FALSE()))),"–")</f>
        <v>180</v>
      </c>
      <c r="W71" s="57" t="n">
        <f aca="false">IFERROR(VALUE(FIXED(VLOOKUP(VLOOKUP($V$4,Refcodes,2,FALSE()) &amp;"Deaths"&amp;Deaths_Total!$A71&amp;"AllEth"&amp;"AllSex",Datatable,7,FALSE()))),"–")</f>
        <v>2.2</v>
      </c>
      <c r="X71" s="56" t="n">
        <f aca="false">IFERROR(VALUE(FIXED(VLOOKUP(VLOOKUP($X$4,Refcodes,2,FALSE()) &amp;"Deaths"&amp;Deaths_Total!$A71&amp;"AllEth"&amp;"AllSex",Datatable,6,FALSE()))),"–")</f>
        <v>262</v>
      </c>
      <c r="Y71" s="57" t="n">
        <f aca="false">IFERROR(VALUE(FIXED(VLOOKUP(VLOOKUP($X$4,Refcodes,2,FALSE()) &amp;"Deaths"&amp;Deaths_Total!$A71&amp;"AllEth"&amp;"AllSex",Datatable,7,FALSE()))),"–")</f>
        <v>4.3</v>
      </c>
      <c r="Z71" s="56" t="n">
        <f aca="false">IFERROR(VALUE(FIXED(VLOOKUP(VLOOKUP($Z$4,Refcodes,2,FALSE()) &amp;"Deaths"&amp;Deaths_Total!$A71&amp;"AllEth"&amp;"AllSex",Datatable,6,FALSE()))),"–")</f>
        <v>22</v>
      </c>
      <c r="AA71" s="57" t="n">
        <f aca="false">IFERROR(VALUE(FIXED(VLOOKUP(VLOOKUP($Z$4,Refcodes,2,FALSE()) &amp;"Deaths"&amp;Deaths_Total!$A71&amp;"AllEth"&amp;"AllSex",Datatable,7,FALSE()))),"–")</f>
        <v>0.3</v>
      </c>
      <c r="AB71" s="56" t="n">
        <f aca="false">IFERROR(VALUE(FIXED(VLOOKUP(VLOOKUP($AB$4,Refcodes,2,FALSE()) &amp;"Deaths"&amp;Deaths_Total!$A71&amp;"AllEth"&amp;"AllSex",Datatable,6,FALSE()))),"–")</f>
        <v>25</v>
      </c>
      <c r="AC71" s="57" t="n">
        <f aca="false">IFERROR(VALUE(FIXED(VLOOKUP(VLOOKUP($AB$4,Refcodes,2,FALSE()) &amp;"Deaths"&amp;Deaths_Total!$A71&amp;"AllEth"&amp;"AllSex",Datatable,7,FALSE()))),"–")</f>
        <v>0.4</v>
      </c>
      <c r="AD71" s="56" t="n">
        <f aca="false">IFERROR(VALUE(FIXED(VLOOKUP(VLOOKUP($AD$4,Refcodes,2,FALSE()) &amp;"Deaths"&amp;Deaths_Total!$A71&amp;"AllEth"&amp;"AllSex",Datatable,6,FALSE()))),"–")</f>
        <v>318</v>
      </c>
      <c r="AE71" s="57" t="n">
        <f aca="false">IFERROR(VALUE(FIXED(VLOOKUP(VLOOKUP($AD$4,Refcodes,2,FALSE()) &amp;"Deaths"&amp;Deaths_Total!$A71&amp;"AllEth"&amp;"AllSex",Datatable,7,FALSE()))),"–")</f>
        <v>4.2</v>
      </c>
      <c r="AF71" s="56" t="n">
        <f aca="false">IFERROR(VALUE(FIXED(VLOOKUP(VLOOKUP($AF$4,Refcodes,2,FALSE()) &amp;"Deaths"&amp;Deaths_Total!$A71&amp;"AllEth"&amp;"AllSex",Datatable,6,FALSE()))),"–")</f>
        <v>174</v>
      </c>
      <c r="AG71" s="57" t="n">
        <f aca="false">IFERROR(VALUE(FIXED(VLOOKUP(VLOOKUP($AF$4,Refcodes,2,FALSE()) &amp;"Deaths"&amp;Deaths_Total!$A71&amp;"AllEth"&amp;"AllSex",Datatable,7,FALSE()))),"–")</f>
        <v>2.3</v>
      </c>
      <c r="AH71" s="56" t="n">
        <f aca="false">IFERROR(VALUE(FIXED(VLOOKUP(VLOOKUP($AH$4,Refcodes,2,FALSE()) &amp;"Deaths"&amp;Deaths_Total!$A71&amp;"AllEth"&amp;"AllSex",Datatable,6,FALSE()))),"–")</f>
        <v>317</v>
      </c>
      <c r="AI71" s="57" t="n">
        <f aca="false">IFERROR(VALUE(FIXED(VLOOKUP(VLOOKUP($AH$4,Refcodes,2,FALSE()) &amp;"Deaths"&amp;Deaths_Total!$A71&amp;"AllEth"&amp;"AllSex",Datatable,7,FALSE()))),"–")</f>
        <v>4.4</v>
      </c>
    </row>
    <row r="72" s="56" customFormat="true" ht="15" hidden="false" customHeight="true" outlineLevel="0" collapsed="false">
      <c r="A72" s="50" t="n">
        <v>2014</v>
      </c>
      <c r="B72" s="56" t="n">
        <f aca="false">IFERROR(VALUE(FIXED(VLOOKUP(VLOOKUP($B$4,Refcodes,2,FALSE()) &amp;"deaths"&amp;Deaths_Total!$A72&amp;"AllEth"&amp;"AllSex",Datatable,6,FALSE()))),"–")</f>
        <v>9255</v>
      </c>
      <c r="C72" s="57" t="n">
        <f aca="false">IFERROR(VALUE(FIXED(VLOOKUP(VLOOKUP($B$4,Refcodes,2,FALSE()) &amp;"Deaths"&amp;Deaths_Total!$A72&amp;"AllEth"&amp;"AllSex",Datatable,7,FALSE()))),"–")</f>
        <v>121.1</v>
      </c>
      <c r="D72" s="56" t="n">
        <f aca="false">IFERROR(VALUE(FIXED(VLOOKUP(VLOOKUP($D$4,Refcodes,2,FALSE()) &amp;"Deaths"&amp;Deaths_Total!$A72&amp;"AllEth"&amp;"AllSex",Datatable,6,FALSE()))),"–")</f>
        <v>143</v>
      </c>
      <c r="E72" s="57" t="n">
        <f aca="false">IFERROR(VALUE(FIXED(VLOOKUP(VLOOKUP($D$4,Refcodes,2,FALSE()) &amp;"Deaths"&amp;Deaths_Total!$A72&amp;"AllEth"&amp;"AllSex",Datatable,7,FALSE()))),"–")</f>
        <v>1.9</v>
      </c>
      <c r="F72" s="56" t="n">
        <f aca="false">IFERROR(VALUE(FIXED(VLOOKUP(VLOOKUP($F$4,Refcodes,2,FALSE()) &amp;"Deaths"&amp;Deaths_Total!$A72&amp;"AllEth"&amp;"AllSex",Datatable,6,FALSE()))),"–")</f>
        <v>263</v>
      </c>
      <c r="G72" s="57" t="n">
        <f aca="false">IFERROR(VALUE(FIXED(VLOOKUP(VLOOKUP($F$4,Refcodes,2,FALSE()) &amp;"Deaths"&amp;Deaths_Total!$A72&amp;"AllEth"&amp;"AllSex",Datatable,7,FALSE()))),"–")</f>
        <v>3.4</v>
      </c>
      <c r="H72" s="56" t="n">
        <f aca="false">IFERROR(VALUE(FIXED(VLOOKUP(VLOOKUP($H$4,Refcodes,2,FALSE()) &amp;"Deaths"&amp;Deaths_Total!$A72&amp;"AllEth"&amp;"AllSex",Datatable,6,FALSE()))),"–")</f>
        <v>276</v>
      </c>
      <c r="I72" s="57" t="n">
        <f aca="false">IFERROR(VALUE(FIXED(VLOOKUP(VLOOKUP($H$4,Refcodes,2,FALSE()) &amp;"Deaths"&amp;Deaths_Total!$A72&amp;"AllEth"&amp;"AllSex",Datatable,7,FALSE()))),"–")</f>
        <v>3.8</v>
      </c>
      <c r="J72" s="56" t="n">
        <f aca="false">IFERROR(VALUE(FIXED(VLOOKUP(VLOOKUP($J$4,Refcodes,2,FALSE()) &amp;"Deaths"&amp;Deaths_Total!$A72&amp;"AllEth"&amp;"AllSex",Datatable,6,FALSE()))),"–")</f>
        <v>1273</v>
      </c>
      <c r="K72" s="57" t="n">
        <f aca="false">IFERROR(VALUE(FIXED(VLOOKUP(VLOOKUP($J$4,Refcodes,2,FALSE()) &amp;"Deaths"&amp;Deaths_Total!$A72&amp;"AllEth"&amp;"AllSex",Datatable,7,FALSE()))),"–")</f>
        <v>16.1</v>
      </c>
      <c r="L72" s="75" t="n">
        <f aca="false">IFERROR(VALUE(FIXED(VLOOKUP(VLOOKUP($L$4,Refcodes,2,FALSE()) &amp;"Deaths"&amp;Deaths_Total!$A72&amp;"AllEth"&amp;"AllSex",Datatable,6,FALSE()))),"–")</f>
        <v>256</v>
      </c>
      <c r="M72" s="57" t="n">
        <f aca="false">IFERROR(VALUE(FIXED(VLOOKUP(VLOOKUP($L$4,Refcodes,2,FALSE()) &amp;"Deaths"&amp;Deaths_Total!$A72&amp;"AllEth"&amp;"AllSex",Datatable,7,FALSE()))),"–")</f>
        <v>3.6</v>
      </c>
      <c r="N72" s="56" t="n">
        <f aca="false">IFERROR(VALUE(FIXED(VLOOKUP(VLOOKUP($N$4,Refcodes,2,FALSE()) &amp;"Deaths"&amp;Deaths_Total!$A72&amp;"AllEth"&amp;"AllSex",Datatable,6,FALSE()))),"–")</f>
        <v>483</v>
      </c>
      <c r="O72" s="57" t="n">
        <f aca="false">IFERROR(VALUE(FIXED(VLOOKUP(VLOOKUP($N$4,Refcodes,2,FALSE()) &amp;"Deaths"&amp;Deaths_Total!$A72&amp;"AllEth"&amp;"AllSex",Datatable,7,FALSE()))),"–")</f>
        <v>6.3</v>
      </c>
      <c r="P72" s="56" t="n">
        <f aca="false">IFERROR(VALUE(FIXED(VLOOKUP(VLOOKUP($P$4,Refcodes,2,FALSE()) &amp;"Deaths"&amp;Deaths_Total!$A72&amp;"AllEth"&amp;"AllSex",Datatable,6,FALSE()))),"–")</f>
        <v>1680</v>
      </c>
      <c r="Q72" s="57" t="n">
        <f aca="false">IFERROR(VALUE(FIXED(VLOOKUP(VLOOKUP($P$4,Refcodes,2,FALSE()) &amp;"Deaths"&amp;Deaths_Total!$A72&amp;"AllEth"&amp;"AllSex",Datatable,7,FALSE()))),"–")</f>
        <v>22.4</v>
      </c>
      <c r="R72" s="56" t="n">
        <f aca="false">IFERROR(VALUE(FIXED(VLOOKUP(VLOOKUP($R$4,Refcodes,2,FALSE()) &amp;"Deaths"&amp;Deaths_Total!$A72&amp;"AllEth"&amp;"AllSex",Datatable,6,FALSE()))),"–")</f>
        <v>378</v>
      </c>
      <c r="S72" s="57" t="n">
        <f aca="false">IFERROR(VALUE(FIXED(VLOOKUP(VLOOKUP($R$4,Refcodes,2,FALSE()) &amp;"Deaths"&amp;Deaths_Total!$A72&amp;"AllEth"&amp;"AllSex",Datatable,7,FALSE()))),"–")</f>
        <v>5</v>
      </c>
      <c r="T72" s="56" t="n">
        <f aca="false">IFERROR(VALUE(FIXED(VLOOKUP(VLOOKUP($T$4,Refcodes,2,FALSE()) &amp;"Deaths"&amp;Deaths_Total!$A72&amp;"AllEth"&amp;"AllSex",Datatable,6,FALSE()))),"–")</f>
        <v>237</v>
      </c>
      <c r="U72" s="57" t="n">
        <f aca="false">IFERROR(VALUE(FIXED(VLOOKUP(VLOOKUP($T$4,Refcodes,2,FALSE()) &amp;"Deaths"&amp;Deaths_Total!$A72&amp;"AllEth"&amp;"AllSex",Datatable,7,FALSE()))),"–")</f>
        <v>3.1</v>
      </c>
      <c r="V72" s="56" t="n">
        <f aca="false">IFERROR(VALUE(FIXED(VLOOKUP(VLOOKUP($V$4,Refcodes,2,FALSE()) &amp;"Deaths"&amp;Deaths_Total!$A72&amp;"AllEth"&amp;"AllSex",Datatable,6,FALSE()))),"–")</f>
        <v>223</v>
      </c>
      <c r="W72" s="57" t="n">
        <f aca="false">IFERROR(VALUE(FIXED(VLOOKUP(VLOOKUP($V$4,Refcodes,2,FALSE()) &amp;"Deaths"&amp;Deaths_Total!$A72&amp;"AllEth"&amp;"AllSex",Datatable,7,FALSE()))),"–")</f>
        <v>2.7</v>
      </c>
      <c r="X72" s="56" t="n">
        <f aca="false">IFERROR(VALUE(FIXED(VLOOKUP(VLOOKUP($X$4,Refcodes,2,FALSE()) &amp;"Deaths"&amp;Deaths_Total!$A72&amp;"AllEth"&amp;"AllSex",Datatable,6,FALSE()))),"–")</f>
        <v>243</v>
      </c>
      <c r="Y72" s="57" t="n">
        <f aca="false">IFERROR(VALUE(FIXED(VLOOKUP(VLOOKUP($X$4,Refcodes,2,FALSE()) &amp;"Deaths"&amp;Deaths_Total!$A72&amp;"AllEth"&amp;"AllSex",Datatable,7,FALSE()))),"–")</f>
        <v>3.9</v>
      </c>
      <c r="Z72" s="56" t="n">
        <f aca="false">IFERROR(VALUE(FIXED(VLOOKUP(VLOOKUP($Z$4,Refcodes,2,FALSE()) &amp;"Deaths"&amp;Deaths_Total!$A72&amp;"AllEth"&amp;"AllSex",Datatable,6,FALSE()))),"–")</f>
        <v>28</v>
      </c>
      <c r="AA72" s="57" t="n">
        <f aca="false">IFERROR(VALUE(FIXED(VLOOKUP(VLOOKUP($Z$4,Refcodes,2,FALSE()) &amp;"Deaths"&amp;Deaths_Total!$A72&amp;"AllEth"&amp;"AllSex",Datatable,7,FALSE()))),"–")</f>
        <v>0.4</v>
      </c>
      <c r="AB72" s="56" t="n">
        <f aca="false">IFERROR(VALUE(FIXED(VLOOKUP(VLOOKUP($AB$4,Refcodes,2,FALSE()) &amp;"Deaths"&amp;Deaths_Total!$A72&amp;"AllEth"&amp;"AllSex",Datatable,6,FALSE()))),"–")</f>
        <v>20</v>
      </c>
      <c r="AC72" s="57" t="n">
        <f aca="false">IFERROR(VALUE(FIXED(VLOOKUP(VLOOKUP($AB$4,Refcodes,2,FALSE()) &amp;"Deaths"&amp;Deaths_Total!$A72&amp;"AllEth"&amp;"AllSex",Datatable,7,FALSE()))),"–")</f>
        <v>0.3</v>
      </c>
      <c r="AD72" s="56" t="n">
        <f aca="false">IFERROR(VALUE(FIXED(VLOOKUP(VLOOKUP($AD$4,Refcodes,2,FALSE()) &amp;"Deaths"&amp;Deaths_Total!$A72&amp;"AllEth"&amp;"AllSex",Datatable,6,FALSE()))),"–")</f>
        <v>284</v>
      </c>
      <c r="AE72" s="57" t="n">
        <f aca="false">IFERROR(VALUE(FIXED(VLOOKUP(VLOOKUP($AD$4,Refcodes,2,FALSE()) &amp;"Deaths"&amp;Deaths_Total!$A72&amp;"AllEth"&amp;"AllSex",Datatable,7,FALSE()))),"–")</f>
        <v>3.5</v>
      </c>
      <c r="AF72" s="56" t="n">
        <f aca="false">IFERROR(VALUE(FIXED(VLOOKUP(VLOOKUP($AF$4,Refcodes,2,FALSE()) &amp;"Deaths"&amp;Deaths_Total!$A72&amp;"AllEth"&amp;"AllSex",Datatable,6,FALSE()))),"–")</f>
        <v>199</v>
      </c>
      <c r="AG72" s="57" t="n">
        <f aca="false">IFERROR(VALUE(FIXED(VLOOKUP(VLOOKUP($AF$4,Refcodes,2,FALSE()) &amp;"Deaths"&amp;Deaths_Total!$A72&amp;"AllEth"&amp;"AllSex",Datatable,7,FALSE()))),"–")</f>
        <v>2.5</v>
      </c>
      <c r="AH72" s="56" t="n">
        <f aca="false">IFERROR(VALUE(FIXED(VLOOKUP(VLOOKUP($AH$4,Refcodes,2,FALSE()) &amp;"Deaths"&amp;Deaths_Total!$A72&amp;"AllEth"&amp;"AllSex",Datatable,6,FALSE()))),"–")</f>
        <v>326</v>
      </c>
      <c r="AI72" s="57" t="n">
        <f aca="false">IFERROR(VALUE(FIXED(VLOOKUP(VLOOKUP($AH$4,Refcodes,2,FALSE()) &amp;"Deaths"&amp;Deaths_Total!$A72&amp;"AllEth"&amp;"AllSex",Datatable,7,FALSE()))),"–")</f>
        <v>4.5</v>
      </c>
    </row>
    <row r="73" s="56" customFormat="true" ht="15" hidden="false" customHeight="true" outlineLevel="0" collapsed="false">
      <c r="A73" s="50" t="n">
        <v>2015</v>
      </c>
      <c r="B73" s="56" t="n">
        <f aca="false">IFERROR(VALUE(FIXED(VLOOKUP(VLOOKUP($B$4,Refcodes,2,FALSE()) &amp;"deaths"&amp;Deaths_Total!$A73&amp;"AllEth"&amp;"AllSex",Datatable,6,FALSE()))),"–")</f>
        <v>9617</v>
      </c>
      <c r="C73" s="57" t="n">
        <f aca="false">IFERROR(VALUE(FIXED(VLOOKUP(VLOOKUP($B$4,Refcodes,2,FALSE()) &amp;"Deaths"&amp;Deaths_Total!$A73&amp;"AllEth"&amp;"AllSex",Datatable,7,FALSE()))),"–")</f>
        <v>122.9</v>
      </c>
      <c r="D73" s="56" t="n">
        <f aca="false">IFERROR(VALUE(FIXED(VLOOKUP(VLOOKUP($D$4,Refcodes,2,FALSE()) &amp;"Deaths"&amp;Deaths_Total!$A73&amp;"AllEth"&amp;"AllSex",Datatable,6,FALSE()))),"–")</f>
        <v>145</v>
      </c>
      <c r="E73" s="57" t="n">
        <f aca="false">IFERROR(VALUE(FIXED(VLOOKUP(VLOOKUP($D$4,Refcodes,2,FALSE()) &amp;"Deaths"&amp;Deaths_Total!$A73&amp;"AllEth"&amp;"AllSex",Datatable,7,FALSE()))),"–")</f>
        <v>2</v>
      </c>
      <c r="F73" s="56" t="n">
        <f aca="false">IFERROR(VALUE(FIXED(VLOOKUP(VLOOKUP($F$4,Refcodes,2,FALSE()) &amp;"Deaths"&amp;Deaths_Total!$A73&amp;"AllEth"&amp;"AllSex",Datatable,6,FALSE()))),"–")</f>
        <v>247</v>
      </c>
      <c r="G73" s="57" t="n">
        <f aca="false">IFERROR(VALUE(FIXED(VLOOKUP(VLOOKUP($F$4,Refcodes,2,FALSE()) &amp;"Deaths"&amp;Deaths_Total!$A73&amp;"AllEth"&amp;"AllSex",Datatable,7,FALSE()))),"–")</f>
        <v>3.2</v>
      </c>
      <c r="H73" s="56" t="n">
        <f aca="false">IFERROR(VALUE(FIXED(VLOOKUP(VLOOKUP($H$4,Refcodes,2,FALSE()) &amp;"Deaths"&amp;Deaths_Total!$A73&amp;"AllEth"&amp;"AllSex",Datatable,6,FALSE()))),"–")</f>
        <v>259</v>
      </c>
      <c r="I73" s="57" t="n">
        <f aca="false">IFERROR(VALUE(FIXED(VLOOKUP(VLOOKUP($H$4,Refcodes,2,FALSE()) &amp;"Deaths"&amp;Deaths_Total!$A73&amp;"AllEth"&amp;"AllSex",Datatable,7,FALSE()))),"–")</f>
        <v>3.4</v>
      </c>
      <c r="J73" s="56" t="n">
        <f aca="false">IFERROR(VALUE(FIXED(VLOOKUP(VLOOKUP($J$4,Refcodes,2,FALSE()) &amp;"Deaths"&amp;Deaths_Total!$A73&amp;"AllEth"&amp;"AllSex",Datatable,6,FALSE()))),"–")</f>
        <v>1267</v>
      </c>
      <c r="K73" s="57" t="n">
        <f aca="false">IFERROR(VALUE(FIXED(VLOOKUP(VLOOKUP($J$4,Refcodes,2,FALSE()) &amp;"Deaths"&amp;Deaths_Total!$A73&amp;"AllEth"&amp;"AllSex",Datatable,7,FALSE()))),"–")</f>
        <v>15.7</v>
      </c>
      <c r="L73" s="75" t="n">
        <f aca="false">IFERROR(VALUE(FIXED(VLOOKUP(VLOOKUP($L$4,Refcodes,2,FALSE()) &amp;"Deaths"&amp;Deaths_Total!$A73&amp;"AllEth"&amp;"AllSex",Datatable,6,FALSE()))),"–")</f>
        <v>285</v>
      </c>
      <c r="M73" s="57" t="n">
        <f aca="false">IFERROR(VALUE(FIXED(VLOOKUP(VLOOKUP($L$4,Refcodes,2,FALSE()) &amp;"Deaths"&amp;Deaths_Total!$A73&amp;"AllEth"&amp;"AllSex",Datatable,7,FALSE()))),"–")</f>
        <v>3.9</v>
      </c>
      <c r="N73" s="56" t="n">
        <f aca="false">IFERROR(VALUE(FIXED(VLOOKUP(VLOOKUP($N$4,Refcodes,2,FALSE()) &amp;"Deaths"&amp;Deaths_Total!$A73&amp;"AllEth"&amp;"AllSex",Datatable,6,FALSE()))),"–")</f>
        <v>505</v>
      </c>
      <c r="O73" s="57" t="n">
        <f aca="false">IFERROR(VALUE(FIXED(VLOOKUP(VLOOKUP($N$4,Refcodes,2,FALSE()) &amp;"Deaths"&amp;Deaths_Total!$A73&amp;"AllEth"&amp;"AllSex",Datatable,7,FALSE()))),"–")</f>
        <v>6.5</v>
      </c>
      <c r="P73" s="56" t="n">
        <f aca="false">IFERROR(VALUE(FIXED(VLOOKUP(VLOOKUP($P$4,Refcodes,2,FALSE()) &amp;"Deaths"&amp;Deaths_Total!$A73&amp;"AllEth"&amp;"AllSex",Datatable,6,FALSE()))),"–")</f>
        <v>1805</v>
      </c>
      <c r="Q73" s="57" t="n">
        <f aca="false">IFERROR(VALUE(FIXED(VLOOKUP(VLOOKUP($P$4,Refcodes,2,FALSE()) &amp;"Deaths"&amp;Deaths_Total!$A73&amp;"AllEth"&amp;"AllSex",Datatable,7,FALSE()))),"–")</f>
        <v>23.4</v>
      </c>
      <c r="R73" s="56" t="n">
        <f aca="false">IFERROR(VALUE(FIXED(VLOOKUP(VLOOKUP($R$4,Refcodes,2,FALSE()) &amp;"Deaths"&amp;Deaths_Total!$A73&amp;"AllEth"&amp;"AllSex",Datatable,6,FALSE()))),"–")</f>
        <v>378</v>
      </c>
      <c r="S73" s="57" t="n">
        <f aca="false">IFERROR(VALUE(FIXED(VLOOKUP(VLOOKUP($R$4,Refcodes,2,FALSE()) &amp;"Deaths"&amp;Deaths_Total!$A73&amp;"AllEth"&amp;"AllSex",Datatable,7,FALSE()))),"–")</f>
        <v>4.9</v>
      </c>
      <c r="T73" s="56" t="n">
        <f aca="false">IFERROR(VALUE(FIXED(VLOOKUP(VLOOKUP($T$4,Refcodes,2,FALSE()) &amp;"Deaths"&amp;Deaths_Total!$A73&amp;"AllEth"&amp;"AllSex",Datatable,6,FALSE()))),"–")</f>
        <v>229</v>
      </c>
      <c r="U73" s="57" t="n">
        <f aca="false">IFERROR(VALUE(FIXED(VLOOKUP(VLOOKUP($T$4,Refcodes,2,FALSE()) &amp;"Deaths"&amp;Deaths_Total!$A73&amp;"AllEth"&amp;"AllSex",Datatable,7,FALSE()))),"–")</f>
        <v>2.9</v>
      </c>
      <c r="V73" s="56" t="n">
        <f aca="false">IFERROR(VALUE(FIXED(VLOOKUP(VLOOKUP($V$4,Refcodes,2,FALSE()) &amp;"Deaths"&amp;Deaths_Total!$A73&amp;"AllEth"&amp;"AllSex",Datatable,6,FALSE()))),"–")</f>
        <v>235</v>
      </c>
      <c r="W73" s="57" t="n">
        <f aca="false">IFERROR(VALUE(FIXED(VLOOKUP(VLOOKUP($V$4,Refcodes,2,FALSE()) &amp;"Deaths"&amp;Deaths_Total!$A73&amp;"AllEth"&amp;"AllSex",Datatable,7,FALSE()))),"–")</f>
        <v>2.7</v>
      </c>
      <c r="X73" s="56" t="n">
        <f aca="false">IFERROR(VALUE(FIXED(VLOOKUP(VLOOKUP($X$4,Refcodes,2,FALSE()) &amp;"Deaths"&amp;Deaths_Total!$A73&amp;"AllEth"&amp;"AllSex",Datatable,6,FALSE()))),"–")</f>
        <v>249</v>
      </c>
      <c r="Y73" s="57" t="n">
        <f aca="false">IFERROR(VALUE(FIXED(VLOOKUP(VLOOKUP($X$4,Refcodes,2,FALSE()) &amp;"Deaths"&amp;Deaths_Total!$A73&amp;"AllEth"&amp;"AllSex",Datatable,7,FALSE()))),"–")</f>
        <v>3.7</v>
      </c>
      <c r="Z73" s="56" t="n">
        <f aca="false">IFERROR(VALUE(FIXED(VLOOKUP(VLOOKUP($Z$4,Refcodes,2,FALSE()) &amp;"Deaths"&amp;Deaths_Total!$A73&amp;"AllEth"&amp;"AllSex",Datatable,6,FALSE()))),"–")</f>
        <v>33</v>
      </c>
      <c r="AA73" s="57" t="n">
        <f aca="false">IFERROR(VALUE(FIXED(VLOOKUP(VLOOKUP($Z$4,Refcodes,2,FALSE()) &amp;"Deaths"&amp;Deaths_Total!$A73&amp;"AllEth"&amp;"AllSex",Datatable,7,FALSE()))),"–")</f>
        <v>0.4</v>
      </c>
      <c r="AB73" s="56" t="n">
        <f aca="false">IFERROR(VALUE(FIXED(VLOOKUP(VLOOKUP($AB$4,Refcodes,2,FALSE()) &amp;"Deaths"&amp;Deaths_Total!$A73&amp;"AllEth"&amp;"AllSex",Datatable,6,FALSE()))),"–")</f>
        <v>16</v>
      </c>
      <c r="AC73" s="57" t="n">
        <f aca="false">IFERROR(VALUE(FIXED(VLOOKUP(VLOOKUP($AB$4,Refcodes,2,FALSE()) &amp;"Deaths"&amp;Deaths_Total!$A73&amp;"AllEth"&amp;"AllSex",Datatable,7,FALSE()))),"–")</f>
        <v>0.2</v>
      </c>
      <c r="AD73" s="56" t="n">
        <f aca="false">IFERROR(VALUE(FIXED(VLOOKUP(VLOOKUP($AD$4,Refcodes,2,FALSE()) &amp;"Deaths"&amp;Deaths_Total!$A73&amp;"AllEth"&amp;"AllSex",Datatable,6,FALSE()))),"–")</f>
        <v>269</v>
      </c>
      <c r="AE73" s="57" t="n">
        <f aca="false">IFERROR(VALUE(FIXED(VLOOKUP(VLOOKUP($AD$4,Refcodes,2,FALSE()) &amp;"Deaths"&amp;Deaths_Total!$A73&amp;"AllEth"&amp;"AllSex",Datatable,7,FALSE()))),"–")</f>
        <v>3.4</v>
      </c>
      <c r="AF73" s="56" t="n">
        <f aca="false">IFERROR(VALUE(FIXED(VLOOKUP(VLOOKUP($AF$4,Refcodes,2,FALSE()) &amp;"Deaths"&amp;Deaths_Total!$A73&amp;"AllEth"&amp;"AllSex",Datatable,6,FALSE()))),"–")</f>
        <v>171</v>
      </c>
      <c r="AG73" s="57" t="n">
        <f aca="false">IFERROR(VALUE(FIXED(VLOOKUP(VLOOKUP($AF$4,Refcodes,2,FALSE()) &amp;"Deaths"&amp;Deaths_Total!$A73&amp;"AllEth"&amp;"AllSex",Datatable,7,FALSE()))),"–")</f>
        <v>2.1</v>
      </c>
      <c r="AH73" s="56" t="n">
        <f aca="false">IFERROR(VALUE(FIXED(VLOOKUP(VLOOKUP($AH$4,Refcodes,2,FALSE()) &amp;"Deaths"&amp;Deaths_Total!$A73&amp;"AllEth"&amp;"AllSex",Datatable,6,FALSE()))),"–")</f>
        <v>353</v>
      </c>
      <c r="AI73" s="57" t="n">
        <f aca="false">IFERROR(VALUE(FIXED(VLOOKUP(VLOOKUP($AH$4,Refcodes,2,FALSE()) &amp;"Deaths"&amp;Deaths_Total!$A73&amp;"AllEth"&amp;"AllSex",Datatable,7,FALSE()))),"–")</f>
        <v>4.5</v>
      </c>
    </row>
    <row r="74" customFormat="false" ht="15" hidden="false" customHeight="true" outlineLevel="0" collapsed="false">
      <c r="A74" s="50" t="n">
        <v>2016</v>
      </c>
      <c r="B74" s="56" t="n">
        <f aca="false">IFERROR(VALUE(FIXED(VLOOKUP(VLOOKUP($B$4,Refcodes,2,FALSE()) &amp;"deaths"&amp;Deaths_Total!$A74&amp;"AllEth"&amp;"AllSex",Datatable,6,FALSE()))),"–")</f>
        <v>9518</v>
      </c>
      <c r="C74" s="57" t="n">
        <f aca="false">IFERROR(VALUE(FIXED(VLOOKUP(VLOOKUP($B$4,Refcodes,2,FALSE()) &amp;"Deaths"&amp;Deaths_Total!$A74&amp;"AllEth"&amp;"AllSex",Datatable,7,FALSE()))),"–")</f>
        <v>117.9</v>
      </c>
      <c r="D74" s="56" t="n">
        <f aca="false">IFERROR(VALUE(FIXED(VLOOKUP(VLOOKUP($D$4,Refcodes,2,FALSE()) &amp;"Deaths"&amp;Deaths_Total!$A74&amp;"AllEth"&amp;"AllSex",Datatable,6,FALSE()))),"–")</f>
        <v>142</v>
      </c>
      <c r="E74" s="57" t="n">
        <f aca="false">IFERROR(VALUE(FIXED(VLOOKUP(VLOOKUP($D$4,Refcodes,2,FALSE()) &amp;"Deaths"&amp;Deaths_Total!$A74&amp;"AllEth"&amp;"AllSex",Datatable,7,FALSE()))),"–")</f>
        <v>1.8</v>
      </c>
      <c r="F74" s="56" t="n">
        <f aca="false">IFERROR(VALUE(FIXED(VLOOKUP(VLOOKUP($F$4,Refcodes,2,FALSE()) &amp;"Deaths"&amp;Deaths_Total!$A74&amp;"AllEth"&amp;"AllSex",Datatable,6,FALSE()))),"–")</f>
        <v>215</v>
      </c>
      <c r="G74" s="57" t="n">
        <f aca="false">IFERROR(VALUE(FIXED(VLOOKUP(VLOOKUP($F$4,Refcodes,2,FALSE()) &amp;"Deaths"&amp;Deaths_Total!$A74&amp;"AllEth"&amp;"AllSex",Datatable,7,FALSE()))),"–")</f>
        <v>2.6</v>
      </c>
      <c r="H74" s="56" t="n">
        <f aca="false">IFERROR(VALUE(FIXED(VLOOKUP(VLOOKUP($H$4,Refcodes,2,FALSE()) &amp;"Deaths"&amp;Deaths_Total!$A74&amp;"AllEth"&amp;"AllSex",Datatable,6,FALSE()))),"–")</f>
        <v>313</v>
      </c>
      <c r="I74" s="57" t="n">
        <f aca="false">IFERROR(VALUE(FIXED(VLOOKUP(VLOOKUP($H$4,Refcodes,2,FALSE()) &amp;"Deaths"&amp;Deaths_Total!$A74&amp;"AllEth"&amp;"AllSex",Datatable,7,FALSE()))),"–")</f>
        <v>4</v>
      </c>
      <c r="J74" s="56" t="n">
        <f aca="false">IFERROR(VALUE(FIXED(VLOOKUP(VLOOKUP($J$4,Refcodes,2,FALSE()) &amp;"Deaths"&amp;Deaths_Total!$A74&amp;"AllEth"&amp;"AllSex",Datatable,6,FALSE()))),"–")</f>
        <v>1292</v>
      </c>
      <c r="K74" s="57" t="n">
        <f aca="false">IFERROR(VALUE(FIXED(VLOOKUP(VLOOKUP($J$4,Refcodes,2,FALSE()) &amp;"Deaths"&amp;Deaths_Total!$A74&amp;"AllEth"&amp;"AllSex",Datatable,7,FALSE()))),"–")</f>
        <v>15.3</v>
      </c>
      <c r="L74" s="75" t="n">
        <f aca="false">IFERROR(VALUE(FIXED(VLOOKUP(VLOOKUP($L$4,Refcodes,2,FALSE()) &amp;"Deaths"&amp;Deaths_Total!$A74&amp;"AllEth"&amp;"AllSex",Datatable,6,FALSE()))),"–")</f>
        <v>264</v>
      </c>
      <c r="M74" s="57" t="n">
        <f aca="false">IFERROR(VALUE(FIXED(VLOOKUP(VLOOKUP($L$4,Refcodes,2,FALSE()) &amp;"Deaths"&amp;Deaths_Total!$A74&amp;"AllEth"&amp;"AllSex",Datatable,7,FALSE()))),"–")</f>
        <v>3.4</v>
      </c>
      <c r="N74" s="56" t="n">
        <f aca="false">IFERROR(VALUE(FIXED(VLOOKUP(VLOOKUP($N$4,Refcodes,2,FALSE()) &amp;"Deaths"&amp;Deaths_Total!$A74&amp;"AllEth"&amp;"AllSex",Datatable,6,FALSE()))),"–")</f>
        <v>522</v>
      </c>
      <c r="O74" s="57" t="n">
        <f aca="false">IFERROR(VALUE(FIXED(VLOOKUP(VLOOKUP($N$4,Refcodes,2,FALSE()) &amp;"Deaths"&amp;Deaths_Total!$A74&amp;"AllEth"&amp;"AllSex",Datatable,7,FALSE()))),"–")</f>
        <v>6.5</v>
      </c>
      <c r="P74" s="56" t="n">
        <f aca="false">IFERROR(VALUE(FIXED(VLOOKUP(VLOOKUP($P$4,Refcodes,2,FALSE()) &amp;"Deaths"&amp;Deaths_Total!$A74&amp;"AllEth"&amp;"AllSex",Datatable,6,FALSE()))),"–")</f>
        <v>1758</v>
      </c>
      <c r="Q74" s="57" t="n">
        <f aca="false">IFERROR(VALUE(FIXED(VLOOKUP(VLOOKUP($P$4,Refcodes,2,FALSE()) &amp;"Deaths"&amp;Deaths_Total!$A74&amp;"AllEth"&amp;"AllSex",Datatable,7,FALSE()))),"–")</f>
        <v>22.2</v>
      </c>
      <c r="R74" s="56" t="n">
        <f aca="false">IFERROR(VALUE(FIXED(VLOOKUP(VLOOKUP($R$4,Refcodes,2,FALSE()) &amp;"Deaths"&amp;Deaths_Total!$A74&amp;"AllEth"&amp;"AllSex",Datatable,6,FALSE()))),"–")</f>
        <v>363</v>
      </c>
      <c r="S74" s="57" t="n">
        <f aca="false">IFERROR(VALUE(FIXED(VLOOKUP(VLOOKUP($R$4,Refcodes,2,FALSE()) &amp;"Deaths"&amp;Deaths_Total!$A74&amp;"AllEth"&amp;"AllSex",Datatable,7,FALSE()))),"–")</f>
        <v>4.5</v>
      </c>
      <c r="T74" s="56" t="n">
        <f aca="false">IFERROR(VALUE(FIXED(VLOOKUP(VLOOKUP($T$4,Refcodes,2,FALSE()) &amp;"Deaths"&amp;Deaths_Total!$A74&amp;"AllEth"&amp;"AllSex",Datatable,6,FALSE()))),"–")</f>
        <v>233</v>
      </c>
      <c r="U74" s="57" t="n">
        <f aca="false">IFERROR(VALUE(FIXED(VLOOKUP(VLOOKUP($T$4,Refcodes,2,FALSE()) &amp;"Deaths"&amp;Deaths_Total!$A74&amp;"AllEth"&amp;"AllSex",Datatable,7,FALSE()))),"–")</f>
        <v>2.9</v>
      </c>
      <c r="V74" s="56" t="n">
        <f aca="false">IFERROR(VALUE(FIXED(VLOOKUP(VLOOKUP($V$4,Refcodes,2,FALSE()) &amp;"Deaths"&amp;Deaths_Total!$A74&amp;"AllEth"&amp;"AllSex",Datatable,6,FALSE()))),"–")</f>
        <v>224</v>
      </c>
      <c r="W74" s="57" t="n">
        <f aca="false">IFERROR(VALUE(FIXED(VLOOKUP(VLOOKUP($V$4,Refcodes,2,FALSE()) &amp;"Deaths"&amp;Deaths_Total!$A74&amp;"AllEth"&amp;"AllSex",Datatable,7,FALSE()))),"–")</f>
        <v>2.5</v>
      </c>
      <c r="X74" s="56" t="n">
        <f aca="false">IFERROR(VALUE(FIXED(VLOOKUP(VLOOKUP($X$4,Refcodes,2,FALSE()) &amp;"Deaths"&amp;Deaths_Total!$A74&amp;"AllEth"&amp;"AllSex",Datatable,6,FALSE()))),"–")</f>
        <v>273</v>
      </c>
      <c r="Y74" s="57" t="n">
        <f aca="false">IFERROR(VALUE(FIXED(VLOOKUP(VLOOKUP($X$4,Refcodes,2,FALSE()) &amp;"Deaths"&amp;Deaths_Total!$A74&amp;"AllEth"&amp;"AllSex",Datatable,7,FALSE()))),"–")</f>
        <v>4.2</v>
      </c>
      <c r="Z74" s="56" t="n">
        <f aca="false">IFERROR(VALUE(FIXED(VLOOKUP(VLOOKUP($Z$4,Refcodes,2,FALSE()) &amp;"Deaths"&amp;Deaths_Total!$A74&amp;"AllEth"&amp;"AllSex",Datatable,6,FALSE()))),"–")</f>
        <v>28</v>
      </c>
      <c r="AA74" s="57" t="n">
        <f aca="false">IFERROR(VALUE(FIXED(VLOOKUP(VLOOKUP($Z$4,Refcodes,2,FALSE()) &amp;"Deaths"&amp;Deaths_Total!$A74&amp;"AllEth"&amp;"AllSex",Datatable,7,FALSE()))),"–")</f>
        <v>0.4</v>
      </c>
      <c r="AB74" s="56" t="n">
        <f aca="false">IFERROR(VALUE(FIXED(VLOOKUP(VLOOKUP($AB$4,Refcodes,2,FALSE()) &amp;"Deaths"&amp;Deaths_Total!$A74&amp;"AllEth"&amp;"AllSex",Datatable,6,FALSE()))),"–")</f>
        <v>10</v>
      </c>
      <c r="AC74" s="57" t="n">
        <f aca="false">IFERROR(VALUE(FIXED(VLOOKUP(VLOOKUP($AB$4,Refcodes,2,FALSE()) &amp;"Deaths"&amp;Deaths_Total!$A74&amp;"AllEth"&amp;"AllSex",Datatable,7,FALSE()))),"–")</f>
        <v>0.1</v>
      </c>
      <c r="AD74" s="56" t="n">
        <f aca="false">IFERROR(VALUE(FIXED(VLOOKUP(VLOOKUP($AD$4,Refcodes,2,FALSE()) &amp;"Deaths"&amp;Deaths_Total!$A74&amp;"AllEth"&amp;"AllSex",Datatable,6,FALSE()))),"–")</f>
        <v>316</v>
      </c>
      <c r="AE74" s="57" t="n">
        <f aca="false">IFERROR(VALUE(FIXED(VLOOKUP(VLOOKUP($AD$4,Refcodes,2,FALSE()) &amp;"Deaths"&amp;Deaths_Total!$A74&amp;"AllEth"&amp;"AllSex",Datatable,7,FALSE()))),"–")</f>
        <v>3.8</v>
      </c>
      <c r="AF74" s="56" t="n">
        <f aca="false">IFERROR(VALUE(FIXED(VLOOKUP(VLOOKUP($AF$4,Refcodes,2,FALSE()) &amp;"Deaths"&amp;Deaths_Total!$A74&amp;"AllEth"&amp;"AllSex",Datatable,6,FALSE()))),"–")</f>
        <v>205</v>
      </c>
      <c r="AG74" s="57" t="n">
        <f aca="false">IFERROR(VALUE(FIXED(VLOOKUP(VLOOKUP($AF$4,Refcodes,2,FALSE()) &amp;"Deaths"&amp;Deaths_Total!$A74&amp;"AllEth"&amp;"AllSex",Datatable,7,FALSE()))),"–")</f>
        <v>2.4</v>
      </c>
      <c r="AH74" s="56" t="n">
        <f aca="false">IFERROR(VALUE(FIXED(VLOOKUP(VLOOKUP($AH$4,Refcodes,2,FALSE()) &amp;"Deaths"&amp;Deaths_Total!$A74&amp;"AllEth"&amp;"AllSex",Datatable,6,FALSE()))),"–")</f>
        <v>333</v>
      </c>
      <c r="AI74" s="57" t="n">
        <f aca="false">IFERROR(VALUE(FIXED(VLOOKUP(VLOOKUP($AH$4,Refcodes,2,FALSE()) &amp;"Deaths"&amp;Deaths_Total!$A74&amp;"AllEth"&amp;"AllSex",Datatable,7,FALSE()))),"–")</f>
        <v>4.2</v>
      </c>
    </row>
    <row r="75" customFormat="false" ht="15" hidden="false" customHeight="true" outlineLevel="0" collapsed="false">
      <c r="A75" s="50" t="n">
        <v>2017</v>
      </c>
      <c r="B75" s="56" t="n">
        <f aca="false">IFERROR(VALUE(FIXED(VLOOKUP(VLOOKUP($B$4,Refcodes,2,FALSE()) &amp;"deaths"&amp;Deaths_Total!$A75&amp;"AllEth"&amp;"AllSex",Datatable,6,FALSE()))),"–")</f>
        <v>9638</v>
      </c>
      <c r="C75" s="57" t="n">
        <f aca="false">IFERROR(VALUE(FIXED(VLOOKUP(VLOOKUP($B$4,Refcodes,2,FALSE()) &amp;"Deaths"&amp;Deaths_Total!$A75&amp;"AllEth"&amp;"AllSex",Datatable,7,FALSE()))),"–")</f>
        <v>115.5</v>
      </c>
      <c r="D75" s="56" t="n">
        <f aca="false">IFERROR(VALUE(FIXED(VLOOKUP(VLOOKUP($D$4,Refcodes,2,FALSE()) &amp;"Deaths"&amp;Deaths_Total!$A75&amp;"AllEth"&amp;"AllSex",Datatable,6,FALSE()))),"–")</f>
        <v>140</v>
      </c>
      <c r="E75" s="57" t="n">
        <f aca="false">IFERROR(VALUE(FIXED(VLOOKUP(VLOOKUP($D$4,Refcodes,2,FALSE()) &amp;"Deaths"&amp;Deaths_Total!$A75&amp;"AllEth"&amp;"AllSex",Datatable,7,FALSE()))),"–")</f>
        <v>1.8</v>
      </c>
      <c r="F75" s="56" t="n">
        <f aca="false">IFERROR(VALUE(FIXED(VLOOKUP(VLOOKUP($F$4,Refcodes,2,FALSE()) &amp;"Deaths"&amp;Deaths_Total!$A75&amp;"AllEth"&amp;"AllSex",Datatable,6,FALSE()))),"–")</f>
        <v>237</v>
      </c>
      <c r="G75" s="57" t="n">
        <f aca="false">IFERROR(VALUE(FIXED(VLOOKUP(VLOOKUP($F$4,Refcodes,2,FALSE()) &amp;"Deaths"&amp;Deaths_Total!$A75&amp;"AllEth"&amp;"AllSex",Datatable,7,FALSE()))),"–")</f>
        <v>2.8</v>
      </c>
      <c r="H75" s="56" t="n">
        <f aca="false">IFERROR(VALUE(FIXED(VLOOKUP(VLOOKUP($H$4,Refcodes,2,FALSE()) &amp;"Deaths"&amp;Deaths_Total!$A75&amp;"AllEth"&amp;"AllSex",Datatable,6,FALSE()))),"–")</f>
        <v>288</v>
      </c>
      <c r="I75" s="57" t="n">
        <f aca="false">IFERROR(VALUE(FIXED(VLOOKUP(VLOOKUP($H$4,Refcodes,2,FALSE()) &amp;"Deaths"&amp;Deaths_Total!$A75&amp;"AllEth"&amp;"AllSex",Datatable,7,FALSE()))),"–")</f>
        <v>3.6</v>
      </c>
      <c r="J75" s="56" t="n">
        <f aca="false">IFERROR(VALUE(FIXED(VLOOKUP(VLOOKUP($J$4,Refcodes,2,FALSE()) &amp;"Deaths"&amp;Deaths_Total!$A75&amp;"AllEth"&amp;"AllSex",Datatable,6,FALSE()))),"–")</f>
        <v>1229</v>
      </c>
      <c r="K75" s="57" t="n">
        <f aca="false">IFERROR(VALUE(FIXED(VLOOKUP(VLOOKUP($J$4,Refcodes,2,FALSE()) &amp;"Deaths"&amp;Deaths_Total!$A75&amp;"AllEth"&amp;"AllSex",Datatable,7,FALSE()))),"–")</f>
        <v>14.3</v>
      </c>
      <c r="L75" s="75" t="n">
        <f aca="false">IFERROR(VALUE(FIXED(VLOOKUP(VLOOKUP($L$4,Refcodes,2,FALSE()) &amp;"Deaths"&amp;Deaths_Total!$A75&amp;"AllEth"&amp;"AllSex",Datatable,6,FALSE()))),"–")</f>
        <v>288</v>
      </c>
      <c r="M75" s="57" t="n">
        <f aca="false">IFERROR(VALUE(FIXED(VLOOKUP(VLOOKUP($L$4,Refcodes,2,FALSE()) &amp;"Deaths"&amp;Deaths_Total!$A75&amp;"AllEth"&amp;"AllSex",Datatable,7,FALSE()))),"–")</f>
        <v>3.7</v>
      </c>
      <c r="N75" s="56" t="n">
        <f aca="false">IFERROR(VALUE(FIXED(VLOOKUP(VLOOKUP($N$4,Refcodes,2,FALSE()) &amp;"Deaths"&amp;Deaths_Total!$A75&amp;"AllEth"&amp;"AllSex",Datatable,6,FALSE()))),"–")</f>
        <v>542</v>
      </c>
      <c r="O75" s="57" t="n">
        <f aca="false">IFERROR(VALUE(FIXED(VLOOKUP(VLOOKUP($N$4,Refcodes,2,FALSE()) &amp;"Deaths"&amp;Deaths_Total!$A75&amp;"AllEth"&amp;"AllSex",Datatable,7,FALSE()))),"–")</f>
        <v>6.6</v>
      </c>
      <c r="P75" s="56" t="n">
        <f aca="false">IFERROR(VALUE(FIXED(VLOOKUP(VLOOKUP($P$4,Refcodes,2,FALSE()) &amp;"Deaths"&amp;Deaths_Total!$A75&amp;"AllEth"&amp;"AllSex",Datatable,6,FALSE()))),"–")</f>
        <v>1781</v>
      </c>
      <c r="Q75" s="57" t="n">
        <f aca="false">IFERROR(VALUE(FIXED(VLOOKUP(VLOOKUP($P$4,Refcodes,2,FALSE()) &amp;"Deaths"&amp;Deaths_Total!$A75&amp;"AllEth"&amp;"AllSex",Datatable,7,FALSE()))),"–")</f>
        <v>21.8</v>
      </c>
      <c r="R75" s="56" t="n">
        <f aca="false">IFERROR(VALUE(FIXED(VLOOKUP(VLOOKUP($R$4,Refcodes,2,FALSE()) &amp;"Deaths"&amp;Deaths_Total!$A75&amp;"AllEth"&amp;"AllSex",Datatable,6,FALSE()))),"–")</f>
        <v>310</v>
      </c>
      <c r="S75" s="57" t="n">
        <f aca="false">IFERROR(VALUE(FIXED(VLOOKUP(VLOOKUP($R$4,Refcodes,2,FALSE()) &amp;"Deaths"&amp;Deaths_Total!$A75&amp;"AllEth"&amp;"AllSex",Datatable,7,FALSE()))),"–")</f>
        <v>3.7</v>
      </c>
      <c r="T75" s="56" t="n">
        <f aca="false">IFERROR(VALUE(FIXED(VLOOKUP(VLOOKUP($T$4,Refcodes,2,FALSE()) &amp;"Deaths"&amp;Deaths_Total!$A75&amp;"AllEth"&amp;"AllSex",Datatable,6,FALSE()))),"–")</f>
        <v>243</v>
      </c>
      <c r="U75" s="57" t="n">
        <f aca="false">IFERROR(VALUE(FIXED(VLOOKUP(VLOOKUP($T$4,Refcodes,2,FALSE()) &amp;"Deaths"&amp;Deaths_Total!$A75&amp;"AllEth"&amp;"AllSex",Datatable,7,FALSE()))),"–")</f>
        <v>2.9</v>
      </c>
      <c r="V75" s="56" t="n">
        <f aca="false">IFERROR(VALUE(FIXED(VLOOKUP(VLOOKUP($V$4,Refcodes,2,FALSE()) &amp;"Deaths"&amp;Deaths_Total!$A75&amp;"AllEth"&amp;"AllSex",Datatable,6,FALSE()))),"–")</f>
        <v>248</v>
      </c>
      <c r="W75" s="57" t="n">
        <f aca="false">IFERROR(VALUE(FIXED(VLOOKUP(VLOOKUP($V$4,Refcodes,2,FALSE()) &amp;"Deaths"&amp;Deaths_Total!$A75&amp;"AllEth"&amp;"AllSex",Datatable,7,FALSE()))),"–")</f>
        <v>2.6</v>
      </c>
      <c r="X75" s="56" t="n">
        <f aca="false">IFERROR(VALUE(FIXED(VLOOKUP(VLOOKUP($X$4,Refcodes,2,FALSE()) &amp;"Deaths"&amp;Deaths_Total!$A75&amp;"AllEth"&amp;"AllSex",Datatable,6,FALSE()))),"–")</f>
        <v>266</v>
      </c>
      <c r="Y75" s="57" t="n">
        <f aca="false">IFERROR(VALUE(FIXED(VLOOKUP(VLOOKUP($X$4,Refcodes,2,FALSE()) &amp;"Deaths"&amp;Deaths_Total!$A75&amp;"AllEth"&amp;"AllSex",Datatable,7,FALSE()))),"–")</f>
        <v>3.8</v>
      </c>
      <c r="Z75" s="56" t="n">
        <f aca="false">IFERROR(VALUE(FIXED(VLOOKUP(VLOOKUP($Z$4,Refcodes,2,FALSE()) &amp;"Deaths"&amp;Deaths_Total!$A75&amp;"AllEth"&amp;"AllSex",Datatable,6,FALSE()))),"–")</f>
        <v>24</v>
      </c>
      <c r="AA75" s="57" t="n">
        <f aca="false">IFERROR(VALUE(FIXED(VLOOKUP(VLOOKUP($Z$4,Refcodes,2,FALSE()) &amp;"Deaths"&amp;Deaths_Total!$A75&amp;"AllEth"&amp;"AllSex",Datatable,7,FALSE()))),"–")</f>
        <v>0.3</v>
      </c>
      <c r="AB75" s="56" t="n">
        <f aca="false">IFERROR(VALUE(FIXED(VLOOKUP(VLOOKUP($AB$4,Refcodes,2,FALSE()) &amp;"Deaths"&amp;Deaths_Total!$A75&amp;"AllEth"&amp;"AllSex",Datatable,6,FALSE()))),"–")</f>
        <v>14</v>
      </c>
      <c r="AC75" s="57" t="n">
        <f aca="false">IFERROR(VALUE(FIXED(VLOOKUP(VLOOKUP($AB$4,Refcodes,2,FALSE()) &amp;"Deaths"&amp;Deaths_Total!$A75&amp;"AllEth"&amp;"AllSex",Datatable,7,FALSE()))),"–")</f>
        <v>0.2</v>
      </c>
      <c r="AD75" s="56" t="n">
        <f aca="false">IFERROR(VALUE(FIXED(VLOOKUP(VLOOKUP($AD$4,Refcodes,2,FALSE()) &amp;"Deaths"&amp;Deaths_Total!$A75&amp;"AllEth"&amp;"AllSex",Datatable,6,FALSE()))),"–")</f>
        <v>331</v>
      </c>
      <c r="AE75" s="57" t="n">
        <f aca="false">IFERROR(VALUE(FIXED(VLOOKUP(VLOOKUP($AD$4,Refcodes,2,FALSE()) &amp;"Deaths"&amp;Deaths_Total!$A75&amp;"AllEth"&amp;"AllSex",Datatable,7,FALSE()))),"–")</f>
        <v>3.9</v>
      </c>
      <c r="AF75" s="56" t="n">
        <f aca="false">IFERROR(VALUE(FIXED(VLOOKUP(VLOOKUP($AF$4,Refcodes,2,FALSE()) &amp;"Deaths"&amp;Deaths_Total!$A75&amp;"AllEth"&amp;"AllSex",Datatable,6,FALSE()))),"–")</f>
        <v>212</v>
      </c>
      <c r="AG75" s="57" t="n">
        <f aca="false">IFERROR(VALUE(FIXED(VLOOKUP(VLOOKUP($AF$4,Refcodes,2,FALSE()) &amp;"Deaths"&amp;Deaths_Total!$A75&amp;"AllEth"&amp;"AllSex",Datatable,7,FALSE()))),"–")</f>
        <v>2.5</v>
      </c>
      <c r="AH75" s="56" t="n">
        <f aca="false">IFERROR(VALUE(FIXED(VLOOKUP(VLOOKUP($AH$4,Refcodes,2,FALSE()) &amp;"Deaths"&amp;Deaths_Total!$A75&amp;"AllEth"&amp;"AllSex",Datatable,6,FALSE()))),"–")</f>
        <v>312</v>
      </c>
      <c r="AI75" s="57" t="n">
        <f aca="false">IFERROR(VALUE(FIXED(VLOOKUP(VLOOKUP($AH$4,Refcodes,2,FALSE()) &amp;"Deaths"&amp;Deaths_Total!$A75&amp;"AllEth"&amp;"AllSex",Datatable,7,FALSE()))),"–")</f>
        <v>3.8</v>
      </c>
    </row>
    <row r="76" customFormat="false" ht="15" hidden="false" customHeight="true" outlineLevel="0" collapsed="false">
      <c r="A76" s="50" t="n">
        <v>2018</v>
      </c>
      <c r="B76" s="56" t="n">
        <f aca="false">IFERROR(VALUE(FIXED(VLOOKUP(VLOOKUP($B$4,Refcodes,2,FALSE()) &amp;"deaths"&amp;Deaths_Total!$A76&amp;"AllEth"&amp;"AllSex",Datatable,6,FALSE()))),"–")</f>
        <v>9818</v>
      </c>
      <c r="C76" s="57" t="n">
        <f aca="false">IFERROR(VALUE(FIXED(VLOOKUP(VLOOKUP($B$4,Refcodes,2,FALSE()) &amp;"Deaths"&amp;Deaths_Total!$A76&amp;"AllEth"&amp;"AllSex",Datatable,7,FALSE()))),"–")</f>
        <v>114</v>
      </c>
      <c r="D76" s="56" t="n">
        <f aca="false">IFERROR(VALUE(FIXED(VLOOKUP(VLOOKUP($D$4,Refcodes,2,FALSE()) &amp;"Deaths"&amp;Deaths_Total!$A76&amp;"AllEth"&amp;"AllSex",Datatable,6,FALSE()))),"–")</f>
        <v>166</v>
      </c>
      <c r="E76" s="57" t="n">
        <f aca="false">IFERROR(VALUE(FIXED(VLOOKUP(VLOOKUP($D$4,Refcodes,2,FALSE()) &amp;"Deaths"&amp;Deaths_Total!$A76&amp;"AllEth"&amp;"AllSex",Datatable,7,FALSE()))),"–")</f>
        <v>2</v>
      </c>
      <c r="F76" s="56" t="n">
        <f aca="false">IFERROR(VALUE(FIXED(VLOOKUP(VLOOKUP($F$4,Refcodes,2,FALSE()) &amp;"Deaths"&amp;Deaths_Total!$A76&amp;"AllEth"&amp;"AllSex",Datatable,6,FALSE()))),"–")</f>
        <v>251</v>
      </c>
      <c r="G76" s="57" t="n">
        <f aca="false">IFERROR(VALUE(FIXED(VLOOKUP(VLOOKUP($F$4,Refcodes,2,FALSE()) &amp;"Deaths"&amp;Deaths_Total!$A76&amp;"AllEth"&amp;"AllSex",Datatable,7,FALSE()))),"–")</f>
        <v>2.9</v>
      </c>
      <c r="H76" s="56" t="n">
        <f aca="false">IFERROR(VALUE(FIXED(VLOOKUP(VLOOKUP($H$4,Refcodes,2,FALSE()) &amp;"Deaths"&amp;Deaths_Total!$A76&amp;"AllEth"&amp;"AllSex",Datatable,6,FALSE()))),"–")</f>
        <v>274</v>
      </c>
      <c r="I76" s="57" t="n">
        <f aca="false">IFERROR(VALUE(FIXED(VLOOKUP(VLOOKUP($H$4,Refcodes,2,FALSE()) &amp;"Deaths"&amp;Deaths_Total!$A76&amp;"AllEth"&amp;"AllSex",Datatable,7,FALSE()))),"–")</f>
        <v>3.3</v>
      </c>
      <c r="J76" s="56" t="n">
        <f aca="false">IFERROR(VALUE(FIXED(VLOOKUP(VLOOKUP($J$4,Refcodes,2,FALSE()) &amp;"Deaths"&amp;Deaths_Total!$A76&amp;"AllEth"&amp;"AllSex",Datatable,6,FALSE()))),"–")</f>
        <v>1248</v>
      </c>
      <c r="K76" s="57" t="n">
        <f aca="false">IFERROR(VALUE(FIXED(VLOOKUP(VLOOKUP($J$4,Refcodes,2,FALSE()) &amp;"Deaths"&amp;Deaths_Total!$A76&amp;"AllEth"&amp;"AllSex",Datatable,7,FALSE()))),"–")</f>
        <v>14.3</v>
      </c>
      <c r="L76" s="75" t="n">
        <f aca="false">IFERROR(VALUE(FIXED(VLOOKUP(VLOOKUP($L$4,Refcodes,2,FALSE()) &amp;"Deaths"&amp;Deaths_Total!$A76&amp;"AllEth"&amp;"AllSex",Datatable,6,FALSE()))),"–")</f>
        <v>281</v>
      </c>
      <c r="M76" s="57" t="n">
        <f aca="false">IFERROR(VALUE(FIXED(VLOOKUP(VLOOKUP($L$4,Refcodes,2,FALSE()) &amp;"Deaths"&amp;Deaths_Total!$A76&amp;"AllEth"&amp;"AllSex",Datatable,7,FALSE()))),"–")</f>
        <v>3.4</v>
      </c>
      <c r="N76" s="56" t="n">
        <f aca="false">IFERROR(VALUE(FIXED(VLOOKUP(VLOOKUP($N$4,Refcodes,2,FALSE()) &amp;"Deaths"&amp;Deaths_Total!$A76&amp;"AllEth"&amp;"AllSex",Datatable,6,FALSE()))),"–")</f>
        <v>537</v>
      </c>
      <c r="O76" s="57" t="n">
        <f aca="false">IFERROR(VALUE(FIXED(VLOOKUP(VLOOKUP($N$4,Refcodes,2,FALSE()) &amp;"Deaths"&amp;Deaths_Total!$A76&amp;"AllEth"&amp;"AllSex",Datatable,7,FALSE()))),"–")</f>
        <v>6.3</v>
      </c>
      <c r="P76" s="56" t="n">
        <f aca="false">IFERROR(VALUE(FIXED(VLOOKUP(VLOOKUP($P$4,Refcodes,2,FALSE()) &amp;"Deaths"&amp;Deaths_Total!$A76&amp;"AllEth"&amp;"AllSex",Datatable,6,FALSE()))),"–")</f>
        <v>1788</v>
      </c>
      <c r="Q76" s="57" t="n">
        <f aca="false">IFERROR(VALUE(FIXED(VLOOKUP(VLOOKUP($P$4,Refcodes,2,FALSE()) &amp;"Deaths"&amp;Deaths_Total!$A76&amp;"AllEth"&amp;"AllSex",Datatable,7,FALSE()))),"–")</f>
        <v>21</v>
      </c>
      <c r="R76" s="56" t="n">
        <f aca="false">IFERROR(VALUE(FIXED(VLOOKUP(VLOOKUP($R$4,Refcodes,2,FALSE()) &amp;"Deaths"&amp;Deaths_Total!$A76&amp;"AllEth"&amp;"AllSex",Datatable,6,FALSE()))),"–")</f>
        <v>296</v>
      </c>
      <c r="S76" s="57" t="n">
        <f aca="false">IFERROR(VALUE(FIXED(VLOOKUP(VLOOKUP($R$4,Refcodes,2,FALSE()) &amp;"Deaths"&amp;Deaths_Total!$A76&amp;"AllEth"&amp;"AllSex",Datatable,7,FALSE()))),"–")</f>
        <v>3.3</v>
      </c>
      <c r="T76" s="56" t="n">
        <f aca="false">IFERROR(VALUE(FIXED(VLOOKUP(VLOOKUP($T$4,Refcodes,2,FALSE()) &amp;"Deaths"&amp;Deaths_Total!$A76&amp;"AllEth"&amp;"AllSex",Datatable,6,FALSE()))),"–")</f>
        <v>258</v>
      </c>
      <c r="U76" s="57" t="n">
        <f aca="false">IFERROR(VALUE(FIXED(VLOOKUP(VLOOKUP($T$4,Refcodes,2,FALSE()) &amp;"Deaths"&amp;Deaths_Total!$A76&amp;"AllEth"&amp;"AllSex",Datatable,7,FALSE()))),"–")</f>
        <v>3</v>
      </c>
      <c r="V76" s="56" t="n">
        <f aca="false">IFERROR(VALUE(FIXED(VLOOKUP(VLOOKUP($V$4,Refcodes,2,FALSE()) &amp;"Deaths"&amp;Deaths_Total!$A76&amp;"AllEth"&amp;"AllSex",Datatable,6,FALSE()))),"–")</f>
        <v>231</v>
      </c>
      <c r="W76" s="57" t="n">
        <f aca="false">IFERROR(VALUE(FIXED(VLOOKUP(VLOOKUP($V$4,Refcodes,2,FALSE()) &amp;"Deaths"&amp;Deaths_Total!$A76&amp;"AllEth"&amp;"AllSex",Datatable,7,FALSE()))),"–")</f>
        <v>2.5</v>
      </c>
      <c r="X76" s="56" t="n">
        <f aca="false">IFERROR(VALUE(FIXED(VLOOKUP(VLOOKUP($X$4,Refcodes,2,FALSE()) &amp;"Deaths"&amp;Deaths_Total!$A76&amp;"AllEth"&amp;"AllSex",Datatable,6,FALSE()))),"–")</f>
        <v>314</v>
      </c>
      <c r="Y76" s="57" t="n">
        <f aca="false">IFERROR(VALUE(FIXED(VLOOKUP(VLOOKUP($X$4,Refcodes,2,FALSE()) &amp;"Deaths"&amp;Deaths_Total!$A76&amp;"AllEth"&amp;"AllSex",Datatable,7,FALSE()))),"–")</f>
        <v>4.5</v>
      </c>
      <c r="Z76" s="56" t="n">
        <f aca="false">IFERROR(VALUE(FIXED(VLOOKUP(VLOOKUP($Z$4,Refcodes,2,FALSE()) &amp;"Deaths"&amp;Deaths_Total!$A76&amp;"AllEth"&amp;"AllSex",Datatable,6,FALSE()))),"–")</f>
        <v>29</v>
      </c>
      <c r="AA76" s="57" t="n">
        <f aca="false">IFERROR(VALUE(FIXED(VLOOKUP(VLOOKUP($Z$4,Refcodes,2,FALSE()) &amp;"Deaths"&amp;Deaths_Total!$A76&amp;"AllEth"&amp;"AllSex",Datatable,7,FALSE()))),"–")</f>
        <v>0.3</v>
      </c>
      <c r="AB76" s="56" t="n">
        <f aca="false">IFERROR(VALUE(FIXED(VLOOKUP(VLOOKUP($AB$4,Refcodes,2,FALSE()) &amp;"Deaths"&amp;Deaths_Total!$A76&amp;"AllEth"&amp;"AllSex",Datatable,6,FALSE()))),"–")</f>
        <v>24</v>
      </c>
      <c r="AC76" s="57" t="n">
        <f aca="false">IFERROR(VALUE(FIXED(VLOOKUP(VLOOKUP($AB$4,Refcodes,2,FALSE()) &amp;"Deaths"&amp;Deaths_Total!$A76&amp;"AllEth"&amp;"AllSex",Datatable,7,FALSE()))),"–")</f>
        <v>0.3</v>
      </c>
      <c r="AD76" s="56" t="n">
        <f aca="false">IFERROR(VALUE(FIXED(VLOOKUP(VLOOKUP($AD$4,Refcodes,2,FALSE()) &amp;"Deaths"&amp;Deaths_Total!$A76&amp;"AllEth"&amp;"AllSex",Datatable,6,FALSE()))),"–")</f>
        <v>328</v>
      </c>
      <c r="AE76" s="57" t="n">
        <f aca="false">IFERROR(VALUE(FIXED(VLOOKUP(VLOOKUP($AD$4,Refcodes,2,FALSE()) &amp;"Deaths"&amp;Deaths_Total!$A76&amp;"AllEth"&amp;"AllSex",Datatable,7,FALSE()))),"–")</f>
        <v>3.8</v>
      </c>
      <c r="AF76" s="56" t="n">
        <f aca="false">IFERROR(VALUE(FIXED(VLOOKUP(VLOOKUP($AF$4,Refcodes,2,FALSE()) &amp;"Deaths"&amp;Deaths_Total!$A76&amp;"AllEth"&amp;"AllSex",Datatable,6,FALSE()))),"–")</f>
        <v>208</v>
      </c>
      <c r="AG76" s="57" t="n">
        <f aca="false">IFERROR(VALUE(FIXED(VLOOKUP(VLOOKUP($AF$4,Refcodes,2,FALSE()) &amp;"Deaths"&amp;Deaths_Total!$A76&amp;"AllEth"&amp;"AllSex",Datatable,7,FALSE()))),"–")</f>
        <v>2.3</v>
      </c>
      <c r="AH76" s="56" t="n">
        <f aca="false">IFERROR(VALUE(FIXED(VLOOKUP(VLOOKUP($AH$4,Refcodes,2,FALSE()) &amp;"Deaths"&amp;Deaths_Total!$A76&amp;"AllEth"&amp;"AllSex",Datatable,6,FALSE()))),"–")</f>
        <v>359</v>
      </c>
      <c r="AI76" s="57" t="n">
        <f aca="false">IFERROR(VALUE(FIXED(VLOOKUP(VLOOKUP($AH$4,Refcodes,2,FALSE()) &amp;"Deaths"&amp;Deaths_Total!$A76&amp;"AllEth"&amp;"AllSex",Datatable,7,FALSE()))),"–")</f>
        <v>4.2</v>
      </c>
    </row>
    <row r="77" customFormat="false" ht="15" hidden="false" customHeight="true" outlineLevel="0" collapsed="false">
      <c r="A77" s="50" t="n">
        <v>2019</v>
      </c>
      <c r="B77" s="75" t="str">
        <f aca="false">IFERROR(VALUE(FIXED(VLOOKUP(VLOOKUP($B$4,Refcodes,2,FALSE()) &amp;"deaths"&amp;Deaths_Total!$A77&amp;"AllEth"&amp;"AllSex",Datatable,6,FALSE()))),"–")</f>
        <v>–</v>
      </c>
      <c r="C77" s="76" t="str">
        <f aca="false">IFERROR(VALUE(FIXED(VLOOKUP(VLOOKUP($B$4,Refcodes,2,FALSE()) &amp;"Deaths"&amp;Deaths_Total!$A77&amp;"AllEth"&amp;"AllSex",Datatable,7,FALSE()))),"–")</f>
        <v>–</v>
      </c>
      <c r="D77" s="75" t="str">
        <f aca="false">IFERROR(VALUE(FIXED(VLOOKUP(VLOOKUP($D$4,Refcodes,2,FALSE()) &amp;"Deaths"&amp;Deaths_Total!$A77&amp;"AllEth"&amp;"AllSex",Datatable,6,FALSE()))),"–")</f>
        <v>–</v>
      </c>
      <c r="E77" s="76" t="str">
        <f aca="false">IFERROR(VALUE(FIXED(VLOOKUP(VLOOKUP($D$4,Refcodes,2,FALSE()) &amp;"Deaths"&amp;Deaths_Total!$A77&amp;"AllEth"&amp;"AllSex",Datatable,7,FALSE()))),"–")</f>
        <v>–</v>
      </c>
      <c r="F77" s="75" t="str">
        <f aca="false">IFERROR(VALUE(FIXED(VLOOKUP(VLOOKUP($F$4,Refcodes,2,FALSE()) &amp;"Deaths"&amp;Deaths_Total!$A77&amp;"AllEth"&amp;"AllSex",Datatable,6,FALSE()))),"–")</f>
        <v>–</v>
      </c>
      <c r="G77" s="76" t="str">
        <f aca="false">IFERROR(VALUE(FIXED(VLOOKUP(VLOOKUP($F$4,Refcodes,2,FALSE()) &amp;"Deaths"&amp;Deaths_Total!$A77&amp;"AllEth"&amp;"AllSex",Datatable,7,FALSE()))),"–")</f>
        <v>–</v>
      </c>
      <c r="H77" s="75" t="str">
        <f aca="false">IFERROR(VALUE(FIXED(VLOOKUP(VLOOKUP($H$4,Refcodes,2,FALSE()) &amp;"Deaths"&amp;Deaths_Total!$A77&amp;"AllEth"&amp;"AllSex",Datatable,6,FALSE()))),"–")</f>
        <v>–</v>
      </c>
      <c r="I77" s="76" t="str">
        <f aca="false">IFERROR(VALUE(FIXED(VLOOKUP(VLOOKUP($H$4,Refcodes,2,FALSE()) &amp;"Deaths"&amp;Deaths_Total!$A77&amp;"AllEth"&amp;"AllSex",Datatable,7,FALSE()))),"–")</f>
        <v>–</v>
      </c>
      <c r="J77" s="75" t="str">
        <f aca="false">IFERROR(VALUE(FIXED(VLOOKUP(VLOOKUP($J$4,Refcodes,2,FALSE()) &amp;"Deaths"&amp;Deaths_Total!$A77&amp;"AllEth"&amp;"AllSex",Datatable,6,FALSE()))),"–")</f>
        <v>–</v>
      </c>
      <c r="K77" s="76" t="str">
        <f aca="false">IFERROR(VALUE(FIXED(VLOOKUP(VLOOKUP($J$4,Refcodes,2,FALSE()) &amp;"Deaths"&amp;Deaths_Total!$A77&amp;"AllEth"&amp;"AllSex",Datatable,7,FALSE()))),"–")</f>
        <v>–</v>
      </c>
      <c r="L77" s="75" t="str">
        <f aca="false">IFERROR(VALUE(FIXED(VLOOKUP(VLOOKUP($L$4,Refcodes,2,FALSE()) &amp;"Deaths"&amp;Deaths_Total!$A77&amp;"AllEth"&amp;"AllSex",Datatable,6,FALSE()))),"–")</f>
        <v>–</v>
      </c>
      <c r="M77" s="76" t="str">
        <f aca="false">IFERROR(VALUE(FIXED(VLOOKUP(VLOOKUP($L$4,Refcodes,2,FALSE()) &amp;"Deaths"&amp;Deaths_Total!$A77&amp;"AllEth"&amp;"AllSex",Datatable,7,FALSE()))),"–")</f>
        <v>–</v>
      </c>
      <c r="N77" s="75" t="str">
        <f aca="false">IFERROR(VALUE(FIXED(VLOOKUP(VLOOKUP($N$4,Refcodes,2,FALSE()) &amp;"Deaths"&amp;Deaths_Total!$A77&amp;"AllEth"&amp;"AllSex",Datatable,6,FALSE()))),"–")</f>
        <v>–</v>
      </c>
      <c r="O77" s="76" t="str">
        <f aca="false">IFERROR(VALUE(FIXED(VLOOKUP(VLOOKUP($N$4,Refcodes,2,FALSE()) &amp;"Deaths"&amp;Deaths_Total!$A77&amp;"AllEth"&amp;"AllSex",Datatable,7,FALSE()))),"–")</f>
        <v>–</v>
      </c>
      <c r="P77" s="75" t="str">
        <f aca="false">IFERROR(VALUE(FIXED(VLOOKUP(VLOOKUP($P$4,Refcodes,2,FALSE()) &amp;"Deaths"&amp;Deaths_Total!$A77&amp;"AllEth"&amp;"AllSex",Datatable,6,FALSE()))),"–")</f>
        <v>–</v>
      </c>
      <c r="Q77" s="76" t="str">
        <f aca="false">IFERROR(VALUE(FIXED(VLOOKUP(VLOOKUP($P$4,Refcodes,2,FALSE()) &amp;"Deaths"&amp;Deaths_Total!$A77&amp;"AllEth"&amp;"AllSex",Datatable,7,FALSE()))),"–")</f>
        <v>–</v>
      </c>
      <c r="R77" s="75" t="str">
        <f aca="false">IFERROR(VALUE(FIXED(VLOOKUP(VLOOKUP($R$4,Refcodes,2,FALSE()) &amp;"Deaths"&amp;Deaths_Total!$A77&amp;"AllEth"&amp;"AllSex",Datatable,6,FALSE()))),"–")</f>
        <v>–</v>
      </c>
      <c r="S77" s="76" t="str">
        <f aca="false">IFERROR(VALUE(FIXED(VLOOKUP(VLOOKUP($R$4,Refcodes,2,FALSE()) &amp;"Deaths"&amp;Deaths_Total!$A77&amp;"AllEth"&amp;"AllSex",Datatable,7,FALSE()))),"–")</f>
        <v>–</v>
      </c>
      <c r="T77" s="75" t="str">
        <f aca="false">IFERROR(VALUE(FIXED(VLOOKUP(VLOOKUP($T$4,Refcodes,2,FALSE()) &amp;"Deaths"&amp;Deaths_Total!$A77&amp;"AllEth"&amp;"AllSex",Datatable,6,FALSE()))),"–")</f>
        <v>–</v>
      </c>
      <c r="U77" s="76" t="str">
        <f aca="false">IFERROR(VALUE(FIXED(VLOOKUP(VLOOKUP($T$4,Refcodes,2,FALSE()) &amp;"Deaths"&amp;Deaths_Total!$A77&amp;"AllEth"&amp;"AllSex",Datatable,7,FALSE()))),"–")</f>
        <v>–</v>
      </c>
      <c r="V77" s="75" t="str">
        <f aca="false">IFERROR(VALUE(FIXED(VLOOKUP(VLOOKUP($V$4,Refcodes,2,FALSE()) &amp;"Deaths"&amp;Deaths_Total!$A77&amp;"AllEth"&amp;"AllSex",Datatable,6,FALSE()))),"–")</f>
        <v>–</v>
      </c>
      <c r="W77" s="76" t="str">
        <f aca="false">IFERROR(VALUE(FIXED(VLOOKUP(VLOOKUP($V$4,Refcodes,2,FALSE()) &amp;"Deaths"&amp;Deaths_Total!$A77&amp;"AllEth"&amp;"AllSex",Datatable,7,FALSE()))),"–")</f>
        <v>–</v>
      </c>
      <c r="X77" s="75" t="str">
        <f aca="false">IFERROR(VALUE(FIXED(VLOOKUP(VLOOKUP($X$4,Refcodes,2,FALSE()) &amp;"Deaths"&amp;Deaths_Total!$A77&amp;"AllEth"&amp;"AllSex",Datatable,6,FALSE()))),"–")</f>
        <v>–</v>
      </c>
      <c r="Y77" s="76" t="str">
        <f aca="false">IFERROR(VALUE(FIXED(VLOOKUP(VLOOKUP($X$4,Refcodes,2,FALSE()) &amp;"Deaths"&amp;Deaths_Total!$A77&amp;"AllEth"&amp;"AllSex",Datatable,7,FALSE()))),"–")</f>
        <v>–</v>
      </c>
      <c r="Z77" s="75" t="str">
        <f aca="false">IFERROR(VALUE(FIXED(VLOOKUP(VLOOKUP($Z$4,Refcodes,2,FALSE()) &amp;"Deaths"&amp;Deaths_Total!$A77&amp;"AllEth"&amp;"AllSex",Datatable,6,FALSE()))),"–")</f>
        <v>–</v>
      </c>
      <c r="AA77" s="76" t="str">
        <f aca="false">IFERROR(VALUE(FIXED(VLOOKUP(VLOOKUP($Z$4,Refcodes,2,FALSE()) &amp;"Deaths"&amp;Deaths_Total!$A77&amp;"AllEth"&amp;"AllSex",Datatable,7,FALSE()))),"–")</f>
        <v>–</v>
      </c>
      <c r="AB77" s="75" t="str">
        <f aca="false">IFERROR(VALUE(FIXED(VLOOKUP(VLOOKUP($AB$4,Refcodes,2,FALSE()) &amp;"Deaths"&amp;Deaths_Total!$A77&amp;"AllEth"&amp;"AllSex",Datatable,6,FALSE()))),"–")</f>
        <v>–</v>
      </c>
      <c r="AC77" s="76" t="str">
        <f aca="false">IFERROR(VALUE(FIXED(VLOOKUP(VLOOKUP($AB$4,Refcodes,2,FALSE()) &amp;"Deaths"&amp;Deaths_Total!$A77&amp;"AllEth"&amp;"AllSex",Datatable,7,FALSE()))),"–")</f>
        <v>–</v>
      </c>
      <c r="AD77" s="75" t="str">
        <f aca="false">IFERROR(VALUE(FIXED(VLOOKUP(VLOOKUP($AD$4,Refcodes,2,FALSE()) &amp;"Deaths"&amp;Deaths_Total!$A77&amp;"AllEth"&amp;"AllSex",Datatable,6,FALSE()))),"–")</f>
        <v>–</v>
      </c>
      <c r="AE77" s="76" t="str">
        <f aca="false">IFERROR(VALUE(FIXED(VLOOKUP(VLOOKUP($AD$4,Refcodes,2,FALSE()) &amp;"Deaths"&amp;Deaths_Total!$A77&amp;"AllEth"&amp;"AllSex",Datatable,7,FALSE()))),"–")</f>
        <v>–</v>
      </c>
      <c r="AF77" s="75" t="str">
        <f aca="false">IFERROR(VALUE(FIXED(VLOOKUP(VLOOKUP($AF$4,Refcodes,2,FALSE()) &amp;"Deaths"&amp;Deaths_Total!$A77&amp;"AllEth"&amp;"AllSex",Datatable,6,FALSE()))),"–")</f>
        <v>–</v>
      </c>
      <c r="AG77" s="76" t="str">
        <f aca="false">IFERROR(VALUE(FIXED(VLOOKUP(VLOOKUP($AF$4,Refcodes,2,FALSE()) &amp;"Deaths"&amp;Deaths_Total!$A77&amp;"AllEth"&amp;"AllSex",Datatable,7,FALSE()))),"–")</f>
        <v>–</v>
      </c>
      <c r="AH77" s="75" t="str">
        <f aca="false">IFERROR(VALUE(FIXED(VLOOKUP(VLOOKUP($AH$4,Refcodes,2,FALSE()) &amp;"Deaths"&amp;Deaths_Total!$A77&amp;"AllEth"&amp;"AllSex",Datatable,6,FALSE()))),"–")</f>
        <v>–</v>
      </c>
      <c r="AI77" s="76" t="str">
        <f aca="false">IFERROR(VALUE(FIXED(VLOOKUP(VLOOKUP($AH$4,Refcodes,2,FALSE()) &amp;"Deaths"&amp;Deaths_Total!$A77&amp;"AllEth"&amp;"AllSex",Datatable,7,FALSE()))),"–")</f>
        <v>–</v>
      </c>
    </row>
    <row r="78" customFormat="false" ht="15" hidden="false" customHeight="true" outlineLevel="0" collapsed="false">
      <c r="A78" s="50" t="n">
        <v>2020</v>
      </c>
      <c r="B78" s="75" t="str">
        <f aca="false">IFERROR(VALUE(FIXED(VLOOKUP(VLOOKUP($B$4,Refcodes,2,FALSE()) &amp;"deaths"&amp;Deaths_Total!$A78&amp;"AllEth"&amp;"AllSex",Datatable,6,FALSE()))),"–")</f>
        <v>–</v>
      </c>
      <c r="C78" s="76" t="str">
        <f aca="false">IFERROR(VALUE(FIXED(VLOOKUP(VLOOKUP($B$4,Refcodes,2,FALSE()) &amp;"Deaths"&amp;Deaths_Total!$A78&amp;"AllEth"&amp;"AllSex",Datatable,7,FALSE()))),"–")</f>
        <v>–</v>
      </c>
      <c r="D78" s="75" t="str">
        <f aca="false">IFERROR(VALUE(FIXED(VLOOKUP(VLOOKUP($D$4,Refcodes,2,FALSE()) &amp;"Deaths"&amp;Deaths_Total!$A78&amp;"AllEth"&amp;"AllSex",Datatable,6,FALSE()))),"–")</f>
        <v>–</v>
      </c>
      <c r="E78" s="76" t="str">
        <f aca="false">IFERROR(VALUE(FIXED(VLOOKUP(VLOOKUP($D$4,Refcodes,2,FALSE()) &amp;"Deaths"&amp;Deaths_Total!$A78&amp;"AllEth"&amp;"AllSex",Datatable,7,FALSE()))),"–")</f>
        <v>–</v>
      </c>
      <c r="F78" s="75" t="str">
        <f aca="false">IFERROR(VALUE(FIXED(VLOOKUP(VLOOKUP($F$4,Refcodes,2,FALSE()) &amp;"Deaths"&amp;Deaths_Total!$A78&amp;"AllEth"&amp;"AllSex",Datatable,6,FALSE()))),"–")</f>
        <v>–</v>
      </c>
      <c r="G78" s="76" t="str">
        <f aca="false">IFERROR(VALUE(FIXED(VLOOKUP(VLOOKUP($F$4,Refcodes,2,FALSE()) &amp;"Deaths"&amp;Deaths_Total!$A78&amp;"AllEth"&amp;"AllSex",Datatable,7,FALSE()))),"–")</f>
        <v>–</v>
      </c>
      <c r="H78" s="75" t="str">
        <f aca="false">IFERROR(VALUE(FIXED(VLOOKUP(VLOOKUP($H$4,Refcodes,2,FALSE()) &amp;"Deaths"&amp;Deaths_Total!$A78&amp;"AllEth"&amp;"AllSex",Datatable,6,FALSE()))),"–")</f>
        <v>–</v>
      </c>
      <c r="I78" s="76" t="str">
        <f aca="false">IFERROR(VALUE(FIXED(VLOOKUP(VLOOKUP($H$4,Refcodes,2,FALSE()) &amp;"Deaths"&amp;Deaths_Total!$A78&amp;"AllEth"&amp;"AllSex",Datatable,7,FALSE()))),"–")</f>
        <v>–</v>
      </c>
      <c r="J78" s="75" t="str">
        <f aca="false">IFERROR(VALUE(FIXED(VLOOKUP(VLOOKUP($J$4,Refcodes,2,FALSE()) &amp;"Deaths"&amp;Deaths_Total!$A78&amp;"AllEth"&amp;"AllSex",Datatable,6,FALSE()))),"–")</f>
        <v>–</v>
      </c>
      <c r="K78" s="76" t="str">
        <f aca="false">IFERROR(VALUE(FIXED(VLOOKUP(VLOOKUP($J$4,Refcodes,2,FALSE()) &amp;"Deaths"&amp;Deaths_Total!$A78&amp;"AllEth"&amp;"AllSex",Datatable,7,FALSE()))),"–")</f>
        <v>–</v>
      </c>
      <c r="L78" s="75" t="str">
        <f aca="false">IFERROR(VALUE(FIXED(VLOOKUP(VLOOKUP($L$4,Refcodes,2,FALSE()) &amp;"Deaths"&amp;Deaths_Total!$A78&amp;"AllEth"&amp;"AllSex",Datatable,6,FALSE()))),"–")</f>
        <v>–</v>
      </c>
      <c r="M78" s="76" t="str">
        <f aca="false">IFERROR(VALUE(FIXED(VLOOKUP(VLOOKUP($L$4,Refcodes,2,FALSE()) &amp;"Deaths"&amp;Deaths_Total!$A78&amp;"AllEth"&amp;"AllSex",Datatable,7,FALSE()))),"–")</f>
        <v>–</v>
      </c>
      <c r="N78" s="75" t="str">
        <f aca="false">IFERROR(VALUE(FIXED(VLOOKUP(VLOOKUP($N$4,Refcodes,2,FALSE()) &amp;"Deaths"&amp;Deaths_Total!$A78&amp;"AllEth"&amp;"AllSex",Datatable,6,FALSE()))),"–")</f>
        <v>–</v>
      </c>
      <c r="O78" s="76" t="str">
        <f aca="false">IFERROR(VALUE(FIXED(VLOOKUP(VLOOKUP($N$4,Refcodes,2,FALSE()) &amp;"Deaths"&amp;Deaths_Total!$A78&amp;"AllEth"&amp;"AllSex",Datatable,7,FALSE()))),"–")</f>
        <v>–</v>
      </c>
      <c r="P78" s="75" t="str">
        <f aca="false">IFERROR(VALUE(FIXED(VLOOKUP(VLOOKUP($P$4,Refcodes,2,FALSE()) &amp;"Deaths"&amp;Deaths_Total!$A78&amp;"AllEth"&amp;"AllSex",Datatable,6,FALSE()))),"–")</f>
        <v>–</v>
      </c>
      <c r="Q78" s="76" t="str">
        <f aca="false">IFERROR(VALUE(FIXED(VLOOKUP(VLOOKUP($P$4,Refcodes,2,FALSE()) &amp;"Deaths"&amp;Deaths_Total!$A78&amp;"AllEth"&amp;"AllSex",Datatable,7,FALSE()))),"–")</f>
        <v>–</v>
      </c>
      <c r="R78" s="75" t="str">
        <f aca="false">IFERROR(VALUE(FIXED(VLOOKUP(VLOOKUP($R$4,Refcodes,2,FALSE()) &amp;"Deaths"&amp;Deaths_Total!$A78&amp;"AllEth"&amp;"AllSex",Datatable,6,FALSE()))),"–")</f>
        <v>–</v>
      </c>
      <c r="S78" s="76" t="str">
        <f aca="false">IFERROR(VALUE(FIXED(VLOOKUP(VLOOKUP($R$4,Refcodes,2,FALSE()) &amp;"Deaths"&amp;Deaths_Total!$A78&amp;"AllEth"&amp;"AllSex",Datatable,7,FALSE()))),"–")</f>
        <v>–</v>
      </c>
      <c r="T78" s="75" t="str">
        <f aca="false">IFERROR(VALUE(FIXED(VLOOKUP(VLOOKUP($T$4,Refcodes,2,FALSE()) &amp;"Deaths"&amp;Deaths_Total!$A78&amp;"AllEth"&amp;"AllSex",Datatable,6,FALSE()))),"–")</f>
        <v>–</v>
      </c>
      <c r="U78" s="76" t="str">
        <f aca="false">IFERROR(VALUE(FIXED(VLOOKUP(VLOOKUP($T$4,Refcodes,2,FALSE()) &amp;"Deaths"&amp;Deaths_Total!$A78&amp;"AllEth"&amp;"AllSex",Datatable,7,FALSE()))),"–")</f>
        <v>–</v>
      </c>
      <c r="V78" s="75" t="str">
        <f aca="false">IFERROR(VALUE(FIXED(VLOOKUP(VLOOKUP($V$4,Refcodes,2,FALSE()) &amp;"Deaths"&amp;Deaths_Total!$A78&amp;"AllEth"&amp;"AllSex",Datatable,6,FALSE()))),"–")</f>
        <v>–</v>
      </c>
      <c r="W78" s="76" t="str">
        <f aca="false">IFERROR(VALUE(FIXED(VLOOKUP(VLOOKUP($V$4,Refcodes,2,FALSE()) &amp;"Deaths"&amp;Deaths_Total!$A78&amp;"AllEth"&amp;"AllSex",Datatable,7,FALSE()))),"–")</f>
        <v>–</v>
      </c>
      <c r="X78" s="75" t="str">
        <f aca="false">IFERROR(VALUE(FIXED(VLOOKUP(VLOOKUP($X$4,Refcodes,2,FALSE()) &amp;"Deaths"&amp;Deaths_Total!$A78&amp;"AllEth"&amp;"AllSex",Datatable,6,FALSE()))),"–")</f>
        <v>–</v>
      </c>
      <c r="Y78" s="76" t="str">
        <f aca="false">IFERROR(VALUE(FIXED(VLOOKUP(VLOOKUP($X$4,Refcodes,2,FALSE()) &amp;"Deaths"&amp;Deaths_Total!$A78&amp;"AllEth"&amp;"AllSex",Datatable,7,FALSE()))),"–")</f>
        <v>–</v>
      </c>
      <c r="Z78" s="75" t="str">
        <f aca="false">IFERROR(VALUE(FIXED(VLOOKUP(VLOOKUP($Z$4,Refcodes,2,FALSE()) &amp;"Deaths"&amp;Deaths_Total!$A78&amp;"AllEth"&amp;"AllSex",Datatable,6,FALSE()))),"–")</f>
        <v>–</v>
      </c>
      <c r="AA78" s="76" t="str">
        <f aca="false">IFERROR(VALUE(FIXED(VLOOKUP(VLOOKUP($Z$4,Refcodes,2,FALSE()) &amp;"Deaths"&amp;Deaths_Total!$A78&amp;"AllEth"&amp;"AllSex",Datatable,7,FALSE()))),"–")</f>
        <v>–</v>
      </c>
      <c r="AB78" s="75" t="str">
        <f aca="false">IFERROR(VALUE(FIXED(VLOOKUP(VLOOKUP($AB$4,Refcodes,2,FALSE()) &amp;"Deaths"&amp;Deaths_Total!$A78&amp;"AllEth"&amp;"AllSex",Datatable,6,FALSE()))),"–")</f>
        <v>–</v>
      </c>
      <c r="AC78" s="76" t="str">
        <f aca="false">IFERROR(VALUE(FIXED(VLOOKUP(VLOOKUP($AB$4,Refcodes,2,FALSE()) &amp;"Deaths"&amp;Deaths_Total!$A78&amp;"AllEth"&amp;"AllSex",Datatable,7,FALSE()))),"–")</f>
        <v>–</v>
      </c>
      <c r="AD78" s="75" t="str">
        <f aca="false">IFERROR(VALUE(FIXED(VLOOKUP(VLOOKUP($AD$4,Refcodes,2,FALSE()) &amp;"Deaths"&amp;Deaths_Total!$A78&amp;"AllEth"&amp;"AllSex",Datatable,6,FALSE()))),"–")</f>
        <v>–</v>
      </c>
      <c r="AE78" s="76" t="str">
        <f aca="false">IFERROR(VALUE(FIXED(VLOOKUP(VLOOKUP($AD$4,Refcodes,2,FALSE()) &amp;"Deaths"&amp;Deaths_Total!$A78&amp;"AllEth"&amp;"AllSex",Datatable,7,FALSE()))),"–")</f>
        <v>–</v>
      </c>
      <c r="AF78" s="75" t="str">
        <f aca="false">IFERROR(VALUE(FIXED(VLOOKUP(VLOOKUP($AF$4,Refcodes,2,FALSE()) &amp;"Deaths"&amp;Deaths_Total!$A78&amp;"AllEth"&amp;"AllSex",Datatable,6,FALSE()))),"–")</f>
        <v>–</v>
      </c>
      <c r="AG78" s="76" t="str">
        <f aca="false">IFERROR(VALUE(FIXED(VLOOKUP(VLOOKUP($AF$4,Refcodes,2,FALSE()) &amp;"Deaths"&amp;Deaths_Total!$A78&amp;"AllEth"&amp;"AllSex",Datatable,7,FALSE()))),"–")</f>
        <v>–</v>
      </c>
      <c r="AH78" s="75" t="str">
        <f aca="false">IFERROR(VALUE(FIXED(VLOOKUP(VLOOKUP($AH$4,Refcodes,2,FALSE()) &amp;"Deaths"&amp;Deaths_Total!$A78&amp;"AllEth"&amp;"AllSex",Datatable,6,FALSE()))),"–")</f>
        <v>–</v>
      </c>
      <c r="AI78" s="76" t="str">
        <f aca="false">IFERROR(VALUE(FIXED(VLOOKUP(VLOOKUP($AH$4,Refcodes,2,FALSE()) &amp;"Deaths"&amp;Deaths_Total!$A78&amp;"AllEth"&amp;"AllSex",Datatable,7,FALSE()))),"–")</f>
        <v>–</v>
      </c>
    </row>
    <row r="79" s="65" customFormat="true" ht="15" hidden="false" customHeight="true" outlineLevel="0" collapsed="false">
      <c r="A79" s="58"/>
      <c r="B79" s="63"/>
      <c r="C79" s="64"/>
      <c r="D79" s="63"/>
      <c r="E79" s="64"/>
      <c r="F79" s="63"/>
      <c r="G79" s="64"/>
      <c r="H79" s="63"/>
      <c r="I79" s="64"/>
      <c r="J79" s="63"/>
      <c r="K79" s="64"/>
      <c r="L79" s="77"/>
      <c r="M79" s="64"/>
      <c r="N79" s="63"/>
      <c r="O79" s="64"/>
      <c r="P79" s="63"/>
      <c r="Q79" s="64"/>
      <c r="R79" s="63"/>
      <c r="S79" s="64"/>
      <c r="T79" s="63"/>
      <c r="U79" s="64"/>
      <c r="V79" s="63"/>
      <c r="W79" s="64"/>
      <c r="X79" s="63"/>
      <c r="Y79" s="64"/>
      <c r="Z79" s="63"/>
      <c r="AA79" s="64"/>
      <c r="AB79" s="63"/>
      <c r="AC79" s="64"/>
      <c r="AD79" s="63"/>
      <c r="AE79" s="64"/>
      <c r="AF79" s="63"/>
      <c r="AG79" s="64"/>
      <c r="AH79" s="63"/>
      <c r="AI79" s="64"/>
    </row>
    <row r="80" customFormat="false" ht="15" hidden="false" customHeight="true" outlineLevel="0" collapsed="false">
      <c r="A80" s="68" t="s">
        <v>75</v>
      </c>
      <c r="C80" s="69"/>
      <c r="D80" s="69"/>
      <c r="E80" s="69"/>
      <c r="F80" s="69"/>
      <c r="G80" s="69"/>
      <c r="H80" s="69"/>
      <c r="V80" s="69"/>
      <c r="W80" s="69"/>
      <c r="AD80" s="69"/>
      <c r="AE80" s="69"/>
    </row>
    <row r="81" customFormat="false" ht="15" hidden="false" customHeight="true" outlineLevel="0" collapsed="false">
      <c r="A81" s="68" t="s">
        <v>63</v>
      </c>
    </row>
    <row r="82" customFormat="false" ht="15" hidden="false" customHeight="true" outlineLevel="0" collapsed="false">
      <c r="A82" s="68" t="s">
        <v>76</v>
      </c>
    </row>
    <row r="83" customFormat="false" ht="15" hidden="false" customHeight="true" outlineLevel="0" collapsed="false">
      <c r="A83" s="68" t="s">
        <v>64</v>
      </c>
    </row>
    <row r="84" customFormat="false" ht="15" hidden="false" customHeight="true" outlineLevel="0" collapsed="false">
      <c r="A84" s="68" t="s">
        <v>74</v>
      </c>
    </row>
    <row r="85" customFormat="false" ht="15" hidden="false" customHeight="true" outlineLevel="0" collapsed="false">
      <c r="A85" s="68" t="s">
        <v>77</v>
      </c>
    </row>
    <row r="86" customFormat="false" ht="15" hidden="false" customHeight="true" outlineLevel="0" collapsed="false">
      <c r="A86" s="68" t="s">
        <v>66</v>
      </c>
    </row>
    <row r="87" customFormat="false" ht="15" hidden="false" customHeight="true" outlineLevel="0" collapsed="false">
      <c r="A87" s="78" t="s">
        <v>78</v>
      </c>
    </row>
  </sheetData>
  <mergeCells count="17">
    <mergeCell ref="B4:C4"/>
    <mergeCell ref="D4:E4"/>
    <mergeCell ref="F4:G4"/>
    <mergeCell ref="H4:I4"/>
    <mergeCell ref="J4:K4"/>
    <mergeCell ref="L4:M4"/>
    <mergeCell ref="N4:O4"/>
    <mergeCell ref="P4:Q4"/>
    <mergeCell ref="R4:S4"/>
    <mergeCell ref="T4:U4"/>
    <mergeCell ref="V4:W4"/>
    <mergeCell ref="X4:Y4"/>
    <mergeCell ref="Z4:AA4"/>
    <mergeCell ref="AB4:AC4"/>
    <mergeCell ref="AD4:AE4"/>
    <mergeCell ref="AF4:AG4"/>
    <mergeCell ref="AH4:AI4"/>
  </mergeCells>
  <hyperlinks>
    <hyperlink ref="AJ1" location="Contents!A1" display="Back to Contents"/>
  </hyperlinks>
  <printOptions headings="false" gridLines="false" gridLinesSet="true" horizontalCentered="false" verticalCentered="false"/>
  <pageMargins left="0.708333333333333" right="0.708333333333333" top="0.748611111111111" bottom="0.747916666666667" header="0.315277777777778" footer="0.511811023622047"/>
  <pageSetup paperSize="9" scale="100" fitToWidth="1" fitToHeight="1" pageOrder="downThenOver" orientation="landscape" blackAndWhite="false" draft="false" cellComments="none" horizontalDpi="300" verticalDpi="300" copies="1"/>
  <headerFooter differentFirst="false" differentOddEven="false">
    <oddHeader>&amp;L&amp;"Arial,Bold"&amp;12Cancer deaths
&amp;"Arial,Regular"&amp;10Number of deaths and age-standardised mortality rates for selected cancers, New Zealand, 1948–2016</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N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49" activePane="bottomRight" state="frozen"/>
      <selection pane="topLeft" activeCell="A1" activeCellId="0" sqref="A1"/>
      <selection pane="topRight" activeCell="B1" activeCellId="0" sqref="B1"/>
      <selection pane="bottomLeft" activeCell="A49" activeCellId="0" sqref="A49"/>
      <selection pane="bottomRight" activeCell="N84" activeCellId="0" sqref="N84"/>
    </sheetView>
  </sheetViews>
  <sheetFormatPr defaultColWidth="8.2890625" defaultRowHeight="15" zeroHeight="false" outlineLevelRow="0" outlineLevelCol="0"/>
  <cols>
    <col collapsed="false" customWidth="true" hidden="false" outlineLevel="0" max="1" min="1" style="34" width="7.42"/>
    <col collapsed="false" customWidth="false" hidden="false" outlineLevel="0" max="39" min="2" style="35" width="8.29"/>
    <col collapsed="false" customWidth="true" hidden="false" outlineLevel="0" max="40" min="40" style="35" width="14.57"/>
    <col collapsed="false" customWidth="false" hidden="false" outlineLevel="0" max="16384" min="41" style="35" width="8.29"/>
  </cols>
  <sheetData>
    <row r="1" customFormat="false" ht="21.75" hidden="false" customHeight="true" outlineLevel="0" collapsed="false">
      <c r="A1" s="73" t="s">
        <v>36</v>
      </c>
      <c r="E1" s="39"/>
      <c r="F1" s="39"/>
      <c r="G1" s="39"/>
      <c r="H1" s="39"/>
      <c r="I1" s="39"/>
      <c r="J1" s="39"/>
      <c r="K1" s="39"/>
      <c r="L1" s="39"/>
      <c r="M1" s="39"/>
      <c r="N1" s="39"/>
      <c r="P1" s="37"/>
      <c r="Q1" s="37"/>
      <c r="R1" s="37"/>
      <c r="S1" s="38"/>
      <c r="T1" s="38"/>
      <c r="U1" s="38"/>
      <c r="Z1" s="39"/>
      <c r="AA1" s="39"/>
      <c r="AB1" s="39"/>
      <c r="AC1" s="39"/>
      <c r="AD1" s="38"/>
      <c r="AE1" s="38"/>
      <c r="AF1" s="38"/>
      <c r="AG1" s="38"/>
      <c r="AH1" s="38"/>
      <c r="AI1" s="38"/>
      <c r="AN1" s="37" t="s">
        <v>41</v>
      </c>
    </row>
    <row r="2" customFormat="false" ht="21" hidden="false" customHeight="true" outlineLevel="0" collapsed="false">
      <c r="A2" s="41" t="str">
        <f aca="false">Contents!A9</f>
        <v>Number of deaths and age-standardised mortality rates for males for selected cancers, New Zealand, 1948–2018</v>
      </c>
      <c r="B2" s="39"/>
      <c r="C2" s="39"/>
      <c r="D2" s="39"/>
      <c r="E2" s="39"/>
      <c r="F2" s="39"/>
      <c r="G2" s="39"/>
      <c r="H2" s="39"/>
      <c r="I2" s="39"/>
      <c r="J2" s="39"/>
      <c r="K2" s="39"/>
      <c r="L2" s="39"/>
      <c r="M2" s="39"/>
      <c r="N2" s="39"/>
      <c r="O2" s="39"/>
      <c r="P2" s="38"/>
      <c r="Q2" s="38"/>
      <c r="R2" s="38"/>
      <c r="S2" s="38"/>
      <c r="T2" s="38"/>
      <c r="U2" s="38"/>
      <c r="V2" s="38"/>
      <c r="W2" s="38"/>
      <c r="X2" s="39"/>
      <c r="Y2" s="39"/>
      <c r="Z2" s="39"/>
      <c r="AA2" s="39"/>
      <c r="AB2" s="39"/>
      <c r="AC2" s="39"/>
      <c r="AD2" s="38"/>
      <c r="AE2" s="38"/>
      <c r="AF2" s="38"/>
      <c r="AG2" s="38"/>
      <c r="AH2" s="38"/>
      <c r="AI2" s="38"/>
    </row>
    <row r="3" customFormat="false" ht="21" hidden="false" customHeight="true" outlineLevel="0" collapsed="false">
      <c r="A3" s="41"/>
      <c r="B3" s="39"/>
      <c r="C3" s="39"/>
      <c r="D3" s="39"/>
      <c r="E3" s="39"/>
      <c r="F3" s="39"/>
      <c r="G3" s="39"/>
      <c r="H3" s="39"/>
      <c r="I3" s="39"/>
      <c r="J3" s="39"/>
      <c r="K3" s="39"/>
      <c r="L3" s="39"/>
      <c r="M3" s="39"/>
      <c r="N3" s="39"/>
      <c r="O3" s="39"/>
      <c r="P3" s="38"/>
      <c r="Q3" s="38"/>
      <c r="R3" s="38"/>
      <c r="S3" s="38"/>
      <c r="T3" s="38"/>
      <c r="U3" s="38"/>
      <c r="V3" s="38"/>
      <c r="W3" s="38"/>
      <c r="X3" s="39"/>
      <c r="Y3" s="39"/>
      <c r="Z3" s="39"/>
      <c r="AA3" s="39"/>
      <c r="AB3" s="39"/>
      <c r="AC3" s="39"/>
      <c r="AD3" s="38"/>
      <c r="AE3" s="38"/>
      <c r="AF3" s="38"/>
      <c r="AG3" s="38"/>
      <c r="AH3" s="38"/>
      <c r="AI3" s="38"/>
    </row>
    <row r="4" s="45" customFormat="true" ht="41.25" hidden="false" customHeight="true" outlineLevel="0" collapsed="false">
      <c r="A4" s="43"/>
      <c r="B4" s="44" t="s">
        <v>42</v>
      </c>
      <c r="C4" s="44"/>
      <c r="D4" s="44" t="s">
        <v>43</v>
      </c>
      <c r="E4" s="44"/>
      <c r="F4" s="44" t="s">
        <v>44</v>
      </c>
      <c r="G4" s="44"/>
      <c r="H4" s="44" t="s">
        <v>45</v>
      </c>
      <c r="I4" s="44"/>
      <c r="J4" s="44" t="s">
        <v>46</v>
      </c>
      <c r="K4" s="44"/>
      <c r="L4" s="44" t="s">
        <v>47</v>
      </c>
      <c r="M4" s="44"/>
      <c r="N4" s="44" t="s">
        <v>48</v>
      </c>
      <c r="O4" s="44"/>
      <c r="P4" s="44" t="s">
        <v>49</v>
      </c>
      <c r="Q4" s="44"/>
      <c r="R4" s="44" t="s">
        <v>50</v>
      </c>
      <c r="S4" s="44"/>
      <c r="T4" s="44" t="s">
        <v>67</v>
      </c>
      <c r="U4" s="44"/>
      <c r="V4" s="44" t="s">
        <v>68</v>
      </c>
      <c r="W4" s="44"/>
      <c r="X4" s="44" t="s">
        <v>51</v>
      </c>
      <c r="Y4" s="44"/>
      <c r="Z4" s="44" t="s">
        <v>52</v>
      </c>
      <c r="AA4" s="44"/>
      <c r="AB4" s="44" t="s">
        <v>53</v>
      </c>
      <c r="AC4" s="44"/>
      <c r="AD4" s="44" t="s">
        <v>54</v>
      </c>
      <c r="AE4" s="44"/>
      <c r="AF4" s="44" t="s">
        <v>55</v>
      </c>
      <c r="AG4" s="44"/>
      <c r="AH4" s="44" t="s">
        <v>56</v>
      </c>
      <c r="AI4" s="44"/>
      <c r="AJ4" s="44" t="s">
        <v>57</v>
      </c>
      <c r="AK4" s="44"/>
      <c r="AL4" s="44" t="s">
        <v>58</v>
      </c>
      <c r="AM4" s="44"/>
    </row>
    <row r="5" s="49" customFormat="true" ht="15" hidden="false" customHeight="true" outlineLevel="0" collapsed="false">
      <c r="A5" s="46" t="s">
        <v>59</v>
      </c>
      <c r="B5" s="47" t="s">
        <v>60</v>
      </c>
      <c r="C5" s="48" t="s">
        <v>61</v>
      </c>
      <c r="D5" s="47" t="s">
        <v>60</v>
      </c>
      <c r="E5" s="48" t="s">
        <v>61</v>
      </c>
      <c r="F5" s="47" t="s">
        <v>60</v>
      </c>
      <c r="G5" s="48" t="s">
        <v>61</v>
      </c>
      <c r="H5" s="47" t="s">
        <v>60</v>
      </c>
      <c r="I5" s="48" t="s">
        <v>61</v>
      </c>
      <c r="J5" s="47" t="s">
        <v>60</v>
      </c>
      <c r="K5" s="48" t="s">
        <v>61</v>
      </c>
      <c r="L5" s="47" t="s">
        <v>60</v>
      </c>
      <c r="M5" s="48" t="s">
        <v>61</v>
      </c>
      <c r="N5" s="47" t="s">
        <v>60</v>
      </c>
      <c r="O5" s="48" t="s">
        <v>61</v>
      </c>
      <c r="P5" s="47" t="s">
        <v>60</v>
      </c>
      <c r="Q5" s="48" t="s">
        <v>61</v>
      </c>
      <c r="R5" s="47" t="s">
        <v>60</v>
      </c>
      <c r="S5" s="48" t="s">
        <v>61</v>
      </c>
      <c r="T5" s="47" t="s">
        <v>60</v>
      </c>
      <c r="U5" s="48" t="s">
        <v>61</v>
      </c>
      <c r="V5" s="47" t="s">
        <v>60</v>
      </c>
      <c r="W5" s="48" t="s">
        <v>61</v>
      </c>
      <c r="X5" s="47" t="s">
        <v>60</v>
      </c>
      <c r="Y5" s="48" t="s">
        <v>61</v>
      </c>
      <c r="Z5" s="47" t="s">
        <v>60</v>
      </c>
      <c r="AA5" s="48" t="s">
        <v>61</v>
      </c>
      <c r="AB5" s="47" t="s">
        <v>60</v>
      </c>
      <c r="AC5" s="48" t="s">
        <v>61</v>
      </c>
      <c r="AD5" s="47" t="s">
        <v>60</v>
      </c>
      <c r="AE5" s="48" t="s">
        <v>61</v>
      </c>
      <c r="AF5" s="47" t="s">
        <v>60</v>
      </c>
      <c r="AG5" s="48" t="s">
        <v>61</v>
      </c>
      <c r="AH5" s="47" t="s">
        <v>60</v>
      </c>
      <c r="AI5" s="48" t="s">
        <v>61</v>
      </c>
      <c r="AJ5" s="47" t="s">
        <v>60</v>
      </c>
      <c r="AK5" s="48" t="s">
        <v>61</v>
      </c>
      <c r="AL5" s="47" t="s">
        <v>60</v>
      </c>
      <c r="AM5" s="48" t="s">
        <v>61</v>
      </c>
    </row>
    <row r="6" customFormat="false" ht="15" hidden="false" customHeight="true" outlineLevel="0" collapsed="false">
      <c r="A6" s="50" t="n">
        <v>1948</v>
      </c>
      <c r="B6" s="51" t="n">
        <v>1319</v>
      </c>
      <c r="C6" s="52" t="n">
        <v>145.985247561202</v>
      </c>
      <c r="D6" s="51" t="n">
        <v>59</v>
      </c>
      <c r="E6" s="52" t="n">
        <v>7.04130829975933</v>
      </c>
      <c r="F6" s="51" t="n">
        <v>47</v>
      </c>
      <c r="G6" s="52" t="n">
        <v>3.87016466170589</v>
      </c>
      <c r="H6" s="51"/>
      <c r="I6" s="52"/>
      <c r="J6" s="51" t="n">
        <v>226</v>
      </c>
      <c r="K6" s="52" t="n">
        <v>25.2990582424861</v>
      </c>
      <c r="L6" s="51"/>
      <c r="M6" s="52"/>
      <c r="N6" s="51"/>
      <c r="O6" s="52"/>
      <c r="P6" s="51" t="n">
        <v>158</v>
      </c>
      <c r="Q6" s="52" t="n">
        <v>16.3055325892062</v>
      </c>
      <c r="R6" s="51"/>
      <c r="S6" s="52"/>
      <c r="T6" s="51" t="n">
        <v>154</v>
      </c>
      <c r="U6" s="52" t="n">
        <v>17.7851405598628</v>
      </c>
      <c r="V6" s="51"/>
      <c r="W6" s="52"/>
      <c r="X6" s="51"/>
      <c r="Y6" s="52"/>
      <c r="Z6" s="51"/>
      <c r="AA6" s="52"/>
      <c r="AB6" s="51"/>
      <c r="AC6" s="52"/>
      <c r="AD6" s="51"/>
      <c r="AE6" s="52"/>
      <c r="AF6" s="51"/>
      <c r="AG6" s="52"/>
      <c r="AH6" s="51"/>
      <c r="AI6" s="52"/>
      <c r="AJ6" s="51"/>
      <c r="AK6" s="52"/>
      <c r="AL6" s="51"/>
      <c r="AM6" s="52"/>
    </row>
    <row r="7" customFormat="false" ht="15" hidden="false" customHeight="true" outlineLevel="0" collapsed="false">
      <c r="A7" s="50" t="n">
        <v>1949</v>
      </c>
      <c r="B7" s="51" t="n">
        <v>1275</v>
      </c>
      <c r="C7" s="52" t="n">
        <v>138.510660538781</v>
      </c>
      <c r="D7" s="51" t="n">
        <v>41</v>
      </c>
      <c r="E7" s="52" t="n">
        <v>4.63200537293011</v>
      </c>
      <c r="F7" s="51" t="n">
        <v>50</v>
      </c>
      <c r="G7" s="52" t="n">
        <v>4.50277961174083</v>
      </c>
      <c r="H7" s="51"/>
      <c r="I7" s="52"/>
      <c r="J7" s="51" t="n">
        <v>189</v>
      </c>
      <c r="K7" s="52" t="n">
        <v>20.7120538315573</v>
      </c>
      <c r="L7" s="51"/>
      <c r="M7" s="52"/>
      <c r="N7" s="51"/>
      <c r="O7" s="52"/>
      <c r="P7" s="51" t="n">
        <v>171</v>
      </c>
      <c r="Q7" s="52" t="n">
        <v>17.6113612322288</v>
      </c>
      <c r="R7" s="51"/>
      <c r="S7" s="52"/>
      <c r="T7" s="51" t="n">
        <v>143</v>
      </c>
      <c r="U7" s="52" t="n">
        <v>16.70111459156</v>
      </c>
      <c r="V7" s="51"/>
      <c r="W7" s="52"/>
      <c r="X7" s="51"/>
      <c r="Y7" s="52"/>
      <c r="Z7" s="51"/>
      <c r="AA7" s="52"/>
      <c r="AB7" s="51"/>
      <c r="AC7" s="52"/>
      <c r="AD7" s="51"/>
      <c r="AE7" s="52"/>
      <c r="AF7" s="51"/>
      <c r="AG7" s="52"/>
      <c r="AH7" s="51"/>
      <c r="AI7" s="52"/>
      <c r="AJ7" s="51"/>
      <c r="AK7" s="52"/>
      <c r="AL7" s="51"/>
      <c r="AM7" s="52"/>
    </row>
    <row r="8" customFormat="false" ht="15" hidden="false" customHeight="true" outlineLevel="0" collapsed="false">
      <c r="A8" s="50" t="n">
        <v>1950</v>
      </c>
      <c r="B8" s="51" t="n">
        <v>1396</v>
      </c>
      <c r="C8" s="52" t="n">
        <v>151.004493048486</v>
      </c>
      <c r="D8" s="51" t="n">
        <v>52</v>
      </c>
      <c r="E8" s="52" t="n">
        <v>5.71994803413903</v>
      </c>
      <c r="F8" s="51" t="n">
        <v>41</v>
      </c>
      <c r="G8" s="52" t="n">
        <v>4.51606739101949</v>
      </c>
      <c r="H8" s="51" t="n">
        <v>301</v>
      </c>
      <c r="I8" s="52" t="n">
        <v>31.7995702265737</v>
      </c>
      <c r="J8" s="51" t="n">
        <v>217</v>
      </c>
      <c r="K8" s="52" t="n">
        <v>23.7446548300348</v>
      </c>
      <c r="L8" s="51"/>
      <c r="M8" s="52"/>
      <c r="N8" s="51"/>
      <c r="O8" s="52"/>
      <c r="P8" s="51" t="n">
        <v>121</v>
      </c>
      <c r="Q8" s="52" t="n">
        <v>12.4258739524625</v>
      </c>
      <c r="R8" s="51"/>
      <c r="S8" s="52"/>
      <c r="T8" s="51" t="n">
        <v>134</v>
      </c>
      <c r="U8" s="52" t="n">
        <v>16.5988441082739</v>
      </c>
      <c r="V8" s="51"/>
      <c r="W8" s="52"/>
      <c r="X8" s="51"/>
      <c r="Y8" s="52"/>
      <c r="Z8" s="51"/>
      <c r="AA8" s="52"/>
      <c r="AB8" s="51"/>
      <c r="AC8" s="52"/>
      <c r="AD8" s="51"/>
      <c r="AE8" s="52"/>
      <c r="AF8" s="51"/>
      <c r="AG8" s="52"/>
      <c r="AH8" s="51"/>
      <c r="AI8" s="52"/>
      <c r="AJ8" s="51"/>
      <c r="AK8" s="52"/>
      <c r="AL8" s="51"/>
      <c r="AM8" s="52"/>
    </row>
    <row r="9" customFormat="false" ht="15" hidden="false" customHeight="true" outlineLevel="0" collapsed="false">
      <c r="A9" s="50" t="n">
        <v>1951</v>
      </c>
      <c r="B9" s="51" t="n">
        <v>1512</v>
      </c>
      <c r="C9" s="52" t="n">
        <v>160.208804387816</v>
      </c>
      <c r="D9" s="51" t="n">
        <v>42</v>
      </c>
      <c r="E9" s="52" t="n">
        <v>4.66671184215299</v>
      </c>
      <c r="F9" s="51" t="n">
        <v>49</v>
      </c>
      <c r="G9" s="52" t="n">
        <v>5.46175844121645</v>
      </c>
      <c r="H9" s="51" t="n">
        <v>315</v>
      </c>
      <c r="I9" s="52" t="n">
        <v>33.773568306775</v>
      </c>
      <c r="J9" s="51" t="n">
        <v>234</v>
      </c>
      <c r="K9" s="52" t="n">
        <v>25.2284356676409</v>
      </c>
      <c r="L9" s="51"/>
      <c r="M9" s="52"/>
      <c r="N9" s="51"/>
      <c r="O9" s="52"/>
      <c r="P9" s="51" t="n">
        <v>170</v>
      </c>
      <c r="Q9" s="52" t="n">
        <v>17.1300820844217</v>
      </c>
      <c r="R9" s="51"/>
      <c r="S9" s="52"/>
      <c r="T9" s="51" t="n">
        <v>151</v>
      </c>
      <c r="U9" s="52" t="n">
        <v>16.6496166613805</v>
      </c>
      <c r="V9" s="51"/>
      <c r="W9" s="52"/>
      <c r="X9" s="51"/>
      <c r="Y9" s="52"/>
      <c r="Z9" s="51"/>
      <c r="AA9" s="52"/>
      <c r="AB9" s="51"/>
      <c r="AC9" s="52"/>
      <c r="AD9" s="51"/>
      <c r="AE9" s="52"/>
      <c r="AF9" s="51"/>
      <c r="AG9" s="52"/>
      <c r="AH9" s="51"/>
      <c r="AI9" s="52"/>
      <c r="AJ9" s="51"/>
      <c r="AK9" s="52"/>
      <c r="AL9" s="51"/>
      <c r="AM9" s="52"/>
    </row>
    <row r="10" customFormat="false" ht="15" hidden="false" customHeight="true" outlineLevel="0" collapsed="false">
      <c r="A10" s="50" t="n">
        <v>1952</v>
      </c>
      <c r="B10" s="51" t="n">
        <v>1486</v>
      </c>
      <c r="C10" s="52" t="n">
        <v>152.355985587926</v>
      </c>
      <c r="D10" s="51" t="n">
        <v>40</v>
      </c>
      <c r="E10" s="52" t="n">
        <v>4.5215772368635</v>
      </c>
      <c r="F10" s="51" t="n">
        <v>58</v>
      </c>
      <c r="G10" s="52" t="n">
        <v>6.20221963701067</v>
      </c>
      <c r="H10" s="51" t="n">
        <v>246</v>
      </c>
      <c r="I10" s="52" t="n">
        <v>24.656550471171</v>
      </c>
      <c r="J10" s="51" t="n">
        <v>222</v>
      </c>
      <c r="K10" s="52" t="n">
        <v>23.0672683791023</v>
      </c>
      <c r="L10" s="51"/>
      <c r="M10" s="52"/>
      <c r="N10" s="51"/>
      <c r="O10" s="52"/>
      <c r="P10" s="51" t="n">
        <v>242</v>
      </c>
      <c r="Q10" s="52" t="n">
        <v>24.0089646216472</v>
      </c>
      <c r="R10" s="51"/>
      <c r="S10" s="52"/>
      <c r="T10" s="51" t="n">
        <v>172</v>
      </c>
      <c r="U10" s="52" t="n">
        <v>18.8898644020574</v>
      </c>
      <c r="V10" s="51"/>
      <c r="W10" s="52"/>
      <c r="X10" s="51"/>
      <c r="Y10" s="52"/>
      <c r="Z10" s="51"/>
      <c r="AA10" s="52"/>
      <c r="AB10" s="51"/>
      <c r="AC10" s="52"/>
      <c r="AD10" s="51"/>
      <c r="AE10" s="52"/>
      <c r="AF10" s="51"/>
      <c r="AG10" s="52"/>
      <c r="AH10" s="51"/>
      <c r="AI10" s="52"/>
      <c r="AJ10" s="51"/>
      <c r="AK10" s="52"/>
      <c r="AL10" s="51"/>
      <c r="AM10" s="52"/>
    </row>
    <row r="11" customFormat="false" ht="15" hidden="false" customHeight="true" outlineLevel="0" collapsed="false">
      <c r="A11" s="50" t="n">
        <v>1953</v>
      </c>
      <c r="B11" s="51" t="n">
        <v>1553</v>
      </c>
      <c r="C11" s="52" t="n">
        <v>154.572658604604</v>
      </c>
      <c r="D11" s="51" t="n">
        <v>42</v>
      </c>
      <c r="E11" s="52" t="n">
        <v>4.38172344436548</v>
      </c>
      <c r="F11" s="51" t="n">
        <v>50</v>
      </c>
      <c r="G11" s="52" t="n">
        <v>4.81184663537862</v>
      </c>
      <c r="H11" s="51" t="n">
        <v>294</v>
      </c>
      <c r="I11" s="52" t="n">
        <v>28.9216722380743</v>
      </c>
      <c r="J11" s="51" t="n">
        <v>223</v>
      </c>
      <c r="K11" s="52" t="n">
        <v>23.3050855333238</v>
      </c>
      <c r="L11" s="51"/>
      <c r="M11" s="52"/>
      <c r="N11" s="51"/>
      <c r="O11" s="52"/>
      <c r="P11" s="51" t="n">
        <v>225</v>
      </c>
      <c r="Q11" s="52" t="n">
        <v>21.8048410781196</v>
      </c>
      <c r="R11" s="51"/>
      <c r="S11" s="52"/>
      <c r="T11" s="51" t="n">
        <v>164</v>
      </c>
      <c r="U11" s="52" t="n">
        <v>16.7375855738839</v>
      </c>
      <c r="V11" s="51"/>
      <c r="W11" s="52"/>
      <c r="X11" s="51"/>
      <c r="Y11" s="52"/>
      <c r="Z11" s="51"/>
      <c r="AA11" s="52"/>
      <c r="AB11" s="51"/>
      <c r="AC11" s="52"/>
      <c r="AD11" s="51"/>
      <c r="AE11" s="52"/>
      <c r="AF11" s="51"/>
      <c r="AG11" s="52"/>
      <c r="AH11" s="51"/>
      <c r="AI11" s="52"/>
      <c r="AJ11" s="51"/>
      <c r="AK11" s="52"/>
      <c r="AL11" s="51"/>
      <c r="AM11" s="52"/>
    </row>
    <row r="12" customFormat="false" ht="15" hidden="false" customHeight="true" outlineLevel="0" collapsed="false">
      <c r="A12" s="50" t="n">
        <v>1954</v>
      </c>
      <c r="B12" s="51" t="n">
        <v>1565</v>
      </c>
      <c r="C12" s="52" t="n">
        <v>154.432211503349</v>
      </c>
      <c r="D12" s="51" t="n">
        <v>52</v>
      </c>
      <c r="E12" s="52" t="n">
        <v>5.34457830072167</v>
      </c>
      <c r="F12" s="51" t="n">
        <v>41</v>
      </c>
      <c r="G12" s="52" t="n">
        <v>4.42459819123068</v>
      </c>
      <c r="H12" s="51" t="n">
        <v>244</v>
      </c>
      <c r="I12" s="52" t="n">
        <v>23.9770172294067</v>
      </c>
      <c r="J12" s="51" t="n">
        <v>249</v>
      </c>
      <c r="K12" s="52" t="n">
        <v>24.8322478754347</v>
      </c>
      <c r="L12" s="51"/>
      <c r="M12" s="52"/>
      <c r="N12" s="51"/>
      <c r="O12" s="52"/>
      <c r="P12" s="51" t="n">
        <v>260</v>
      </c>
      <c r="Q12" s="52" t="n">
        <v>24.7506288548586</v>
      </c>
      <c r="R12" s="51" t="n">
        <v>21</v>
      </c>
      <c r="S12" s="52" t="n">
        <v>2.15774329832336</v>
      </c>
      <c r="T12" s="51" t="n">
        <v>182</v>
      </c>
      <c r="U12" s="52" t="n">
        <v>17.8863628758556</v>
      </c>
      <c r="V12" s="51"/>
      <c r="W12" s="52"/>
      <c r="X12" s="51"/>
      <c r="Y12" s="52"/>
      <c r="Z12" s="51"/>
      <c r="AA12" s="52"/>
      <c r="AB12" s="51"/>
      <c r="AC12" s="52"/>
      <c r="AD12" s="51"/>
      <c r="AE12" s="52"/>
      <c r="AF12" s="51"/>
      <c r="AG12" s="52"/>
      <c r="AH12" s="51"/>
      <c r="AI12" s="52"/>
      <c r="AJ12" s="51"/>
      <c r="AK12" s="52"/>
      <c r="AL12" s="51"/>
      <c r="AM12" s="52"/>
    </row>
    <row r="13" customFormat="false" ht="15" hidden="false" customHeight="true" outlineLevel="0" collapsed="false">
      <c r="A13" s="50" t="n">
        <v>1955</v>
      </c>
      <c r="B13" s="51" t="n">
        <v>1660</v>
      </c>
      <c r="C13" s="52" t="n">
        <v>160.978528651779</v>
      </c>
      <c r="D13" s="51" t="n">
        <v>32</v>
      </c>
      <c r="E13" s="52" t="n">
        <v>3.20977340621767</v>
      </c>
      <c r="F13" s="51" t="n">
        <v>44</v>
      </c>
      <c r="G13" s="52" t="n">
        <v>4.33680292772964</v>
      </c>
      <c r="H13" s="51" t="n">
        <v>256</v>
      </c>
      <c r="I13" s="52" t="n">
        <v>25.0496603735748</v>
      </c>
      <c r="J13" s="51" t="n">
        <v>256</v>
      </c>
      <c r="K13" s="52" t="n">
        <v>24.828270735191</v>
      </c>
      <c r="L13" s="51" t="n">
        <v>37</v>
      </c>
      <c r="M13" s="52" t="n">
        <v>3.62751793722762</v>
      </c>
      <c r="N13" s="51" t="n">
        <v>80</v>
      </c>
      <c r="O13" s="52" t="n">
        <v>7.66687916045595</v>
      </c>
      <c r="P13" s="51" t="n">
        <v>300</v>
      </c>
      <c r="Q13" s="52" t="n">
        <v>28.5473921109475</v>
      </c>
      <c r="R13" s="51" t="n">
        <v>22</v>
      </c>
      <c r="S13" s="52" t="n">
        <v>2.08200351133316</v>
      </c>
      <c r="T13" s="51" t="n">
        <v>201</v>
      </c>
      <c r="U13" s="52" t="n">
        <v>20.1058230101682</v>
      </c>
      <c r="V13" s="51" t="n">
        <v>9</v>
      </c>
      <c r="W13" s="52" t="n">
        <v>0.922572881618188</v>
      </c>
      <c r="X13" s="51" t="n">
        <v>34</v>
      </c>
      <c r="Y13" s="52" t="n">
        <v>3.11670046235539</v>
      </c>
      <c r="Z13" s="51" t="n">
        <v>49</v>
      </c>
      <c r="AA13" s="52" t="n">
        <v>4.69423218634246</v>
      </c>
      <c r="AB13" s="51" t="n">
        <v>58</v>
      </c>
      <c r="AC13" s="52" t="n">
        <v>5.39943813838543</v>
      </c>
      <c r="AD13" s="51" t="n">
        <v>9</v>
      </c>
      <c r="AE13" s="52" t="n">
        <v>0.848562973913902</v>
      </c>
      <c r="AF13" s="51" t="n">
        <v>18</v>
      </c>
      <c r="AG13" s="52" t="n">
        <v>1.64549580765189</v>
      </c>
      <c r="AH13" s="51" t="n">
        <v>37</v>
      </c>
      <c r="AI13" s="52" t="n">
        <v>3.6619529863476</v>
      </c>
      <c r="AJ13" s="51" t="n">
        <v>15</v>
      </c>
      <c r="AK13" s="52" t="n">
        <v>1.39968261209412</v>
      </c>
      <c r="AL13" s="51" t="n">
        <v>79</v>
      </c>
      <c r="AM13" s="52" t="n">
        <v>7.28712140668717</v>
      </c>
    </row>
    <row r="14" customFormat="false" ht="15" hidden="false" customHeight="true" outlineLevel="0" collapsed="false">
      <c r="A14" s="50" t="n">
        <v>1956</v>
      </c>
      <c r="B14" s="51" t="n">
        <v>1684</v>
      </c>
      <c r="C14" s="52" t="n">
        <v>157.97743930249</v>
      </c>
      <c r="D14" s="51" t="n">
        <v>55</v>
      </c>
      <c r="E14" s="52" t="n">
        <v>5.24792903935192</v>
      </c>
      <c r="F14" s="51" t="n">
        <v>44</v>
      </c>
      <c r="G14" s="52" t="n">
        <v>4.19657514830106</v>
      </c>
      <c r="H14" s="51" t="n">
        <v>255</v>
      </c>
      <c r="I14" s="52" t="n">
        <v>23.4863046021921</v>
      </c>
      <c r="J14" s="51" t="n">
        <v>243</v>
      </c>
      <c r="K14" s="52" t="n">
        <v>27.3536827492936</v>
      </c>
      <c r="L14" s="51" t="n">
        <v>36</v>
      </c>
      <c r="M14" s="52" t="n">
        <v>3.33802280519855</v>
      </c>
      <c r="N14" s="51" t="n">
        <v>78</v>
      </c>
      <c r="O14" s="52" t="n">
        <v>9.26685839368329</v>
      </c>
      <c r="P14" s="51" t="n">
        <v>314</v>
      </c>
      <c r="Q14" s="52" t="n">
        <v>40.7447100004024</v>
      </c>
      <c r="R14" s="51" t="n">
        <v>22</v>
      </c>
      <c r="S14" s="52" t="n">
        <v>2.17068024210758</v>
      </c>
      <c r="T14" s="51" t="n">
        <v>180</v>
      </c>
      <c r="U14" s="52" t="n">
        <v>14.0445676261241</v>
      </c>
      <c r="V14" s="51" t="n">
        <v>11</v>
      </c>
      <c r="W14" s="52" t="n">
        <v>1.08299979305648</v>
      </c>
      <c r="X14" s="51" t="n">
        <v>41</v>
      </c>
      <c r="Y14" s="52" t="n">
        <v>3.73764118880122</v>
      </c>
      <c r="Z14" s="51" t="n">
        <v>52</v>
      </c>
      <c r="AA14" s="52" t="n">
        <v>5.04898339367831</v>
      </c>
      <c r="AB14" s="51" t="n">
        <v>46</v>
      </c>
      <c r="AC14" s="52" t="n">
        <v>4.22442441218573</v>
      </c>
      <c r="AD14" s="51" t="n">
        <v>7</v>
      </c>
      <c r="AE14" s="52" t="n">
        <v>0.879972288923461</v>
      </c>
      <c r="AF14" s="51" t="n">
        <v>28</v>
      </c>
      <c r="AG14" s="52" t="n">
        <v>2.65155360494436</v>
      </c>
      <c r="AH14" s="51" t="n">
        <v>45</v>
      </c>
      <c r="AI14" s="52" t="n">
        <v>4.12255956382889</v>
      </c>
      <c r="AJ14" s="51" t="n">
        <v>19</v>
      </c>
      <c r="AK14" s="52" t="n">
        <v>1.72399459017567</v>
      </c>
      <c r="AL14" s="51" t="n">
        <v>74</v>
      </c>
      <c r="AM14" s="52" t="n">
        <v>6.7179344623611</v>
      </c>
    </row>
    <row r="15" customFormat="false" ht="15" hidden="false" customHeight="true" outlineLevel="0" collapsed="false">
      <c r="A15" s="50" t="n">
        <v>1957</v>
      </c>
      <c r="B15" s="51" t="n">
        <v>1752</v>
      </c>
      <c r="C15" s="52" t="n">
        <v>163.600767779664</v>
      </c>
      <c r="D15" s="51" t="n">
        <v>41</v>
      </c>
      <c r="E15" s="52" t="n">
        <v>3.89798278427904</v>
      </c>
      <c r="F15" s="51" t="n">
        <v>48</v>
      </c>
      <c r="G15" s="52" t="n">
        <v>4.3146929219886</v>
      </c>
      <c r="H15" s="51" t="n">
        <v>264</v>
      </c>
      <c r="I15" s="52" t="n">
        <v>24.9342579174682</v>
      </c>
      <c r="J15" s="51" t="n">
        <v>259</v>
      </c>
      <c r="K15" s="52" t="n">
        <v>24.3196673284456</v>
      </c>
      <c r="L15" s="51" t="n">
        <v>42</v>
      </c>
      <c r="M15" s="52" t="n">
        <v>3.90589903050607</v>
      </c>
      <c r="N15" s="51" t="n">
        <v>84</v>
      </c>
      <c r="O15" s="52" t="n">
        <v>7.83387696732122</v>
      </c>
      <c r="P15" s="51" t="n">
        <v>357</v>
      </c>
      <c r="Q15" s="52" t="n">
        <v>32.5197367295865</v>
      </c>
      <c r="R15" s="51" t="n">
        <v>20</v>
      </c>
      <c r="S15" s="52" t="n">
        <v>1.89971036876133</v>
      </c>
      <c r="T15" s="51" t="n">
        <v>179</v>
      </c>
      <c r="U15" s="52" t="n">
        <v>17.5960323282456</v>
      </c>
      <c r="V15" s="51" t="n">
        <v>11</v>
      </c>
      <c r="W15" s="52" t="n">
        <v>1.05338298247388</v>
      </c>
      <c r="X15" s="51" t="n">
        <v>43</v>
      </c>
      <c r="Y15" s="52" t="n">
        <v>3.9738234911871</v>
      </c>
      <c r="Z15" s="51" t="n">
        <v>56</v>
      </c>
      <c r="AA15" s="52" t="n">
        <v>5.29132228906264</v>
      </c>
      <c r="AB15" s="51" t="n">
        <v>51</v>
      </c>
      <c r="AC15" s="52" t="n">
        <v>4.6407505407974</v>
      </c>
      <c r="AD15" s="51" t="n">
        <v>4</v>
      </c>
      <c r="AE15" s="52" t="n">
        <v>0.373095076059459</v>
      </c>
      <c r="AF15" s="51" t="n">
        <v>10</v>
      </c>
      <c r="AG15" s="52" t="n">
        <v>0.915259509490792</v>
      </c>
      <c r="AH15" s="51" t="n">
        <v>53</v>
      </c>
      <c r="AI15" s="52" t="n">
        <v>4.87464787964661</v>
      </c>
      <c r="AJ15" s="51" t="n">
        <v>24</v>
      </c>
      <c r="AK15" s="52" t="n">
        <v>2.2373218474186</v>
      </c>
      <c r="AL15" s="51" t="n">
        <v>83</v>
      </c>
      <c r="AM15" s="52" t="n">
        <v>7.58071265721241</v>
      </c>
    </row>
    <row r="16" customFormat="false" ht="15" hidden="false" customHeight="true" outlineLevel="0" collapsed="false">
      <c r="A16" s="50" t="n">
        <v>1958</v>
      </c>
      <c r="B16" s="51" t="n">
        <v>1743</v>
      </c>
      <c r="C16" s="52" t="n">
        <v>159.370726207484</v>
      </c>
      <c r="D16" s="51" t="n">
        <v>45</v>
      </c>
      <c r="E16" s="52" t="n">
        <v>4.2617499252434</v>
      </c>
      <c r="F16" s="51" t="n">
        <v>52</v>
      </c>
      <c r="G16" s="52" t="n">
        <v>4.84970695542156</v>
      </c>
      <c r="H16" s="51" t="n">
        <v>273</v>
      </c>
      <c r="I16" s="52" t="n">
        <v>24.909156439189</v>
      </c>
      <c r="J16" s="51" t="n">
        <v>243</v>
      </c>
      <c r="K16" s="52" t="n">
        <v>25.3915048377046</v>
      </c>
      <c r="L16" s="51" t="n">
        <v>37</v>
      </c>
      <c r="M16" s="52" t="n">
        <v>3.27149096983157</v>
      </c>
      <c r="N16" s="51" t="n">
        <v>96</v>
      </c>
      <c r="O16" s="52" t="n">
        <v>11.2225763371406</v>
      </c>
      <c r="P16" s="51" t="n">
        <v>343</v>
      </c>
      <c r="Q16" s="52" t="n">
        <v>44.5867559083078</v>
      </c>
      <c r="R16" s="51" t="n">
        <v>20</v>
      </c>
      <c r="S16" s="52" t="n">
        <v>1.84679358622063</v>
      </c>
      <c r="T16" s="51" t="n">
        <v>187</v>
      </c>
      <c r="U16" s="52" t="n">
        <v>14.635112478245</v>
      </c>
      <c r="V16" s="51" t="n">
        <v>15</v>
      </c>
      <c r="W16" s="52" t="n">
        <v>1.41944455553316</v>
      </c>
      <c r="X16" s="51" t="n">
        <v>44</v>
      </c>
      <c r="Y16" s="52" t="n">
        <v>3.98451659510093</v>
      </c>
      <c r="Z16" s="51" t="n">
        <v>68</v>
      </c>
      <c r="AA16" s="52" t="n">
        <v>6.38888949559417</v>
      </c>
      <c r="AB16" s="51" t="n">
        <v>55</v>
      </c>
      <c r="AC16" s="52" t="n">
        <v>4.8924544086378</v>
      </c>
      <c r="AD16" s="51" t="n">
        <v>6</v>
      </c>
      <c r="AE16" s="52" t="n">
        <v>0.455311719862102</v>
      </c>
      <c r="AF16" s="51" t="n">
        <v>16</v>
      </c>
      <c r="AG16" s="52" t="n">
        <v>1.46809111234714</v>
      </c>
      <c r="AH16" s="51" t="n">
        <v>50</v>
      </c>
      <c r="AI16" s="52" t="n">
        <v>4.34954713440046</v>
      </c>
      <c r="AJ16" s="51" t="n">
        <v>17</v>
      </c>
      <c r="AK16" s="52" t="n">
        <v>1.5173697103296</v>
      </c>
      <c r="AL16" s="51" t="n">
        <v>79</v>
      </c>
      <c r="AM16" s="52" t="n">
        <v>6.89014193094501</v>
      </c>
    </row>
    <row r="17" customFormat="false" ht="15" hidden="false" customHeight="true" outlineLevel="0" collapsed="false">
      <c r="A17" s="50" t="n">
        <v>1959</v>
      </c>
      <c r="B17" s="51" t="n">
        <v>1811</v>
      </c>
      <c r="C17" s="52" t="n">
        <v>163.917646062295</v>
      </c>
      <c r="D17" s="51" t="n">
        <v>42</v>
      </c>
      <c r="E17" s="52" t="n">
        <v>3.7429410020857</v>
      </c>
      <c r="F17" s="51" t="n">
        <v>35</v>
      </c>
      <c r="G17" s="52" t="n">
        <v>3.24212648029606</v>
      </c>
      <c r="H17" s="51" t="n">
        <v>252</v>
      </c>
      <c r="I17" s="52" t="n">
        <v>23.0088346215938</v>
      </c>
      <c r="J17" s="51" t="n">
        <v>253</v>
      </c>
      <c r="K17" s="52" t="n">
        <v>26.1988394007011</v>
      </c>
      <c r="L17" s="51" t="n">
        <v>36</v>
      </c>
      <c r="M17" s="52" t="n">
        <v>3.27588228187896</v>
      </c>
      <c r="N17" s="51" t="n">
        <v>105</v>
      </c>
      <c r="O17" s="52" t="n">
        <v>10.484815628168</v>
      </c>
      <c r="P17" s="51" t="n">
        <v>365</v>
      </c>
      <c r="Q17" s="52" t="n">
        <v>45.3932051868533</v>
      </c>
      <c r="R17" s="51" t="n">
        <v>23</v>
      </c>
      <c r="S17" s="52" t="n">
        <v>2.07730387920011</v>
      </c>
      <c r="T17" s="51" t="n">
        <v>209</v>
      </c>
      <c r="U17" s="52" t="n">
        <v>16.7825101159677</v>
      </c>
      <c r="V17" s="51" t="n">
        <v>20</v>
      </c>
      <c r="W17" s="52" t="n">
        <v>1.73296870333359</v>
      </c>
      <c r="X17" s="51" t="n">
        <v>45</v>
      </c>
      <c r="Y17" s="52" t="n">
        <v>4.04196620001257</v>
      </c>
      <c r="Z17" s="51" t="n">
        <v>73</v>
      </c>
      <c r="AA17" s="52" t="n">
        <v>6.68383353541196</v>
      </c>
      <c r="AB17" s="51" t="n">
        <v>50</v>
      </c>
      <c r="AC17" s="52" t="n">
        <v>4.44844807375995</v>
      </c>
      <c r="AD17" s="51" t="n">
        <v>4</v>
      </c>
      <c r="AE17" s="52" t="n">
        <v>0.460211564111843</v>
      </c>
      <c r="AF17" s="51" t="n">
        <v>16</v>
      </c>
      <c r="AG17" s="52" t="n">
        <v>1.43837765544654</v>
      </c>
      <c r="AH17" s="51" t="n">
        <v>57</v>
      </c>
      <c r="AI17" s="52" t="n">
        <v>5.21888179013831</v>
      </c>
      <c r="AJ17" s="51" t="n">
        <v>24</v>
      </c>
      <c r="AK17" s="52" t="n">
        <v>2.2110330159434</v>
      </c>
      <c r="AL17" s="51" t="n">
        <v>88</v>
      </c>
      <c r="AM17" s="52" t="n">
        <v>7.66392123242697</v>
      </c>
    </row>
    <row r="18" customFormat="false" ht="15" hidden="false" customHeight="true" outlineLevel="0" collapsed="false">
      <c r="A18" s="50" t="n">
        <v>1960</v>
      </c>
      <c r="B18" s="51" t="n">
        <v>1724</v>
      </c>
      <c r="C18" s="52" t="n">
        <v>156.375959347563</v>
      </c>
      <c r="D18" s="51" t="n">
        <v>43</v>
      </c>
      <c r="E18" s="52" t="n">
        <v>4.31500550312187</v>
      </c>
      <c r="F18" s="51" t="n">
        <v>45</v>
      </c>
      <c r="G18" s="52" t="n">
        <v>3.89820686680147</v>
      </c>
      <c r="H18" s="51" t="n">
        <v>251</v>
      </c>
      <c r="I18" s="52" t="n">
        <v>22.6063874358478</v>
      </c>
      <c r="J18" s="51" t="n">
        <v>248</v>
      </c>
      <c r="K18" s="52" t="n">
        <v>23.8642092655487</v>
      </c>
      <c r="L18" s="51" t="n">
        <v>38</v>
      </c>
      <c r="M18" s="52" t="n">
        <v>3.28095409500569</v>
      </c>
      <c r="N18" s="51" t="n">
        <v>84</v>
      </c>
      <c r="O18" s="52" t="n">
        <v>7.39140826883906</v>
      </c>
      <c r="P18" s="51" t="n">
        <v>344</v>
      </c>
      <c r="Q18" s="52" t="n">
        <v>30.7044096902052</v>
      </c>
      <c r="R18" s="51" t="n">
        <v>26</v>
      </c>
      <c r="S18" s="52" t="n">
        <v>2.31643225242714</v>
      </c>
      <c r="T18" s="51" t="n">
        <v>179</v>
      </c>
      <c r="U18" s="52" t="n">
        <v>16.6137458195809</v>
      </c>
      <c r="V18" s="51" t="n">
        <v>16</v>
      </c>
      <c r="W18" s="52" t="n">
        <v>1.50731405173016</v>
      </c>
      <c r="X18" s="51" t="n">
        <v>39</v>
      </c>
      <c r="Y18" s="52" t="n">
        <v>3.45251923618078</v>
      </c>
      <c r="Z18" s="51" t="n">
        <v>48</v>
      </c>
      <c r="AA18" s="52" t="n">
        <v>4.39606433398766</v>
      </c>
      <c r="AB18" s="51" t="n">
        <v>64</v>
      </c>
      <c r="AC18" s="52" t="n">
        <v>5.47426820817787</v>
      </c>
      <c r="AD18" s="51" t="n">
        <v>5</v>
      </c>
      <c r="AE18" s="52" t="n">
        <v>0.537215368810444</v>
      </c>
      <c r="AF18" s="51" t="n">
        <v>24</v>
      </c>
      <c r="AG18" s="52" t="n">
        <v>2.16612207539523</v>
      </c>
      <c r="AH18" s="51" t="n">
        <v>55</v>
      </c>
      <c r="AI18" s="52" t="n">
        <v>4.91007636464686</v>
      </c>
      <c r="AJ18" s="51" t="n">
        <v>19</v>
      </c>
      <c r="AK18" s="52" t="n">
        <v>1.74305207401767</v>
      </c>
      <c r="AL18" s="51" t="n">
        <v>77</v>
      </c>
      <c r="AM18" s="52" t="n">
        <v>6.88643347211855</v>
      </c>
    </row>
    <row r="19" customFormat="false" ht="15" hidden="false" customHeight="true" outlineLevel="0" collapsed="false">
      <c r="A19" s="50" t="n">
        <v>1961</v>
      </c>
      <c r="B19" s="51" t="n">
        <v>1870</v>
      </c>
      <c r="C19" s="52" t="n">
        <v>166.060820135109</v>
      </c>
      <c r="D19" s="51" t="n">
        <v>43</v>
      </c>
      <c r="E19" s="52" t="n">
        <v>3.85100170299629</v>
      </c>
      <c r="F19" s="51" t="n">
        <v>54</v>
      </c>
      <c r="G19" s="52" t="n">
        <v>4.98694048974406</v>
      </c>
      <c r="H19" s="51" t="n">
        <v>253</v>
      </c>
      <c r="I19" s="52" t="n">
        <v>22.4284758721106</v>
      </c>
      <c r="J19" s="51" t="n">
        <v>265</v>
      </c>
      <c r="K19" s="52" t="n">
        <v>23.7622353058732</v>
      </c>
      <c r="L19" s="51" t="n">
        <v>37</v>
      </c>
      <c r="M19" s="52" t="n">
        <v>3.32331593679399</v>
      </c>
      <c r="N19" s="51" t="n">
        <v>88</v>
      </c>
      <c r="O19" s="52" t="n">
        <v>8.01737083226891</v>
      </c>
      <c r="P19" s="51" t="n">
        <v>398</v>
      </c>
      <c r="Q19" s="52" t="n">
        <v>34.993403734825</v>
      </c>
      <c r="R19" s="51" t="n">
        <v>22</v>
      </c>
      <c r="S19" s="52" t="n">
        <v>2.01356558411438</v>
      </c>
      <c r="T19" s="51" t="n">
        <v>188</v>
      </c>
      <c r="U19" s="52" t="n">
        <v>17.1456508554887</v>
      </c>
      <c r="V19" s="51" t="n">
        <v>18</v>
      </c>
      <c r="W19" s="52" t="n">
        <v>1.65679759341268</v>
      </c>
      <c r="X19" s="51" t="n">
        <v>36</v>
      </c>
      <c r="Y19" s="52" t="n">
        <v>3.1617881147439</v>
      </c>
      <c r="Z19" s="51" t="n">
        <v>80</v>
      </c>
      <c r="AA19" s="52" t="n">
        <v>7.0613567376663</v>
      </c>
      <c r="AB19" s="51" t="n">
        <v>70</v>
      </c>
      <c r="AC19" s="52" t="n">
        <v>5.6440817846134</v>
      </c>
      <c r="AD19" s="51" t="n">
        <v>5</v>
      </c>
      <c r="AE19" s="52" t="n">
        <v>0.442158803069083</v>
      </c>
      <c r="AF19" s="51" t="n">
        <v>19</v>
      </c>
      <c r="AG19" s="52" t="n">
        <v>1.69376994378323</v>
      </c>
      <c r="AH19" s="51" t="n">
        <v>53</v>
      </c>
      <c r="AI19" s="52" t="n">
        <v>4.61159274684043</v>
      </c>
      <c r="AJ19" s="51" t="n">
        <v>19</v>
      </c>
      <c r="AK19" s="52" t="n">
        <v>1.71528298834654</v>
      </c>
      <c r="AL19" s="51" t="n">
        <v>84</v>
      </c>
      <c r="AM19" s="52" t="n">
        <v>7.23752343723847</v>
      </c>
    </row>
    <row r="20" customFormat="false" ht="15" hidden="false" customHeight="true" outlineLevel="0" collapsed="false">
      <c r="A20" s="50" t="n">
        <v>1962</v>
      </c>
      <c r="B20" s="51" t="n">
        <v>1936</v>
      </c>
      <c r="C20" s="52" t="n">
        <v>169.859696259293</v>
      </c>
      <c r="D20" s="51" t="n">
        <v>39</v>
      </c>
      <c r="E20" s="52" t="n">
        <v>3.40245354224333</v>
      </c>
      <c r="F20" s="51" t="n">
        <v>42</v>
      </c>
      <c r="G20" s="52" t="n">
        <v>3.58962313136416</v>
      </c>
      <c r="H20" s="51" t="n">
        <v>237</v>
      </c>
      <c r="I20" s="52" t="n">
        <v>20.9510635332358</v>
      </c>
      <c r="J20" s="51" t="n">
        <v>259</v>
      </c>
      <c r="K20" s="52" t="n">
        <v>23.2783390292287</v>
      </c>
      <c r="L20" s="51" t="n">
        <v>47</v>
      </c>
      <c r="M20" s="52" t="n">
        <v>4.10932254084992</v>
      </c>
      <c r="N20" s="51" t="n">
        <v>120</v>
      </c>
      <c r="O20" s="52" t="n">
        <v>10.4818229944162</v>
      </c>
      <c r="P20" s="51" t="n">
        <v>439</v>
      </c>
      <c r="Q20" s="52" t="n">
        <v>37.9027049728333</v>
      </c>
      <c r="R20" s="51" t="n">
        <v>22</v>
      </c>
      <c r="S20" s="52" t="n">
        <v>1.93310525694782</v>
      </c>
      <c r="T20" s="51" t="n">
        <v>196</v>
      </c>
      <c r="U20" s="52" t="n">
        <v>18.1040262129444</v>
      </c>
      <c r="V20" s="51" t="n">
        <v>22</v>
      </c>
      <c r="W20" s="52" t="n">
        <v>1.96488181306894</v>
      </c>
      <c r="X20" s="51" t="n">
        <v>54</v>
      </c>
      <c r="Y20" s="52" t="n">
        <v>4.67206726261358</v>
      </c>
      <c r="Z20" s="51" t="n">
        <v>79</v>
      </c>
      <c r="AA20" s="52" t="n">
        <v>7.01512126170769</v>
      </c>
      <c r="AB20" s="51" t="n">
        <v>61</v>
      </c>
      <c r="AC20" s="52" t="n">
        <v>5.0373336783166</v>
      </c>
      <c r="AD20" s="51" t="n">
        <v>2</v>
      </c>
      <c r="AE20" s="52" t="n">
        <v>0.1684962722972</v>
      </c>
      <c r="AF20" s="51" t="n">
        <v>19</v>
      </c>
      <c r="AG20" s="52" t="n">
        <v>1.73057902936217</v>
      </c>
      <c r="AH20" s="51" t="n">
        <v>45</v>
      </c>
      <c r="AI20" s="52" t="n">
        <v>3.95386214795158</v>
      </c>
      <c r="AJ20" s="51" t="n">
        <v>18</v>
      </c>
      <c r="AK20" s="52" t="n">
        <v>1.53780349191969</v>
      </c>
      <c r="AL20" s="51" t="n">
        <v>88</v>
      </c>
      <c r="AM20" s="52" t="n">
        <v>7.28598899976743</v>
      </c>
    </row>
    <row r="21" customFormat="false" ht="15" hidden="false" customHeight="true" outlineLevel="0" collapsed="false">
      <c r="A21" s="50" t="n">
        <v>1963</v>
      </c>
      <c r="B21" s="51" t="n">
        <v>2044</v>
      </c>
      <c r="C21" s="52" t="n">
        <v>178.339229222392</v>
      </c>
      <c r="D21" s="51" t="n">
        <v>26</v>
      </c>
      <c r="E21" s="52" t="n">
        <v>2.26629358422657</v>
      </c>
      <c r="F21" s="51" t="n">
        <v>44</v>
      </c>
      <c r="G21" s="52" t="n">
        <v>3.93694366259879</v>
      </c>
      <c r="H21" s="51" t="n">
        <v>241</v>
      </c>
      <c r="I21" s="52" t="n">
        <v>20.9236994387463</v>
      </c>
      <c r="J21" s="51" t="n">
        <v>271</v>
      </c>
      <c r="K21" s="52" t="n">
        <v>23.9195909618994</v>
      </c>
      <c r="L21" s="51" t="n">
        <v>53</v>
      </c>
      <c r="M21" s="52" t="n">
        <v>4.5499559087445</v>
      </c>
      <c r="N21" s="51" t="n">
        <v>119</v>
      </c>
      <c r="O21" s="52" t="n">
        <v>10.412923296332</v>
      </c>
      <c r="P21" s="51" t="n">
        <v>466</v>
      </c>
      <c r="Q21" s="52" t="n">
        <v>39.9429811442976</v>
      </c>
      <c r="R21" s="51" t="n">
        <v>29</v>
      </c>
      <c r="S21" s="52" t="n">
        <v>2.50572818471486</v>
      </c>
      <c r="T21" s="51" t="n">
        <v>230</v>
      </c>
      <c r="U21" s="52" t="n">
        <v>21.331654134999</v>
      </c>
      <c r="V21" s="51" t="n">
        <v>16</v>
      </c>
      <c r="W21" s="52" t="n">
        <v>1.49764333866909</v>
      </c>
      <c r="X21" s="51" t="n">
        <v>49</v>
      </c>
      <c r="Y21" s="52" t="n">
        <v>4.13875387791925</v>
      </c>
      <c r="Z21" s="51" t="n">
        <v>63</v>
      </c>
      <c r="AA21" s="52" t="n">
        <v>5.50488901654544</v>
      </c>
      <c r="AB21" s="51" t="n">
        <v>69</v>
      </c>
      <c r="AC21" s="52" t="n">
        <v>5.67426098327911</v>
      </c>
      <c r="AD21" s="51" t="n">
        <v>5</v>
      </c>
      <c r="AE21" s="52" t="n">
        <v>0.457503878909598</v>
      </c>
      <c r="AF21" s="51" t="n">
        <v>26</v>
      </c>
      <c r="AG21" s="52" t="n">
        <v>2.21999433917745</v>
      </c>
      <c r="AH21" s="51" t="n">
        <v>63</v>
      </c>
      <c r="AI21" s="52" t="n">
        <v>5.43888226725547</v>
      </c>
      <c r="AJ21" s="51" t="n">
        <v>31</v>
      </c>
      <c r="AK21" s="52" t="n">
        <v>2.68675064957036</v>
      </c>
      <c r="AL21" s="51" t="n">
        <v>105</v>
      </c>
      <c r="AM21" s="52" t="n">
        <v>8.80600915730035</v>
      </c>
    </row>
    <row r="22" customFormat="false" ht="15" hidden="false" customHeight="true" outlineLevel="0" collapsed="false">
      <c r="A22" s="50" t="n">
        <v>1964</v>
      </c>
      <c r="B22" s="51" t="n">
        <v>1962</v>
      </c>
      <c r="C22" s="52" t="n">
        <v>168.156396173025</v>
      </c>
      <c r="D22" s="51" t="n">
        <v>42</v>
      </c>
      <c r="E22" s="52" t="n">
        <v>3.63743167012046</v>
      </c>
      <c r="F22" s="51" t="n">
        <v>48</v>
      </c>
      <c r="G22" s="52" t="n">
        <v>4.2705102703466</v>
      </c>
      <c r="H22" s="51" t="n">
        <v>230</v>
      </c>
      <c r="I22" s="52" t="n">
        <v>19.7365135417618</v>
      </c>
      <c r="J22" s="51" t="n">
        <v>259</v>
      </c>
      <c r="K22" s="52" t="n">
        <v>22.5406555439301</v>
      </c>
      <c r="L22" s="51" t="n">
        <v>42</v>
      </c>
      <c r="M22" s="52" t="n">
        <v>3.53421539479623</v>
      </c>
      <c r="N22" s="51" t="n">
        <v>121</v>
      </c>
      <c r="O22" s="52" t="n">
        <v>10.3835725461825</v>
      </c>
      <c r="P22" s="51" t="n">
        <v>476</v>
      </c>
      <c r="Q22" s="52" t="n">
        <v>40.1057650672953</v>
      </c>
      <c r="R22" s="51" t="n">
        <v>25</v>
      </c>
      <c r="S22" s="52" t="n">
        <v>2.18235346608917</v>
      </c>
      <c r="T22" s="51" t="n">
        <v>181</v>
      </c>
      <c r="U22" s="52" t="n">
        <v>16.4369913744794</v>
      </c>
      <c r="V22" s="51" t="n">
        <v>13</v>
      </c>
      <c r="W22" s="52" t="n">
        <v>1.15295211007828</v>
      </c>
      <c r="X22" s="51" t="n">
        <v>46</v>
      </c>
      <c r="Y22" s="52" t="n">
        <v>3.91529094557726</v>
      </c>
      <c r="Z22" s="51" t="n">
        <v>81</v>
      </c>
      <c r="AA22" s="52" t="n">
        <v>7.34621993897534</v>
      </c>
      <c r="AB22" s="51" t="n">
        <v>56</v>
      </c>
      <c r="AC22" s="52" t="n">
        <v>4.32182382841246</v>
      </c>
      <c r="AD22" s="51" t="n">
        <v>9</v>
      </c>
      <c r="AE22" s="52" t="n">
        <v>0.787934993828933</v>
      </c>
      <c r="AF22" s="51" t="n">
        <v>21</v>
      </c>
      <c r="AG22" s="52" t="n">
        <v>1.83727794879284</v>
      </c>
      <c r="AH22" s="51" t="n">
        <v>51</v>
      </c>
      <c r="AI22" s="52" t="n">
        <v>4.18036941322868</v>
      </c>
      <c r="AJ22" s="51" t="n">
        <v>14</v>
      </c>
      <c r="AK22" s="52" t="n">
        <v>1.17153621384642</v>
      </c>
      <c r="AL22" s="51" t="n">
        <v>95</v>
      </c>
      <c r="AM22" s="52" t="n">
        <v>7.708443200899</v>
      </c>
    </row>
    <row r="23" customFormat="false" ht="15" hidden="false" customHeight="true" outlineLevel="0" collapsed="false">
      <c r="A23" s="50" t="n">
        <v>1965</v>
      </c>
      <c r="B23" s="51" t="n">
        <v>2034</v>
      </c>
      <c r="C23" s="52" t="n">
        <v>173.748400036738</v>
      </c>
      <c r="D23" s="51" t="n">
        <v>38</v>
      </c>
      <c r="E23" s="52" t="n">
        <v>3.1854539997596</v>
      </c>
      <c r="F23" s="51" t="n">
        <v>48</v>
      </c>
      <c r="G23" s="52" t="n">
        <v>4.09575617731117</v>
      </c>
      <c r="H23" s="51" t="n">
        <v>229</v>
      </c>
      <c r="I23" s="52" t="n">
        <v>19.8312323376693</v>
      </c>
      <c r="J23" s="51" t="n">
        <v>325</v>
      </c>
      <c r="K23" s="52" t="n">
        <v>28.0848673179408</v>
      </c>
      <c r="L23" s="51" t="n">
        <v>41</v>
      </c>
      <c r="M23" s="52" t="n">
        <v>3.47450316991683</v>
      </c>
      <c r="N23" s="51" t="n">
        <v>106</v>
      </c>
      <c r="O23" s="52" t="n">
        <v>9.03084091893298</v>
      </c>
      <c r="P23" s="51" t="n">
        <v>488</v>
      </c>
      <c r="Q23" s="52" t="n">
        <v>40.561731196151</v>
      </c>
      <c r="R23" s="51" t="n">
        <v>34</v>
      </c>
      <c r="S23" s="52" t="n">
        <v>2.89647832588355</v>
      </c>
      <c r="T23" s="51" t="n">
        <v>197</v>
      </c>
      <c r="U23" s="52" t="n">
        <v>18.2957463765374</v>
      </c>
      <c r="V23" s="51" t="n">
        <v>21</v>
      </c>
      <c r="W23" s="52" t="n">
        <v>1.74469705772264</v>
      </c>
      <c r="X23" s="51" t="n">
        <v>42</v>
      </c>
      <c r="Y23" s="52" t="n">
        <v>3.40824187718273</v>
      </c>
      <c r="Z23" s="51" t="n">
        <v>65</v>
      </c>
      <c r="AA23" s="52" t="n">
        <v>5.81837403485873</v>
      </c>
      <c r="AB23" s="51" t="n">
        <v>62</v>
      </c>
      <c r="AC23" s="52" t="n">
        <v>4.88788091519048</v>
      </c>
      <c r="AD23" s="51" t="n">
        <v>5</v>
      </c>
      <c r="AE23" s="52" t="n">
        <v>0.451516689164271</v>
      </c>
      <c r="AF23" s="51" t="n">
        <v>28</v>
      </c>
      <c r="AG23" s="52" t="n">
        <v>2.29516762878662</v>
      </c>
      <c r="AH23" s="51" t="n">
        <v>48</v>
      </c>
      <c r="AI23" s="52" t="n">
        <v>3.96237272435181</v>
      </c>
      <c r="AJ23" s="51" t="n">
        <v>24</v>
      </c>
      <c r="AK23" s="52" t="n">
        <v>2.0096266904168</v>
      </c>
      <c r="AL23" s="51" t="n">
        <v>85</v>
      </c>
      <c r="AM23" s="52" t="n">
        <v>6.81788443150813</v>
      </c>
    </row>
    <row r="24" customFormat="false" ht="15" hidden="false" customHeight="true" outlineLevel="0" collapsed="false">
      <c r="A24" s="50" t="n">
        <v>1966</v>
      </c>
      <c r="B24" s="51" t="n">
        <v>2067</v>
      </c>
      <c r="C24" s="52" t="n">
        <v>172.716391830371</v>
      </c>
      <c r="D24" s="51" t="n">
        <v>38</v>
      </c>
      <c r="E24" s="52" t="n">
        <v>3.18278817108907</v>
      </c>
      <c r="F24" s="51" t="n">
        <v>62</v>
      </c>
      <c r="G24" s="52" t="n">
        <v>5.3025115456503</v>
      </c>
      <c r="H24" s="51" t="n">
        <v>232</v>
      </c>
      <c r="I24" s="52" t="n">
        <v>19.6163942849651</v>
      </c>
      <c r="J24" s="51" t="n">
        <v>279</v>
      </c>
      <c r="K24" s="52" t="n">
        <v>23.5903749138535</v>
      </c>
      <c r="L24" s="51" t="n">
        <v>43</v>
      </c>
      <c r="M24" s="52" t="n">
        <v>3.51511651562684</v>
      </c>
      <c r="N24" s="51" t="n">
        <v>97</v>
      </c>
      <c r="O24" s="52" t="n">
        <v>8.16054803013023</v>
      </c>
      <c r="P24" s="51" t="n">
        <v>539</v>
      </c>
      <c r="Q24" s="52" t="n">
        <v>43.9735623500515</v>
      </c>
      <c r="R24" s="51" t="n">
        <v>24</v>
      </c>
      <c r="S24" s="52" t="n">
        <v>1.98131398757935</v>
      </c>
      <c r="T24" s="51" t="n">
        <v>199</v>
      </c>
      <c r="U24" s="52" t="n">
        <v>17.9344196026023</v>
      </c>
      <c r="V24" s="51" t="n">
        <v>14</v>
      </c>
      <c r="W24" s="52" t="n">
        <v>1.22690969014257</v>
      </c>
      <c r="X24" s="51" t="n">
        <v>44</v>
      </c>
      <c r="Y24" s="52" t="n">
        <v>3.55396129962233</v>
      </c>
      <c r="Z24" s="51" t="n">
        <v>65</v>
      </c>
      <c r="AA24" s="52" t="n">
        <v>5.67493845066752</v>
      </c>
      <c r="AB24" s="51" t="n">
        <v>59</v>
      </c>
      <c r="AC24" s="52" t="n">
        <v>4.52652456690417</v>
      </c>
      <c r="AD24" s="51" t="n">
        <v>6</v>
      </c>
      <c r="AE24" s="52" t="n">
        <v>0.504759552532423</v>
      </c>
      <c r="AF24" s="51" t="n">
        <v>35</v>
      </c>
      <c r="AG24" s="52" t="n">
        <v>2.88997564487832</v>
      </c>
      <c r="AH24" s="51" t="n">
        <v>46</v>
      </c>
      <c r="AI24" s="52" t="n">
        <v>3.77472041124512</v>
      </c>
      <c r="AJ24" s="51" t="n">
        <v>30</v>
      </c>
      <c r="AK24" s="52" t="n">
        <v>2.46519569354701</v>
      </c>
      <c r="AL24" s="51" t="n">
        <v>88</v>
      </c>
      <c r="AM24" s="52" t="n">
        <v>6.89511499905529</v>
      </c>
    </row>
    <row r="25" customFormat="false" ht="15" hidden="false" customHeight="true" outlineLevel="0" collapsed="false">
      <c r="A25" s="50" t="n">
        <v>1967</v>
      </c>
      <c r="B25" s="51" t="n">
        <v>2037</v>
      </c>
      <c r="C25" s="52" t="n">
        <v>168.854049109926</v>
      </c>
      <c r="D25" s="51" t="n">
        <v>29</v>
      </c>
      <c r="E25" s="52" t="n">
        <v>2.41045416891715</v>
      </c>
      <c r="F25" s="51" t="n">
        <v>64</v>
      </c>
      <c r="G25" s="52" t="n">
        <v>5.23298879203936</v>
      </c>
      <c r="H25" s="51" t="n">
        <v>235</v>
      </c>
      <c r="I25" s="52" t="n">
        <v>19.8126095077709</v>
      </c>
      <c r="J25" s="51" t="n">
        <v>287</v>
      </c>
      <c r="K25" s="52" t="n">
        <v>24.081709071168</v>
      </c>
      <c r="L25" s="51" t="n">
        <v>51</v>
      </c>
      <c r="M25" s="52" t="n">
        <v>4.19916943398372</v>
      </c>
      <c r="N25" s="51" t="n">
        <v>107</v>
      </c>
      <c r="O25" s="52" t="n">
        <v>8.95288327265914</v>
      </c>
      <c r="P25" s="51" t="n">
        <v>509</v>
      </c>
      <c r="Q25" s="52" t="n">
        <v>41.3194890421379</v>
      </c>
      <c r="R25" s="51" t="n">
        <v>40</v>
      </c>
      <c r="S25" s="52" t="n">
        <v>3.32819824388633</v>
      </c>
      <c r="T25" s="51" t="n">
        <v>196</v>
      </c>
      <c r="U25" s="52" t="n">
        <v>17.5480597575319</v>
      </c>
      <c r="V25" s="51" t="n">
        <v>17</v>
      </c>
      <c r="W25" s="52" t="n">
        <v>1.41122209892011</v>
      </c>
      <c r="X25" s="51" t="n">
        <v>48</v>
      </c>
      <c r="Y25" s="52" t="n">
        <v>3.83338335390235</v>
      </c>
      <c r="Z25" s="51" t="n">
        <v>73</v>
      </c>
      <c r="AA25" s="52" t="n">
        <v>6.18121981844335</v>
      </c>
      <c r="AB25" s="51" t="n">
        <v>58</v>
      </c>
      <c r="AC25" s="52" t="n">
        <v>4.30177183614547</v>
      </c>
      <c r="AD25" s="51" t="n">
        <v>0</v>
      </c>
      <c r="AE25" s="52" t="n">
        <v>0</v>
      </c>
      <c r="AF25" s="51" t="n">
        <v>26</v>
      </c>
      <c r="AG25" s="52" t="n">
        <v>2.10905667474829</v>
      </c>
      <c r="AH25" s="51" t="n">
        <v>44</v>
      </c>
      <c r="AI25" s="52" t="n">
        <v>3.49070884649491</v>
      </c>
      <c r="AJ25" s="51" t="n">
        <v>22</v>
      </c>
      <c r="AK25" s="52" t="n">
        <v>1.8508482926945</v>
      </c>
      <c r="AL25" s="51" t="n">
        <v>87</v>
      </c>
      <c r="AM25" s="52" t="n">
        <v>7.03078497086923</v>
      </c>
    </row>
    <row r="26" s="49" customFormat="true" ht="15" hidden="false" customHeight="true" outlineLevel="0" collapsed="false">
      <c r="A26" s="50" t="n">
        <v>1968</v>
      </c>
      <c r="B26" s="51" t="n">
        <v>2225</v>
      </c>
      <c r="C26" s="52" t="n">
        <v>181.098817811944</v>
      </c>
      <c r="D26" s="51" t="n">
        <v>34</v>
      </c>
      <c r="E26" s="52" t="n">
        <v>2.79411336765554</v>
      </c>
      <c r="F26" s="51" t="n">
        <v>55</v>
      </c>
      <c r="G26" s="52" t="n">
        <v>4.58075648163245</v>
      </c>
      <c r="H26" s="51" t="n">
        <v>223</v>
      </c>
      <c r="I26" s="52" t="n">
        <v>18.4170028445987</v>
      </c>
      <c r="J26" s="51" t="n">
        <v>321</v>
      </c>
      <c r="K26" s="52" t="n">
        <v>26.5998096638374</v>
      </c>
      <c r="L26" s="51" t="n">
        <v>21</v>
      </c>
      <c r="M26" s="52" t="n">
        <v>1.70156179054209</v>
      </c>
      <c r="N26" s="51" t="n">
        <v>92</v>
      </c>
      <c r="O26" s="52" t="n">
        <v>7.38529587205449</v>
      </c>
      <c r="P26" s="51" t="n">
        <v>627</v>
      </c>
      <c r="Q26" s="52" t="n">
        <v>49.803549964241</v>
      </c>
      <c r="R26" s="51" t="n">
        <v>40</v>
      </c>
      <c r="S26" s="52" t="n">
        <v>3.25606129778061</v>
      </c>
      <c r="T26" s="51" t="n">
        <v>212</v>
      </c>
      <c r="U26" s="52" t="n">
        <v>18.7827375279643</v>
      </c>
      <c r="V26" s="51" t="n">
        <v>17</v>
      </c>
      <c r="W26" s="52" t="n">
        <v>1.33438697501203</v>
      </c>
      <c r="X26" s="51" t="n">
        <v>63</v>
      </c>
      <c r="Y26" s="52" t="n">
        <v>5.05166084330301</v>
      </c>
      <c r="Z26" s="51" t="n">
        <v>78</v>
      </c>
      <c r="AA26" s="52" t="n">
        <v>6.52029088324205</v>
      </c>
      <c r="AB26" s="51" t="n">
        <v>44</v>
      </c>
      <c r="AC26" s="52" t="n">
        <v>3.32278018930908</v>
      </c>
      <c r="AD26" s="51" t="n">
        <v>5</v>
      </c>
      <c r="AE26" s="52" t="n">
        <v>0.422332481823768</v>
      </c>
      <c r="AF26" s="51" t="n">
        <v>38</v>
      </c>
      <c r="AG26" s="52" t="n">
        <v>3.04162955140672</v>
      </c>
      <c r="AH26" s="51" t="n">
        <v>47</v>
      </c>
      <c r="AI26" s="52" t="n">
        <v>3.78552792160087</v>
      </c>
      <c r="AJ26" s="51" t="n">
        <v>29</v>
      </c>
      <c r="AK26" s="52" t="n">
        <v>2.36336660455944</v>
      </c>
      <c r="AL26" s="51" t="n">
        <v>93</v>
      </c>
      <c r="AM26" s="52" t="n">
        <v>7.05250575002189</v>
      </c>
    </row>
    <row r="27" customFormat="false" ht="15" hidden="false" customHeight="true" outlineLevel="0" collapsed="false">
      <c r="A27" s="50" t="n">
        <v>1969</v>
      </c>
      <c r="B27" s="51" t="n">
        <v>2282</v>
      </c>
      <c r="C27" s="52" t="n">
        <v>184.548838563179</v>
      </c>
      <c r="D27" s="51" t="n">
        <v>43</v>
      </c>
      <c r="E27" s="52" t="n">
        <v>3.47235983652146</v>
      </c>
      <c r="F27" s="51" t="n">
        <v>51</v>
      </c>
      <c r="G27" s="52" t="n">
        <v>4.18957815949526</v>
      </c>
      <c r="H27" s="51" t="n">
        <v>234</v>
      </c>
      <c r="I27" s="52" t="n">
        <v>19.1773074752881</v>
      </c>
      <c r="J27" s="51" t="n">
        <v>313</v>
      </c>
      <c r="K27" s="52" t="n">
        <v>25.380973256506</v>
      </c>
      <c r="L27" s="51" t="n">
        <v>28</v>
      </c>
      <c r="M27" s="52" t="n">
        <v>2.11872274415439</v>
      </c>
      <c r="N27" s="51" t="n">
        <v>106</v>
      </c>
      <c r="O27" s="52" t="n">
        <v>8.74944032133256</v>
      </c>
      <c r="P27" s="51" t="n">
        <v>645</v>
      </c>
      <c r="Q27" s="52" t="n">
        <v>50.6524369509044</v>
      </c>
      <c r="R27" s="51" t="n">
        <v>55</v>
      </c>
      <c r="S27" s="52" t="n">
        <v>4.2990854193605</v>
      </c>
      <c r="T27" s="51" t="n">
        <v>204</v>
      </c>
      <c r="U27" s="52" t="n">
        <v>18.4688401590922</v>
      </c>
      <c r="V27" s="51" t="n">
        <v>16</v>
      </c>
      <c r="W27" s="52" t="n">
        <v>1.37740357912975</v>
      </c>
      <c r="X27" s="51" t="n">
        <v>46</v>
      </c>
      <c r="Y27" s="52" t="n">
        <v>3.64606093275066</v>
      </c>
      <c r="Z27" s="51" t="n">
        <v>62</v>
      </c>
      <c r="AA27" s="52" t="n">
        <v>5.302454783376</v>
      </c>
      <c r="AB27" s="51" t="n">
        <v>74</v>
      </c>
      <c r="AC27" s="52" t="n">
        <v>5.49949575308217</v>
      </c>
      <c r="AD27" s="51" t="n">
        <v>6</v>
      </c>
      <c r="AE27" s="52" t="n">
        <v>0.482058828852285</v>
      </c>
      <c r="AF27" s="51" t="n">
        <v>24</v>
      </c>
      <c r="AG27" s="52" t="n">
        <v>1.95295361949599</v>
      </c>
      <c r="AH27" s="51" t="n">
        <v>59</v>
      </c>
      <c r="AI27" s="52" t="n">
        <v>4.75426018440568</v>
      </c>
      <c r="AJ27" s="51" t="n">
        <v>28</v>
      </c>
      <c r="AK27" s="52" t="n">
        <v>2.16838988612355</v>
      </c>
      <c r="AL27" s="51" t="n">
        <v>97</v>
      </c>
      <c r="AM27" s="52" t="n">
        <v>7.56264310694551</v>
      </c>
    </row>
    <row r="28" customFormat="false" ht="15" hidden="false" customHeight="true" outlineLevel="0" collapsed="false">
      <c r="A28" s="50" t="n">
        <v>1970</v>
      </c>
      <c r="B28" s="51" t="n">
        <v>2436</v>
      </c>
      <c r="C28" s="52" t="n">
        <v>194.875908528778</v>
      </c>
      <c r="D28" s="51" t="n">
        <v>54</v>
      </c>
      <c r="E28" s="52" t="n">
        <v>4.29973713081441</v>
      </c>
      <c r="F28" s="51" t="n">
        <v>63</v>
      </c>
      <c r="G28" s="52" t="n">
        <v>5.08385016956884</v>
      </c>
      <c r="H28" s="51" t="n">
        <v>240</v>
      </c>
      <c r="I28" s="52" t="n">
        <v>19.5981403419541</v>
      </c>
      <c r="J28" s="51" t="n">
        <v>373</v>
      </c>
      <c r="K28" s="52" t="n">
        <v>30.1156342640414</v>
      </c>
      <c r="L28" s="51" t="n">
        <v>29</v>
      </c>
      <c r="M28" s="52" t="n">
        <v>2.27133951195433</v>
      </c>
      <c r="N28" s="51" t="n">
        <v>119</v>
      </c>
      <c r="O28" s="52" t="n">
        <v>9.51029167138891</v>
      </c>
      <c r="P28" s="51" t="n">
        <v>680</v>
      </c>
      <c r="Q28" s="52" t="n">
        <v>52.5663358268802</v>
      </c>
      <c r="R28" s="51" t="n">
        <v>36</v>
      </c>
      <c r="S28" s="52" t="n">
        <v>2.81889852630916</v>
      </c>
      <c r="T28" s="51" t="n">
        <v>233</v>
      </c>
      <c r="U28" s="52" t="n">
        <v>20.7079472444627</v>
      </c>
      <c r="V28" s="51" t="n">
        <v>17</v>
      </c>
      <c r="W28" s="52" t="n">
        <v>1.37375731471034</v>
      </c>
      <c r="X28" s="51" t="n">
        <v>57</v>
      </c>
      <c r="Y28" s="52" t="n">
        <v>4.47327609110636</v>
      </c>
      <c r="Z28" s="51" t="n">
        <v>69</v>
      </c>
      <c r="AA28" s="52" t="n">
        <v>5.62894947507745</v>
      </c>
      <c r="AB28" s="51" t="n">
        <v>60</v>
      </c>
      <c r="AC28" s="52" t="n">
        <v>4.38054499069257</v>
      </c>
      <c r="AD28" s="51" t="n">
        <v>5</v>
      </c>
      <c r="AE28" s="52" t="n">
        <v>0.455922687471053</v>
      </c>
      <c r="AF28" s="51" t="n">
        <v>29</v>
      </c>
      <c r="AG28" s="52" t="n">
        <v>2.36706104954117</v>
      </c>
      <c r="AH28" s="51" t="n">
        <v>56</v>
      </c>
      <c r="AI28" s="52" t="n">
        <v>4.3206472393904</v>
      </c>
      <c r="AJ28" s="51" t="n">
        <v>33</v>
      </c>
      <c r="AK28" s="52" t="n">
        <v>2.681832516326</v>
      </c>
      <c r="AL28" s="51" t="n">
        <v>83</v>
      </c>
      <c r="AM28" s="52" t="n">
        <v>6.42563335413575</v>
      </c>
    </row>
    <row r="29" customFormat="false" ht="15" hidden="false" customHeight="true" outlineLevel="0" collapsed="false">
      <c r="A29" s="50" t="n">
        <v>1971</v>
      </c>
      <c r="B29" s="51" t="n">
        <v>2479</v>
      </c>
      <c r="C29" s="52" t="n">
        <v>195.227002567082</v>
      </c>
      <c r="D29" s="51" t="n">
        <v>59</v>
      </c>
      <c r="E29" s="52" t="n">
        <v>4.5412956950432</v>
      </c>
      <c r="F29" s="51" t="n">
        <v>55</v>
      </c>
      <c r="G29" s="52" t="n">
        <v>4.34492031454554</v>
      </c>
      <c r="H29" s="51" t="n">
        <v>199</v>
      </c>
      <c r="I29" s="52" t="n">
        <v>15.9595330526938</v>
      </c>
      <c r="J29" s="51" t="n">
        <v>373</v>
      </c>
      <c r="K29" s="52" t="n">
        <v>29.8298120675915</v>
      </c>
      <c r="L29" s="51" t="n">
        <v>37</v>
      </c>
      <c r="M29" s="52" t="n">
        <v>2.82870590901396</v>
      </c>
      <c r="N29" s="51" t="n">
        <v>120</v>
      </c>
      <c r="O29" s="52" t="n">
        <v>9.32687490311618</v>
      </c>
      <c r="P29" s="51" t="n">
        <v>680</v>
      </c>
      <c r="Q29" s="52" t="n">
        <v>51.460783575142</v>
      </c>
      <c r="R29" s="51" t="n">
        <v>41</v>
      </c>
      <c r="S29" s="52" t="n">
        <v>3.23891824464557</v>
      </c>
      <c r="T29" s="51" t="n">
        <v>229</v>
      </c>
      <c r="U29" s="52" t="n">
        <v>20.2076027067041</v>
      </c>
      <c r="V29" s="51" t="n">
        <v>22</v>
      </c>
      <c r="W29" s="52" t="n">
        <v>1.71425516562659</v>
      </c>
      <c r="X29" s="51" t="n">
        <v>55</v>
      </c>
      <c r="Y29" s="52" t="n">
        <v>4.32585518278111</v>
      </c>
      <c r="Z29" s="51" t="n">
        <v>80</v>
      </c>
      <c r="AA29" s="52" t="n">
        <v>6.66513845368349</v>
      </c>
      <c r="AB29" s="51" t="n">
        <v>61</v>
      </c>
      <c r="AC29" s="52" t="n">
        <v>4.36647248829109</v>
      </c>
      <c r="AD29" s="51" t="n">
        <v>10</v>
      </c>
      <c r="AE29" s="52" t="n">
        <v>0.803613723471206</v>
      </c>
      <c r="AF29" s="51" t="n">
        <v>22</v>
      </c>
      <c r="AG29" s="52" t="n">
        <v>1.64740657250624</v>
      </c>
      <c r="AH29" s="51" t="n">
        <v>77</v>
      </c>
      <c r="AI29" s="52" t="n">
        <v>5.99483753866202</v>
      </c>
      <c r="AJ29" s="51" t="n">
        <v>34</v>
      </c>
      <c r="AK29" s="52" t="n">
        <v>2.60615264131042</v>
      </c>
      <c r="AL29" s="51" t="n">
        <v>115</v>
      </c>
      <c r="AM29" s="52" t="n">
        <v>8.84755080733151</v>
      </c>
    </row>
    <row r="30" customFormat="false" ht="15" hidden="false" customHeight="true" outlineLevel="0" collapsed="false">
      <c r="A30" s="50" t="n">
        <v>1972</v>
      </c>
      <c r="B30" s="51" t="n">
        <v>2411</v>
      </c>
      <c r="C30" s="52" t="n">
        <v>186.234466661368</v>
      </c>
      <c r="D30" s="51" t="n">
        <v>47</v>
      </c>
      <c r="E30" s="52" t="n">
        <v>3.7647631692368</v>
      </c>
      <c r="F30" s="51" t="n">
        <v>56</v>
      </c>
      <c r="G30" s="52" t="n">
        <v>4.30615515528535</v>
      </c>
      <c r="H30" s="51" t="n">
        <v>203</v>
      </c>
      <c r="I30" s="52" t="n">
        <v>15.8549567881242</v>
      </c>
      <c r="J30" s="51" t="n">
        <v>370</v>
      </c>
      <c r="K30" s="52" t="n">
        <v>28.6649598567528</v>
      </c>
      <c r="L30" s="51" t="n">
        <v>28</v>
      </c>
      <c r="M30" s="52" t="n">
        <v>2.07984049384178</v>
      </c>
      <c r="N30" s="51" t="n">
        <v>123</v>
      </c>
      <c r="O30" s="52" t="n">
        <v>9.50022531779448</v>
      </c>
      <c r="P30" s="51" t="n">
        <v>636</v>
      </c>
      <c r="Q30" s="52" t="n">
        <v>47.2351895618029</v>
      </c>
      <c r="R30" s="51" t="n">
        <v>44</v>
      </c>
      <c r="S30" s="52" t="n">
        <v>3.28243151153775</v>
      </c>
      <c r="T30" s="51" t="n">
        <v>226</v>
      </c>
      <c r="U30" s="52" t="n">
        <v>19.513067059026</v>
      </c>
      <c r="V30" s="51" t="n">
        <v>11</v>
      </c>
      <c r="W30" s="52" t="n">
        <v>0.806735239775525</v>
      </c>
      <c r="X30" s="51" t="n">
        <v>56</v>
      </c>
      <c r="Y30" s="52" t="n">
        <v>4.30921038359464</v>
      </c>
      <c r="Z30" s="51" t="n">
        <v>88</v>
      </c>
      <c r="AA30" s="52" t="n">
        <v>7.04895045952994</v>
      </c>
      <c r="AB30" s="51" t="n">
        <v>78</v>
      </c>
      <c r="AC30" s="52" t="n">
        <v>5.68742257608999</v>
      </c>
      <c r="AD30" s="51" t="n">
        <v>10</v>
      </c>
      <c r="AE30" s="52" t="n">
        <v>0.779003815446839</v>
      </c>
      <c r="AF30" s="51" t="n">
        <v>31</v>
      </c>
      <c r="AG30" s="52" t="n">
        <v>2.35206507540645</v>
      </c>
      <c r="AH30" s="51" t="n">
        <v>72</v>
      </c>
      <c r="AI30" s="52" t="n">
        <v>5.33060311389414</v>
      </c>
      <c r="AJ30" s="51" t="n">
        <v>36</v>
      </c>
      <c r="AK30" s="52" t="n">
        <v>2.85683660292845</v>
      </c>
      <c r="AL30" s="51" t="n">
        <v>100</v>
      </c>
      <c r="AM30" s="52" t="n">
        <v>7.54919346322284</v>
      </c>
    </row>
    <row r="31" customFormat="false" ht="15" hidden="false" customHeight="true" outlineLevel="0" collapsed="false">
      <c r="A31" s="50" t="n">
        <v>1973</v>
      </c>
      <c r="B31" s="51" t="n">
        <v>2567</v>
      </c>
      <c r="C31" s="52" t="n">
        <v>195.020750668875</v>
      </c>
      <c r="D31" s="51" t="n">
        <v>49</v>
      </c>
      <c r="E31" s="52" t="n">
        <v>3.64354691069965</v>
      </c>
      <c r="F31" s="51" t="n">
        <v>71</v>
      </c>
      <c r="G31" s="52" t="n">
        <v>5.37645202640348</v>
      </c>
      <c r="H31" s="51" t="n">
        <v>240</v>
      </c>
      <c r="I31" s="52" t="n">
        <v>18.7533847670236</v>
      </c>
      <c r="J31" s="51" t="n">
        <v>339</v>
      </c>
      <c r="K31" s="52" t="n">
        <v>26.2569618575395</v>
      </c>
      <c r="L31" s="51" t="n">
        <v>26</v>
      </c>
      <c r="M31" s="52" t="n">
        <v>1.90229812844527</v>
      </c>
      <c r="N31" s="51" t="n">
        <v>116</v>
      </c>
      <c r="O31" s="52" t="n">
        <v>8.71709277559492</v>
      </c>
      <c r="P31" s="51" t="n">
        <v>698</v>
      </c>
      <c r="Q31" s="52" t="n">
        <v>50.8125242174002</v>
      </c>
      <c r="R31" s="51" t="n">
        <v>44</v>
      </c>
      <c r="S31" s="52" t="n">
        <v>3.21338787675378</v>
      </c>
      <c r="T31" s="51" t="n">
        <v>260</v>
      </c>
      <c r="U31" s="52" t="n">
        <v>22.3794110137431</v>
      </c>
      <c r="V31" s="51" t="n">
        <v>18</v>
      </c>
      <c r="W31" s="52" t="n">
        <v>1.32656528067498</v>
      </c>
      <c r="X31" s="51" t="n">
        <v>45</v>
      </c>
      <c r="Y31" s="52" t="n">
        <v>3.34762708809543</v>
      </c>
      <c r="Z31" s="51" t="n">
        <v>81</v>
      </c>
      <c r="AA31" s="52" t="n">
        <v>6.58929741216209</v>
      </c>
      <c r="AB31" s="51" t="n">
        <v>80</v>
      </c>
      <c r="AC31" s="52" t="n">
        <v>5.6383908723385</v>
      </c>
      <c r="AD31" s="51" t="n">
        <v>2</v>
      </c>
      <c r="AE31" s="52" t="n">
        <v>0.176123664535457</v>
      </c>
      <c r="AF31" s="51" t="n">
        <v>28</v>
      </c>
      <c r="AG31" s="52" t="n">
        <v>2.08490688576842</v>
      </c>
      <c r="AH31" s="51" t="n">
        <v>70</v>
      </c>
      <c r="AI31" s="52" t="n">
        <v>5.00188013430298</v>
      </c>
      <c r="AJ31" s="51" t="n">
        <v>25</v>
      </c>
      <c r="AK31" s="52" t="n">
        <v>1.93720507837784</v>
      </c>
      <c r="AL31" s="51" t="n">
        <v>103</v>
      </c>
      <c r="AM31" s="52" t="n">
        <v>7.37074214206832</v>
      </c>
    </row>
    <row r="32" customFormat="false" ht="15" hidden="false" customHeight="true" outlineLevel="0" collapsed="false">
      <c r="A32" s="50" t="n">
        <v>1974</v>
      </c>
      <c r="B32" s="51" t="n">
        <v>2682</v>
      </c>
      <c r="C32" s="52" t="n">
        <v>200.611810843939</v>
      </c>
      <c r="D32" s="51" t="n">
        <v>42</v>
      </c>
      <c r="E32" s="52" t="n">
        <v>3.20110357499476</v>
      </c>
      <c r="F32" s="51" t="n">
        <v>86</v>
      </c>
      <c r="G32" s="52" t="n">
        <v>6.47737841535446</v>
      </c>
      <c r="H32" s="51" t="n">
        <v>227</v>
      </c>
      <c r="I32" s="52" t="n">
        <v>17.6250082864017</v>
      </c>
      <c r="J32" s="51" t="n">
        <v>397</v>
      </c>
      <c r="K32" s="52" t="n">
        <v>29.8158998603109</v>
      </c>
      <c r="L32" s="51" t="n">
        <v>38</v>
      </c>
      <c r="M32" s="52" t="n">
        <v>2.87300108598223</v>
      </c>
      <c r="N32" s="51" t="n">
        <v>117</v>
      </c>
      <c r="O32" s="52" t="n">
        <v>8.43404413250205</v>
      </c>
      <c r="P32" s="51" t="n">
        <v>762</v>
      </c>
      <c r="Q32" s="52" t="n">
        <v>54.5701072067755</v>
      </c>
      <c r="R32" s="51" t="n">
        <v>38</v>
      </c>
      <c r="S32" s="52" t="n">
        <v>2.7811122983867</v>
      </c>
      <c r="T32" s="51" t="n">
        <v>281</v>
      </c>
      <c r="U32" s="52" t="n">
        <v>23.8672270872592</v>
      </c>
      <c r="V32" s="51" t="n">
        <v>19</v>
      </c>
      <c r="W32" s="52" t="n">
        <v>1.32799017587641</v>
      </c>
      <c r="X32" s="51" t="n">
        <v>61</v>
      </c>
      <c r="Y32" s="52" t="n">
        <v>4.4297345608296</v>
      </c>
      <c r="Z32" s="51" t="n">
        <v>83</v>
      </c>
      <c r="AA32" s="52" t="n">
        <v>6.50815228889781</v>
      </c>
      <c r="AB32" s="51" t="n">
        <v>71</v>
      </c>
      <c r="AC32" s="52" t="n">
        <v>4.84513624497737</v>
      </c>
      <c r="AD32" s="51" t="n">
        <v>7</v>
      </c>
      <c r="AE32" s="52" t="n">
        <v>0.500593162765695</v>
      </c>
      <c r="AF32" s="51" t="n">
        <v>15</v>
      </c>
      <c r="AG32" s="52" t="n">
        <v>1.1389608988286</v>
      </c>
      <c r="AH32" s="51" t="n">
        <v>69</v>
      </c>
      <c r="AI32" s="52" t="n">
        <v>5.03889720013325</v>
      </c>
      <c r="AJ32" s="51" t="n">
        <v>40</v>
      </c>
      <c r="AK32" s="52" t="n">
        <v>2.96223529561738</v>
      </c>
      <c r="AL32" s="51" t="n">
        <v>109</v>
      </c>
      <c r="AM32" s="52" t="n">
        <v>8.01493902463612</v>
      </c>
    </row>
    <row r="33" customFormat="false" ht="15" hidden="false" customHeight="true" outlineLevel="0" collapsed="false">
      <c r="A33" s="50" t="n">
        <v>1975</v>
      </c>
      <c r="B33" s="51" t="n">
        <v>2726</v>
      </c>
      <c r="C33" s="52" t="n">
        <v>200.287145099938</v>
      </c>
      <c r="D33" s="51" t="n">
        <v>57</v>
      </c>
      <c r="E33" s="52" t="n">
        <v>4.07686125316762</v>
      </c>
      <c r="F33" s="51" t="n">
        <v>82</v>
      </c>
      <c r="G33" s="52" t="n">
        <v>5.81679498946004</v>
      </c>
      <c r="H33" s="51" t="n">
        <v>215</v>
      </c>
      <c r="I33" s="52" t="n">
        <v>15.7917717325356</v>
      </c>
      <c r="J33" s="51" t="n">
        <v>391</v>
      </c>
      <c r="K33" s="52" t="n">
        <v>29.0292167878244</v>
      </c>
      <c r="L33" s="51" t="n">
        <v>32</v>
      </c>
      <c r="M33" s="52" t="n">
        <v>2.32592047194092</v>
      </c>
      <c r="N33" s="51" t="n">
        <v>145</v>
      </c>
      <c r="O33" s="52" t="n">
        <v>10.5459461909748</v>
      </c>
      <c r="P33" s="51" t="n">
        <v>789</v>
      </c>
      <c r="Q33" s="52" t="n">
        <v>55.702121990551</v>
      </c>
      <c r="R33" s="51" t="n">
        <v>63</v>
      </c>
      <c r="S33" s="52" t="n">
        <v>4.39470068106812</v>
      </c>
      <c r="T33" s="51" t="n">
        <v>265</v>
      </c>
      <c r="U33" s="52" t="n">
        <v>22.26343549993</v>
      </c>
      <c r="V33" s="51" t="n">
        <v>14</v>
      </c>
      <c r="W33" s="52" t="n">
        <v>1.00529480392966</v>
      </c>
      <c r="X33" s="51" t="n">
        <v>63</v>
      </c>
      <c r="Y33" s="52" t="n">
        <v>4.50400733661263</v>
      </c>
      <c r="Z33" s="51" t="n">
        <v>76</v>
      </c>
      <c r="AA33" s="52" t="n">
        <v>6.129072324369</v>
      </c>
      <c r="AB33" s="51" t="n">
        <v>77</v>
      </c>
      <c r="AC33" s="52" t="n">
        <v>5.08434224599538</v>
      </c>
      <c r="AD33" s="51" t="n">
        <v>9</v>
      </c>
      <c r="AE33" s="52" t="n">
        <v>0.658221817801441</v>
      </c>
      <c r="AF33" s="51" t="n">
        <v>23</v>
      </c>
      <c r="AG33" s="52" t="n">
        <v>1.58504211605909</v>
      </c>
      <c r="AH33" s="51" t="n">
        <v>77</v>
      </c>
      <c r="AI33" s="52" t="n">
        <v>5.72268668794926</v>
      </c>
      <c r="AJ33" s="51" t="n">
        <v>36</v>
      </c>
      <c r="AK33" s="52" t="n">
        <v>2.75337386021739</v>
      </c>
      <c r="AL33" s="51" t="n">
        <v>115</v>
      </c>
      <c r="AM33" s="52" t="n">
        <v>8.13030768738531</v>
      </c>
    </row>
    <row r="34" customFormat="false" ht="15" hidden="false" customHeight="true" outlineLevel="0" collapsed="false">
      <c r="A34" s="50" t="n">
        <v>1976</v>
      </c>
      <c r="B34" s="51" t="n">
        <v>2815</v>
      </c>
      <c r="C34" s="52" t="n">
        <v>200.394806185738</v>
      </c>
      <c r="D34" s="51" t="n">
        <v>50</v>
      </c>
      <c r="E34" s="52" t="n">
        <v>3.4346013007877</v>
      </c>
      <c r="F34" s="51" t="n">
        <v>82</v>
      </c>
      <c r="G34" s="52" t="n">
        <v>5.70120095409338</v>
      </c>
      <c r="H34" s="51" t="n">
        <v>244</v>
      </c>
      <c r="I34" s="52" t="n">
        <v>18.1393764295802</v>
      </c>
      <c r="J34" s="51" t="n">
        <v>382</v>
      </c>
      <c r="K34" s="52" t="n">
        <v>27.6647043001511</v>
      </c>
      <c r="L34" s="51" t="n">
        <v>32</v>
      </c>
      <c r="M34" s="52" t="n">
        <v>2.16702578309367</v>
      </c>
      <c r="N34" s="51" t="n">
        <v>138</v>
      </c>
      <c r="O34" s="52" t="n">
        <v>9.76337022374425</v>
      </c>
      <c r="P34" s="51" t="n">
        <v>844</v>
      </c>
      <c r="Q34" s="52" t="n">
        <v>57.7638810323382</v>
      </c>
      <c r="R34" s="51" t="n">
        <v>61</v>
      </c>
      <c r="S34" s="52" t="n">
        <v>4.31288564287673</v>
      </c>
      <c r="T34" s="51" t="n">
        <v>251</v>
      </c>
      <c r="U34" s="52" t="n">
        <v>19.9829919702435</v>
      </c>
      <c r="V34" s="51" t="n">
        <v>17</v>
      </c>
      <c r="W34" s="52" t="n">
        <v>1.2332616238987</v>
      </c>
      <c r="X34" s="51" t="n">
        <v>53</v>
      </c>
      <c r="Y34" s="52" t="n">
        <v>3.65963866030791</v>
      </c>
      <c r="Z34" s="51" t="n">
        <v>104</v>
      </c>
      <c r="AA34" s="52" t="n">
        <v>7.81885383430626</v>
      </c>
      <c r="AB34" s="51" t="n">
        <v>84</v>
      </c>
      <c r="AC34" s="52" t="n">
        <v>5.47755548914256</v>
      </c>
      <c r="AD34" s="51" t="n">
        <v>7</v>
      </c>
      <c r="AE34" s="52" t="n">
        <v>0.467091911333749</v>
      </c>
      <c r="AF34" s="51" t="n">
        <v>17</v>
      </c>
      <c r="AG34" s="52" t="n">
        <v>1.17645800621418</v>
      </c>
      <c r="AH34" s="51" t="n">
        <v>75</v>
      </c>
      <c r="AI34" s="52" t="n">
        <v>5.10134759239849</v>
      </c>
      <c r="AJ34" s="51" t="n">
        <v>39</v>
      </c>
      <c r="AK34" s="52" t="n">
        <v>2.81491899817406</v>
      </c>
      <c r="AL34" s="51" t="n">
        <v>105</v>
      </c>
      <c r="AM34" s="52" t="n">
        <v>7.32122978478825</v>
      </c>
    </row>
    <row r="35" customFormat="false" ht="15" hidden="false" customHeight="true" outlineLevel="0" collapsed="false">
      <c r="A35" s="50" t="n">
        <v>1977</v>
      </c>
      <c r="B35" s="51" t="n">
        <v>2848</v>
      </c>
      <c r="C35" s="52" t="n">
        <v>200.30753392875</v>
      </c>
      <c r="D35" s="51" t="n">
        <v>64</v>
      </c>
      <c r="E35" s="52" t="n">
        <v>4.33451179206177</v>
      </c>
      <c r="F35" s="51" t="n">
        <v>83</v>
      </c>
      <c r="G35" s="52" t="n">
        <v>5.78635446163223</v>
      </c>
      <c r="H35" s="51" t="n">
        <v>213</v>
      </c>
      <c r="I35" s="52" t="n">
        <v>15.279799964105</v>
      </c>
      <c r="J35" s="51" t="n">
        <v>417</v>
      </c>
      <c r="K35" s="52" t="n">
        <v>29.783658176203</v>
      </c>
      <c r="L35" s="51" t="n">
        <v>32</v>
      </c>
      <c r="M35" s="52" t="n">
        <v>2.23259629625491</v>
      </c>
      <c r="N35" s="51" t="n">
        <v>142</v>
      </c>
      <c r="O35" s="52" t="n">
        <v>10.0724700422403</v>
      </c>
      <c r="P35" s="51" t="n">
        <v>827</v>
      </c>
      <c r="Q35" s="52" t="n">
        <v>56.1199165033464</v>
      </c>
      <c r="R35" s="51" t="n">
        <v>71</v>
      </c>
      <c r="S35" s="52" t="n">
        <v>4.76980701998873</v>
      </c>
      <c r="T35" s="51" t="n">
        <v>270</v>
      </c>
      <c r="U35" s="52" t="n">
        <v>20.9610064026242</v>
      </c>
      <c r="V35" s="51" t="n">
        <v>21</v>
      </c>
      <c r="W35" s="52" t="n">
        <v>1.47633792725959</v>
      </c>
      <c r="X35" s="51" t="n">
        <v>59</v>
      </c>
      <c r="Y35" s="52" t="n">
        <v>3.97512968972373</v>
      </c>
      <c r="Z35" s="51" t="n">
        <v>90</v>
      </c>
      <c r="AA35" s="52" t="n">
        <v>6.67499839016607</v>
      </c>
      <c r="AB35" s="51" t="n">
        <v>81</v>
      </c>
      <c r="AC35" s="52" t="n">
        <v>5.39318062468806</v>
      </c>
      <c r="AD35" s="51" t="n">
        <v>6</v>
      </c>
      <c r="AE35" s="52" t="n">
        <v>0.452526755061942</v>
      </c>
      <c r="AF35" s="51" t="n">
        <v>15</v>
      </c>
      <c r="AG35" s="52" t="n">
        <v>0.970358846819227</v>
      </c>
      <c r="AH35" s="51" t="n">
        <v>80</v>
      </c>
      <c r="AI35" s="52" t="n">
        <v>5.50873089828879</v>
      </c>
      <c r="AJ35" s="51" t="n">
        <v>46</v>
      </c>
      <c r="AK35" s="52" t="n">
        <v>3.45416199223402</v>
      </c>
      <c r="AL35" s="51" t="n">
        <v>115</v>
      </c>
      <c r="AM35" s="52" t="n">
        <v>8.02447236821378</v>
      </c>
    </row>
    <row r="36" customFormat="false" ht="15" hidden="false" customHeight="true" outlineLevel="0" collapsed="false">
      <c r="A36" s="50" t="n">
        <v>1978</v>
      </c>
      <c r="B36" s="51" t="n">
        <v>2801</v>
      </c>
      <c r="C36" s="52" t="n">
        <v>194.317411675229</v>
      </c>
      <c r="D36" s="51" t="n">
        <v>74</v>
      </c>
      <c r="E36" s="52" t="n">
        <v>4.92318874893729</v>
      </c>
      <c r="F36" s="51" t="n">
        <v>77</v>
      </c>
      <c r="G36" s="52" t="n">
        <v>5.43943130372053</v>
      </c>
      <c r="H36" s="51" t="n">
        <v>201</v>
      </c>
      <c r="I36" s="52" t="n">
        <v>13.6382754623499</v>
      </c>
      <c r="J36" s="51" t="n">
        <v>419</v>
      </c>
      <c r="K36" s="52" t="n">
        <v>29.6326180116318</v>
      </c>
      <c r="L36" s="51" t="n">
        <v>47</v>
      </c>
      <c r="M36" s="52" t="n">
        <v>3.11266164712321</v>
      </c>
      <c r="N36" s="51" t="n">
        <v>139</v>
      </c>
      <c r="O36" s="52" t="n">
        <v>9.26923199946356</v>
      </c>
      <c r="P36" s="51" t="n">
        <v>811</v>
      </c>
      <c r="Q36" s="52" t="n">
        <v>54.9136719821536</v>
      </c>
      <c r="R36" s="51" t="n">
        <v>52</v>
      </c>
      <c r="S36" s="52" t="n">
        <v>3.58871322173255</v>
      </c>
      <c r="T36" s="51" t="n">
        <v>249</v>
      </c>
      <c r="U36" s="52" t="n">
        <v>19.0780052992491</v>
      </c>
      <c r="V36" s="51" t="n">
        <v>13</v>
      </c>
      <c r="W36" s="52" t="n">
        <v>0.898432001748613</v>
      </c>
      <c r="X36" s="51" t="n">
        <v>70</v>
      </c>
      <c r="Y36" s="52" t="n">
        <v>4.84719620051756</v>
      </c>
      <c r="Z36" s="51" t="n">
        <v>109</v>
      </c>
      <c r="AA36" s="52" t="n">
        <v>7.78078246801461</v>
      </c>
      <c r="AB36" s="51" t="n">
        <v>83</v>
      </c>
      <c r="AC36" s="52" t="n">
        <v>5.49669412026815</v>
      </c>
      <c r="AD36" s="51" t="n">
        <v>3</v>
      </c>
      <c r="AE36" s="52" t="n">
        <v>0.187938324997418</v>
      </c>
      <c r="AF36" s="51" t="n">
        <v>14</v>
      </c>
      <c r="AG36" s="52" t="n">
        <v>0.929336235869294</v>
      </c>
      <c r="AH36" s="51" t="n">
        <v>69</v>
      </c>
      <c r="AI36" s="52" t="n">
        <v>4.82377837590945</v>
      </c>
      <c r="AJ36" s="51" t="n">
        <v>41</v>
      </c>
      <c r="AK36" s="52" t="n">
        <v>2.77235035974465</v>
      </c>
      <c r="AL36" s="51" t="n">
        <v>98</v>
      </c>
      <c r="AM36" s="52" t="n">
        <v>6.81140259248685</v>
      </c>
    </row>
    <row r="37" customFormat="false" ht="15" hidden="false" customHeight="true" outlineLevel="0" collapsed="false">
      <c r="A37" s="50" t="n">
        <v>1979</v>
      </c>
      <c r="B37" s="51" t="n">
        <v>2901</v>
      </c>
      <c r="C37" s="52" t="n">
        <v>197.622599143232</v>
      </c>
      <c r="D37" s="51" t="n">
        <v>56</v>
      </c>
      <c r="E37" s="52" t="n">
        <v>3.71840768792331</v>
      </c>
      <c r="F37" s="51" t="n">
        <v>65</v>
      </c>
      <c r="G37" s="52" t="n">
        <v>4.19673444536822</v>
      </c>
      <c r="H37" s="51" t="n">
        <v>228</v>
      </c>
      <c r="I37" s="52" t="n">
        <v>15.4061352636447</v>
      </c>
      <c r="J37" s="51" t="n">
        <v>416</v>
      </c>
      <c r="K37" s="52" t="n">
        <v>28.7749235511883</v>
      </c>
      <c r="L37" s="51" t="n">
        <v>42</v>
      </c>
      <c r="M37" s="52" t="n">
        <v>2.91569426972001</v>
      </c>
      <c r="N37" s="51" t="n">
        <v>133</v>
      </c>
      <c r="O37" s="52" t="n">
        <v>8.87413381315979</v>
      </c>
      <c r="P37" s="51" t="n">
        <v>859</v>
      </c>
      <c r="Q37" s="52" t="n">
        <v>56.8145923324951</v>
      </c>
      <c r="R37" s="51" t="n">
        <v>68</v>
      </c>
      <c r="S37" s="52" t="n">
        <v>4.6025870142898</v>
      </c>
      <c r="T37" s="51" t="n">
        <v>278</v>
      </c>
      <c r="U37" s="52" t="n">
        <v>20.8201246731562</v>
      </c>
      <c r="V37" s="51" t="n">
        <v>19</v>
      </c>
      <c r="W37" s="52" t="n">
        <v>1.31328810412818</v>
      </c>
      <c r="X37" s="51" t="n">
        <v>56</v>
      </c>
      <c r="Y37" s="52" t="n">
        <v>3.77171150208877</v>
      </c>
      <c r="Z37" s="51" t="n">
        <v>80</v>
      </c>
      <c r="AA37" s="52" t="n">
        <v>5.82877276194462</v>
      </c>
      <c r="AB37" s="51" t="n">
        <v>97</v>
      </c>
      <c r="AC37" s="52" t="n">
        <v>6.26668669061729</v>
      </c>
      <c r="AD37" s="51" t="n">
        <v>6</v>
      </c>
      <c r="AE37" s="52" t="n">
        <v>0.372370752315629</v>
      </c>
      <c r="AF37" s="51" t="n">
        <v>12</v>
      </c>
      <c r="AG37" s="52" t="n">
        <v>0.828326634476129</v>
      </c>
      <c r="AH37" s="51" t="n">
        <v>77</v>
      </c>
      <c r="AI37" s="52" t="n">
        <v>5.12250322576871</v>
      </c>
      <c r="AJ37" s="51" t="n">
        <v>32</v>
      </c>
      <c r="AK37" s="52" t="n">
        <v>2.27643686853178</v>
      </c>
      <c r="AL37" s="51" t="n">
        <v>109</v>
      </c>
      <c r="AM37" s="52" t="n">
        <v>7.34251754889427</v>
      </c>
    </row>
    <row r="38" customFormat="false" ht="15" hidden="false" customHeight="true" outlineLevel="0" collapsed="false">
      <c r="A38" s="50" t="n">
        <v>1980</v>
      </c>
      <c r="B38" s="51" t="n">
        <v>2952</v>
      </c>
      <c r="C38" s="52" t="n">
        <v>198.368057513892</v>
      </c>
      <c r="D38" s="51" t="n">
        <v>57</v>
      </c>
      <c r="E38" s="52" t="n">
        <v>3.77518271245284</v>
      </c>
      <c r="F38" s="51" t="n">
        <v>75</v>
      </c>
      <c r="G38" s="52" t="n">
        <v>5.18106920660866</v>
      </c>
      <c r="H38" s="51" t="n">
        <v>198</v>
      </c>
      <c r="I38" s="52" t="n">
        <v>13.3050164477808</v>
      </c>
      <c r="J38" s="51" t="n">
        <v>451</v>
      </c>
      <c r="K38" s="52" t="n">
        <v>30.9443258733288</v>
      </c>
      <c r="L38" s="51" t="n">
        <v>32</v>
      </c>
      <c r="M38" s="52" t="n">
        <v>2.1398339420679</v>
      </c>
      <c r="N38" s="51" t="n">
        <v>137</v>
      </c>
      <c r="O38" s="52" t="n">
        <v>8.97792029274512</v>
      </c>
      <c r="P38" s="51" t="n">
        <v>868</v>
      </c>
      <c r="Q38" s="52" t="n">
        <v>56.3506255117622</v>
      </c>
      <c r="R38" s="51" t="n">
        <v>74</v>
      </c>
      <c r="S38" s="52" t="n">
        <v>5.054615249233</v>
      </c>
      <c r="T38" s="51" t="n">
        <v>311</v>
      </c>
      <c r="U38" s="52" t="n">
        <v>22.4380650653755</v>
      </c>
      <c r="V38" s="51" t="n">
        <v>16</v>
      </c>
      <c r="W38" s="52" t="n">
        <v>1.04687940478731</v>
      </c>
      <c r="X38" s="51" t="n">
        <v>66</v>
      </c>
      <c r="Y38" s="52" t="n">
        <v>4.13600979819609</v>
      </c>
      <c r="Z38" s="51" t="n">
        <v>81</v>
      </c>
      <c r="AA38" s="52" t="n">
        <v>5.62411319052642</v>
      </c>
      <c r="AB38" s="51" t="n">
        <v>85</v>
      </c>
      <c r="AC38" s="52" t="n">
        <v>5.59985965639154</v>
      </c>
      <c r="AD38" s="51" t="n">
        <v>10</v>
      </c>
      <c r="AE38" s="52" t="n">
        <v>0.607673846513958</v>
      </c>
      <c r="AF38" s="51" t="n">
        <v>23</v>
      </c>
      <c r="AG38" s="52" t="n">
        <v>1.54716641162949</v>
      </c>
      <c r="AH38" s="51" t="n">
        <v>60</v>
      </c>
      <c r="AI38" s="52" t="n">
        <v>3.99433805067665</v>
      </c>
      <c r="AJ38" s="51" t="n">
        <v>40</v>
      </c>
      <c r="AK38" s="52" t="n">
        <v>2.76477100915262</v>
      </c>
      <c r="AL38" s="51" t="n">
        <v>112</v>
      </c>
      <c r="AM38" s="52" t="n">
        <v>7.59065773800848</v>
      </c>
    </row>
    <row r="39" customFormat="false" ht="15" hidden="false" customHeight="true" outlineLevel="0" collapsed="false">
      <c r="A39" s="50" t="n">
        <v>1981</v>
      </c>
      <c r="B39" s="51" t="n">
        <v>3061</v>
      </c>
      <c r="C39" s="52" t="n">
        <v>202.572985116347</v>
      </c>
      <c r="D39" s="51" t="n">
        <v>68</v>
      </c>
      <c r="E39" s="52" t="n">
        <v>4.50549830640183</v>
      </c>
      <c r="F39" s="51" t="n">
        <v>86</v>
      </c>
      <c r="G39" s="52" t="n">
        <v>5.43837067916353</v>
      </c>
      <c r="H39" s="51" t="n">
        <v>227</v>
      </c>
      <c r="I39" s="52" t="n">
        <v>15.1407328565732</v>
      </c>
      <c r="J39" s="51" t="n">
        <v>432</v>
      </c>
      <c r="K39" s="52" t="n">
        <v>28.6941313372386</v>
      </c>
      <c r="L39" s="51" t="n">
        <v>42</v>
      </c>
      <c r="M39" s="52" t="n">
        <v>2.79376676795286</v>
      </c>
      <c r="N39" s="51" t="n">
        <v>129</v>
      </c>
      <c r="O39" s="52" t="n">
        <v>8.44361795714698</v>
      </c>
      <c r="P39" s="51" t="n">
        <v>889</v>
      </c>
      <c r="Q39" s="52" t="n">
        <v>57.25885191548</v>
      </c>
      <c r="R39" s="51" t="n">
        <v>74</v>
      </c>
      <c r="S39" s="52" t="n">
        <v>5.04513694931767</v>
      </c>
      <c r="T39" s="51" t="n">
        <v>293</v>
      </c>
      <c r="U39" s="52" t="n">
        <v>20.1554577594057</v>
      </c>
      <c r="V39" s="51" t="n">
        <v>10</v>
      </c>
      <c r="W39" s="52" t="n">
        <v>0.672695312290632</v>
      </c>
      <c r="X39" s="51" t="n">
        <v>82</v>
      </c>
      <c r="Y39" s="52" t="n">
        <v>5.36320497543291</v>
      </c>
      <c r="Z39" s="51" t="n">
        <v>111</v>
      </c>
      <c r="AA39" s="52" t="n">
        <v>7.76703646077424</v>
      </c>
      <c r="AB39" s="51" t="n">
        <v>84</v>
      </c>
      <c r="AC39" s="52" t="n">
        <v>5.36749491962158</v>
      </c>
      <c r="AD39" s="51" t="n">
        <v>9</v>
      </c>
      <c r="AE39" s="52" t="n">
        <v>0.615362561599204</v>
      </c>
      <c r="AF39" s="51" t="n">
        <v>11</v>
      </c>
      <c r="AG39" s="52" t="n">
        <v>0.764557207148346</v>
      </c>
      <c r="AH39" s="51" t="n">
        <v>76</v>
      </c>
      <c r="AI39" s="52" t="n">
        <v>4.97076634586078</v>
      </c>
      <c r="AJ39" s="51" t="n">
        <v>37</v>
      </c>
      <c r="AK39" s="52" t="n">
        <v>2.43680148141154</v>
      </c>
      <c r="AL39" s="51" t="n">
        <v>118</v>
      </c>
      <c r="AM39" s="52" t="n">
        <v>8.15289951332629</v>
      </c>
    </row>
    <row r="40" customFormat="false" ht="15" hidden="false" customHeight="true" outlineLevel="0" collapsed="false">
      <c r="A40" s="50" t="n">
        <v>1982</v>
      </c>
      <c r="B40" s="51" t="n">
        <v>3076</v>
      </c>
      <c r="C40" s="52" t="n">
        <v>199.285808833621</v>
      </c>
      <c r="D40" s="51" t="n">
        <v>80</v>
      </c>
      <c r="E40" s="52" t="n">
        <v>5.1395797645693</v>
      </c>
      <c r="F40" s="51" t="n">
        <v>101</v>
      </c>
      <c r="G40" s="52" t="n">
        <v>6.32453867459579</v>
      </c>
      <c r="H40" s="51" t="n">
        <v>231</v>
      </c>
      <c r="I40" s="52" t="n">
        <v>14.921072638393</v>
      </c>
      <c r="J40" s="51" t="n">
        <v>440</v>
      </c>
      <c r="K40" s="52" t="n">
        <v>28.4448866030103</v>
      </c>
      <c r="L40" s="51" t="n">
        <v>38</v>
      </c>
      <c r="M40" s="52" t="n">
        <v>2.40067180959996</v>
      </c>
      <c r="N40" s="51" t="n">
        <v>135</v>
      </c>
      <c r="O40" s="52" t="n">
        <v>8.55042171754652</v>
      </c>
      <c r="P40" s="51" t="n">
        <v>844</v>
      </c>
      <c r="Q40" s="52" t="n">
        <v>53.4152011612755</v>
      </c>
      <c r="R40" s="51" t="n">
        <v>84</v>
      </c>
      <c r="S40" s="52" t="n">
        <v>5.45073702580927</v>
      </c>
      <c r="T40" s="51" t="n">
        <v>289</v>
      </c>
      <c r="U40" s="52" t="n">
        <v>20.2688675900568</v>
      </c>
      <c r="V40" s="51" t="n">
        <v>18</v>
      </c>
      <c r="W40" s="52" t="n">
        <v>1.15903624168532</v>
      </c>
      <c r="X40" s="51" t="n">
        <v>70</v>
      </c>
      <c r="Y40" s="52" t="n">
        <v>4.39776000192943</v>
      </c>
      <c r="Z40" s="51" t="n">
        <v>96</v>
      </c>
      <c r="AA40" s="52" t="n">
        <v>6.32633827201019</v>
      </c>
      <c r="AB40" s="51" t="n">
        <v>93</v>
      </c>
      <c r="AC40" s="52" t="n">
        <v>5.95670089926372</v>
      </c>
      <c r="AD40" s="51" t="n">
        <v>6</v>
      </c>
      <c r="AE40" s="52" t="n">
        <v>0.424952156997997</v>
      </c>
      <c r="AF40" s="51" t="n">
        <v>14</v>
      </c>
      <c r="AG40" s="52" t="n">
        <v>0.933787188807359</v>
      </c>
      <c r="AH40" s="51" t="n">
        <v>81</v>
      </c>
      <c r="AI40" s="52" t="n">
        <v>5.29254896738576</v>
      </c>
      <c r="AJ40" s="51" t="n">
        <v>54</v>
      </c>
      <c r="AK40" s="52" t="n">
        <v>3.69628742942146</v>
      </c>
      <c r="AL40" s="51" t="n">
        <v>94</v>
      </c>
      <c r="AM40" s="52" t="n">
        <v>6.21843081231769</v>
      </c>
    </row>
    <row r="41" customFormat="false" ht="15" hidden="false" customHeight="true" outlineLevel="0" collapsed="false">
      <c r="A41" s="50" t="n">
        <v>1983</v>
      </c>
      <c r="B41" s="51" t="n">
        <v>3166</v>
      </c>
      <c r="C41" s="52" t="n">
        <v>200.429389166204</v>
      </c>
      <c r="D41" s="51" t="n">
        <v>64</v>
      </c>
      <c r="E41" s="52" t="n">
        <v>3.98265452630548</v>
      </c>
      <c r="F41" s="51" t="n">
        <v>77</v>
      </c>
      <c r="G41" s="52" t="n">
        <v>4.84284219152841</v>
      </c>
      <c r="H41" s="51" t="n">
        <v>195</v>
      </c>
      <c r="I41" s="52" t="n">
        <v>12.3341643609045</v>
      </c>
      <c r="J41" s="51" t="n">
        <v>476</v>
      </c>
      <c r="K41" s="52" t="n">
        <v>30.6922506925713</v>
      </c>
      <c r="L41" s="51" t="n">
        <v>31</v>
      </c>
      <c r="M41" s="52" t="n">
        <v>1.93294325714471</v>
      </c>
      <c r="N41" s="51" t="n">
        <v>141</v>
      </c>
      <c r="O41" s="52" t="n">
        <v>8.59789864689211</v>
      </c>
      <c r="P41" s="51" t="n">
        <v>948</v>
      </c>
      <c r="Q41" s="52" t="n">
        <v>58.3119331070358</v>
      </c>
      <c r="R41" s="51" t="n">
        <v>80</v>
      </c>
      <c r="S41" s="52" t="n">
        <v>4.92493806749298</v>
      </c>
      <c r="T41" s="51" t="n">
        <v>325</v>
      </c>
      <c r="U41" s="52" t="n">
        <v>21.7940943185767</v>
      </c>
      <c r="V41" s="51" t="n">
        <v>10</v>
      </c>
      <c r="W41" s="52" t="n">
        <v>0.646609005555583</v>
      </c>
      <c r="X41" s="51" t="n">
        <v>74</v>
      </c>
      <c r="Y41" s="52" t="n">
        <v>4.64463245310159</v>
      </c>
      <c r="Z41" s="51" t="n">
        <v>86</v>
      </c>
      <c r="AA41" s="52" t="n">
        <v>5.75600801696526</v>
      </c>
      <c r="AB41" s="51" t="n">
        <v>96</v>
      </c>
      <c r="AC41" s="52" t="n">
        <v>6.01785871284985</v>
      </c>
      <c r="AD41" s="51" t="n">
        <v>8</v>
      </c>
      <c r="AE41" s="52" t="n">
        <v>0.482596037354373</v>
      </c>
      <c r="AF41" s="51" t="n">
        <v>25</v>
      </c>
      <c r="AG41" s="52" t="n">
        <v>1.57324262132044</v>
      </c>
      <c r="AH41" s="51" t="n">
        <v>70</v>
      </c>
      <c r="AI41" s="52" t="n">
        <v>4.45727159237156</v>
      </c>
      <c r="AJ41" s="51" t="n">
        <v>38</v>
      </c>
      <c r="AK41" s="52" t="n">
        <v>2.34784548362107</v>
      </c>
      <c r="AL41" s="51" t="n">
        <v>122</v>
      </c>
      <c r="AM41" s="52" t="n">
        <v>7.65811028604379</v>
      </c>
    </row>
    <row r="42" customFormat="false" ht="15" hidden="false" customHeight="true" outlineLevel="0" collapsed="false">
      <c r="A42" s="50" t="n">
        <v>1984</v>
      </c>
      <c r="B42" s="51" t="n">
        <v>3237</v>
      </c>
      <c r="C42" s="52" t="n">
        <v>202.746772240113</v>
      </c>
      <c r="D42" s="51" t="n">
        <v>69</v>
      </c>
      <c r="E42" s="52" t="n">
        <v>4.21800667918838</v>
      </c>
      <c r="F42" s="51" t="n">
        <v>75</v>
      </c>
      <c r="G42" s="52" t="n">
        <v>4.65561099891432</v>
      </c>
      <c r="H42" s="51" t="n">
        <v>200</v>
      </c>
      <c r="I42" s="52" t="n">
        <v>12.8249561106928</v>
      </c>
      <c r="J42" s="51" t="n">
        <v>495</v>
      </c>
      <c r="K42" s="52" t="n">
        <v>31.2879530223208</v>
      </c>
      <c r="L42" s="51" t="n">
        <v>53</v>
      </c>
      <c r="M42" s="52" t="n">
        <v>3.50198783482134</v>
      </c>
      <c r="N42" s="51" t="n">
        <v>140</v>
      </c>
      <c r="O42" s="52" t="n">
        <v>8.70137161560084</v>
      </c>
      <c r="P42" s="51" t="n">
        <v>975</v>
      </c>
      <c r="Q42" s="52" t="n">
        <v>59.4419092707197</v>
      </c>
      <c r="R42" s="51" t="n">
        <v>90</v>
      </c>
      <c r="S42" s="52" t="n">
        <v>5.59181534516106</v>
      </c>
      <c r="T42" s="51" t="n">
        <v>335</v>
      </c>
      <c r="U42" s="52" t="n">
        <v>21.5325340340084</v>
      </c>
      <c r="V42" s="51" t="n">
        <v>14</v>
      </c>
      <c r="W42" s="52" t="n">
        <v>0.845082285365544</v>
      </c>
      <c r="X42" s="51" t="n">
        <v>81</v>
      </c>
      <c r="Y42" s="52" t="n">
        <v>4.9967091863043</v>
      </c>
      <c r="Z42" s="51" t="n">
        <v>83</v>
      </c>
      <c r="AA42" s="52" t="n">
        <v>5.22120782855661</v>
      </c>
      <c r="AB42" s="51" t="n">
        <v>86</v>
      </c>
      <c r="AC42" s="52" t="n">
        <v>5.34265929869603</v>
      </c>
      <c r="AD42" s="51" t="n">
        <v>1</v>
      </c>
      <c r="AE42" s="52" t="n">
        <v>0.0560213687185984</v>
      </c>
      <c r="AF42" s="51" t="n">
        <v>11</v>
      </c>
      <c r="AG42" s="52" t="n">
        <v>0.653874780964441</v>
      </c>
      <c r="AH42" s="51" t="n">
        <v>65</v>
      </c>
      <c r="AI42" s="52" t="n">
        <v>4.13588492577552</v>
      </c>
      <c r="AJ42" s="51" t="n">
        <v>46</v>
      </c>
      <c r="AK42" s="52" t="n">
        <v>2.91361979865298</v>
      </c>
      <c r="AL42" s="51" t="n">
        <v>108</v>
      </c>
      <c r="AM42" s="52" t="n">
        <v>7.01393250098551</v>
      </c>
    </row>
    <row r="43" customFormat="false" ht="15" hidden="false" customHeight="true" outlineLevel="0" collapsed="false">
      <c r="A43" s="50" t="n">
        <v>1985</v>
      </c>
      <c r="B43" s="51" t="n">
        <v>3318</v>
      </c>
      <c r="C43" s="52" t="n">
        <v>204.497659804984</v>
      </c>
      <c r="D43" s="51" t="n">
        <v>74</v>
      </c>
      <c r="E43" s="52" t="n">
        <v>4.45573534848036</v>
      </c>
      <c r="F43" s="51" t="n">
        <v>101</v>
      </c>
      <c r="G43" s="52" t="n">
        <v>6.23000765863523</v>
      </c>
      <c r="H43" s="51" t="n">
        <v>206</v>
      </c>
      <c r="I43" s="52" t="n">
        <v>12.8303104637429</v>
      </c>
      <c r="J43" s="51" t="n">
        <v>515</v>
      </c>
      <c r="K43" s="52" t="n">
        <v>31.9202721471681</v>
      </c>
      <c r="L43" s="51" t="n">
        <v>42</v>
      </c>
      <c r="M43" s="52" t="n">
        <v>2.52362762301969</v>
      </c>
      <c r="N43" s="51" t="n">
        <v>138</v>
      </c>
      <c r="O43" s="52" t="n">
        <v>8.32544533693517</v>
      </c>
      <c r="P43" s="51" t="n">
        <v>866</v>
      </c>
      <c r="Q43" s="52" t="n">
        <v>52.5942920165024</v>
      </c>
      <c r="R43" s="51" t="n">
        <v>100</v>
      </c>
      <c r="S43" s="52" t="n">
        <v>6.34090287270333</v>
      </c>
      <c r="T43" s="51" t="n">
        <v>351</v>
      </c>
      <c r="U43" s="52" t="n">
        <v>22.4575297195653</v>
      </c>
      <c r="V43" s="51" t="n">
        <v>8</v>
      </c>
      <c r="W43" s="52" t="n">
        <v>0.48334124837179</v>
      </c>
      <c r="X43" s="51" t="n">
        <v>91</v>
      </c>
      <c r="Y43" s="52" t="n">
        <v>5.53305362668712</v>
      </c>
      <c r="Z43" s="51" t="n">
        <v>90</v>
      </c>
      <c r="AA43" s="52" t="n">
        <v>5.64828873191968</v>
      </c>
      <c r="AB43" s="51" t="n">
        <v>103</v>
      </c>
      <c r="AC43" s="52" t="n">
        <v>6.26999724519303</v>
      </c>
      <c r="AD43" s="51" t="n">
        <v>8</v>
      </c>
      <c r="AE43" s="52" t="n">
        <v>0.502287925232781</v>
      </c>
      <c r="AF43" s="51" t="n">
        <v>13</v>
      </c>
      <c r="AG43" s="52" t="n">
        <v>0.794545086627482</v>
      </c>
      <c r="AH43" s="51" t="n">
        <v>94</v>
      </c>
      <c r="AI43" s="52" t="n">
        <v>5.66732129967475</v>
      </c>
      <c r="AJ43" s="51" t="n">
        <v>59</v>
      </c>
      <c r="AK43" s="52" t="n">
        <v>3.54005744108322</v>
      </c>
      <c r="AL43" s="51" t="n">
        <v>103</v>
      </c>
      <c r="AM43" s="52" t="n">
        <v>6.35861075814268</v>
      </c>
    </row>
    <row r="44" customFormat="false" ht="15" hidden="false" customHeight="true" outlineLevel="0" collapsed="false">
      <c r="A44" s="50" t="n">
        <v>1986</v>
      </c>
      <c r="B44" s="51" t="n">
        <v>3364</v>
      </c>
      <c r="C44" s="52" t="n">
        <v>200.933394650767</v>
      </c>
      <c r="D44" s="51" t="n">
        <v>75</v>
      </c>
      <c r="E44" s="52" t="n">
        <v>4.50828896975576</v>
      </c>
      <c r="F44" s="51" t="n">
        <v>85</v>
      </c>
      <c r="G44" s="52" t="n">
        <v>5.00964475993459</v>
      </c>
      <c r="H44" s="51" t="n">
        <v>214</v>
      </c>
      <c r="I44" s="52" t="n">
        <v>12.7722686340073</v>
      </c>
      <c r="J44" s="51" t="n">
        <v>489</v>
      </c>
      <c r="K44" s="52" t="n">
        <v>29.5643345848657</v>
      </c>
      <c r="L44" s="51" t="n">
        <v>40</v>
      </c>
      <c r="M44" s="52" t="n">
        <v>2.46722535718158</v>
      </c>
      <c r="N44" s="51" t="n">
        <v>144</v>
      </c>
      <c r="O44" s="52" t="n">
        <v>8.41729352499736</v>
      </c>
      <c r="P44" s="51" t="n">
        <v>949</v>
      </c>
      <c r="Q44" s="52" t="n">
        <v>55.5143866839816</v>
      </c>
      <c r="R44" s="51" t="n">
        <v>88</v>
      </c>
      <c r="S44" s="52" t="n">
        <v>5.32322661437656</v>
      </c>
      <c r="T44" s="51" t="n">
        <v>360</v>
      </c>
      <c r="U44" s="52" t="n">
        <v>22.1062420873205</v>
      </c>
      <c r="V44" s="51" t="n">
        <v>10</v>
      </c>
      <c r="W44" s="52" t="n">
        <v>0.611328897912994</v>
      </c>
      <c r="X44" s="51" t="n">
        <v>76</v>
      </c>
      <c r="Y44" s="52" t="n">
        <v>4.53850583650332</v>
      </c>
      <c r="Z44" s="51" t="n">
        <v>96</v>
      </c>
      <c r="AA44" s="52" t="n">
        <v>5.91823986147462</v>
      </c>
      <c r="AB44" s="51" t="n">
        <v>84</v>
      </c>
      <c r="AC44" s="52" t="n">
        <v>5.11027667766585</v>
      </c>
      <c r="AD44" s="51" t="n">
        <v>4</v>
      </c>
      <c r="AE44" s="52" t="n">
        <v>0.231794777114171</v>
      </c>
      <c r="AF44" s="51" t="n">
        <v>18</v>
      </c>
      <c r="AG44" s="52" t="n">
        <v>1.08414556261869</v>
      </c>
      <c r="AH44" s="51" t="n">
        <v>98</v>
      </c>
      <c r="AI44" s="52" t="n">
        <v>5.89175989284485</v>
      </c>
      <c r="AJ44" s="51" t="n">
        <v>70</v>
      </c>
      <c r="AK44" s="52" t="n">
        <v>4.19443723062033</v>
      </c>
      <c r="AL44" s="51" t="n">
        <v>116</v>
      </c>
      <c r="AM44" s="52" t="n">
        <v>6.87733063063089</v>
      </c>
    </row>
    <row r="45" customFormat="false" ht="15" hidden="false" customHeight="true" outlineLevel="0" collapsed="false">
      <c r="A45" s="50" t="n">
        <v>1987</v>
      </c>
      <c r="B45" s="51" t="n">
        <v>3375</v>
      </c>
      <c r="C45" s="52" t="n">
        <v>198.491611377584</v>
      </c>
      <c r="D45" s="51" t="n">
        <v>72</v>
      </c>
      <c r="E45" s="52" t="n">
        <v>4.2184198768295</v>
      </c>
      <c r="F45" s="51" t="n">
        <v>107</v>
      </c>
      <c r="G45" s="52" t="n">
        <v>6.17935869546119</v>
      </c>
      <c r="H45" s="51" t="n">
        <v>215</v>
      </c>
      <c r="I45" s="52" t="n">
        <v>12.7566691978117</v>
      </c>
      <c r="J45" s="51" t="n">
        <v>454</v>
      </c>
      <c r="K45" s="52" t="n">
        <v>27.1087200670886</v>
      </c>
      <c r="L45" s="51" t="n">
        <v>63</v>
      </c>
      <c r="M45" s="52" t="n">
        <v>3.69908360879369</v>
      </c>
      <c r="N45" s="51" t="n">
        <v>135</v>
      </c>
      <c r="O45" s="52" t="n">
        <v>7.94611203556399</v>
      </c>
      <c r="P45" s="51" t="n">
        <v>950</v>
      </c>
      <c r="Q45" s="52" t="n">
        <v>54.6794228483293</v>
      </c>
      <c r="R45" s="51" t="n">
        <v>83</v>
      </c>
      <c r="S45" s="52" t="n">
        <v>4.97699225444734</v>
      </c>
      <c r="T45" s="51" t="n">
        <v>365</v>
      </c>
      <c r="U45" s="52" t="n">
        <v>21.4634470797822</v>
      </c>
      <c r="V45" s="51" t="n">
        <v>13</v>
      </c>
      <c r="W45" s="52" t="n">
        <v>0.783830478496905</v>
      </c>
      <c r="X45" s="51" t="n">
        <v>70</v>
      </c>
      <c r="Y45" s="52" t="n">
        <v>4.15808454167345</v>
      </c>
      <c r="Z45" s="51" t="n">
        <v>100</v>
      </c>
      <c r="AA45" s="52" t="n">
        <v>6.12673568466889</v>
      </c>
      <c r="AB45" s="51" t="n">
        <v>83</v>
      </c>
      <c r="AC45" s="52" t="n">
        <v>4.99213714356541</v>
      </c>
      <c r="AD45" s="51" t="n">
        <v>8</v>
      </c>
      <c r="AE45" s="52" t="n">
        <v>0.465910413310785</v>
      </c>
      <c r="AF45" s="51" t="n">
        <v>14</v>
      </c>
      <c r="AG45" s="52" t="n">
        <v>0.858718922896579</v>
      </c>
      <c r="AH45" s="51" t="n">
        <v>93</v>
      </c>
      <c r="AI45" s="52" t="n">
        <v>5.40136606564083</v>
      </c>
      <c r="AJ45" s="51" t="n">
        <v>62</v>
      </c>
      <c r="AK45" s="52" t="n">
        <v>3.6927191637673</v>
      </c>
      <c r="AL45" s="51" t="n">
        <v>111</v>
      </c>
      <c r="AM45" s="52" t="n">
        <v>6.60021980395733</v>
      </c>
    </row>
    <row r="46" customFormat="false" ht="15" hidden="false" customHeight="true" outlineLevel="0" collapsed="false">
      <c r="A46" s="50" t="n">
        <v>1988</v>
      </c>
      <c r="B46" s="51" t="n">
        <v>3444</v>
      </c>
      <c r="C46" s="52" t="n">
        <v>200.550660841051</v>
      </c>
      <c r="D46" s="51" t="n">
        <v>81</v>
      </c>
      <c r="E46" s="52" t="n">
        <v>4.66660952158704</v>
      </c>
      <c r="F46" s="51" t="n">
        <v>104</v>
      </c>
      <c r="G46" s="52" t="n">
        <v>5.9101152695622</v>
      </c>
      <c r="H46" s="51" t="n">
        <v>185</v>
      </c>
      <c r="I46" s="52" t="n">
        <v>10.8809247914027</v>
      </c>
      <c r="J46" s="51" t="n">
        <v>497</v>
      </c>
      <c r="K46" s="52" t="n">
        <v>29.0644066559794</v>
      </c>
      <c r="L46" s="51" t="n">
        <v>57</v>
      </c>
      <c r="M46" s="52" t="n">
        <v>3.29391793693534</v>
      </c>
      <c r="N46" s="51" t="n">
        <v>152</v>
      </c>
      <c r="O46" s="52" t="n">
        <v>8.74037465215176</v>
      </c>
      <c r="P46" s="51" t="n">
        <v>892</v>
      </c>
      <c r="Q46" s="52" t="n">
        <v>51.2115139547964</v>
      </c>
      <c r="R46" s="51" t="n">
        <v>101</v>
      </c>
      <c r="S46" s="52" t="n">
        <v>5.79302553087284</v>
      </c>
      <c r="T46" s="51" t="n">
        <v>402</v>
      </c>
      <c r="U46" s="52" t="n">
        <v>23.7277925914928</v>
      </c>
      <c r="V46" s="51" t="n">
        <v>9</v>
      </c>
      <c r="W46" s="52" t="n">
        <v>0.538334486618774</v>
      </c>
      <c r="X46" s="51" t="n">
        <v>72</v>
      </c>
      <c r="Y46" s="52" t="n">
        <v>4.14444389977653</v>
      </c>
      <c r="Z46" s="51" t="n">
        <v>104</v>
      </c>
      <c r="AA46" s="52" t="n">
        <v>6.32076225071394</v>
      </c>
      <c r="AB46" s="51" t="n">
        <v>101</v>
      </c>
      <c r="AC46" s="52" t="n">
        <v>6.04982718393162</v>
      </c>
      <c r="AD46" s="51" t="n">
        <v>3</v>
      </c>
      <c r="AE46" s="52" t="n">
        <v>0.169740329475618</v>
      </c>
      <c r="AF46" s="51" t="n">
        <v>14</v>
      </c>
      <c r="AG46" s="52" t="n">
        <v>0.814808233355637</v>
      </c>
      <c r="AH46" s="51" t="n">
        <v>95</v>
      </c>
      <c r="AI46" s="52" t="n">
        <v>5.57855724808902</v>
      </c>
      <c r="AJ46" s="51" t="n">
        <v>50</v>
      </c>
      <c r="AK46" s="52" t="n">
        <v>2.96390619173677</v>
      </c>
      <c r="AL46" s="51" t="n">
        <v>142</v>
      </c>
      <c r="AM46" s="52" t="n">
        <v>8.27447064476903</v>
      </c>
    </row>
    <row r="47" customFormat="false" ht="15" hidden="false" customHeight="true" outlineLevel="0" collapsed="false">
      <c r="A47" s="50" t="n">
        <v>1989</v>
      </c>
      <c r="B47" s="51" t="n">
        <v>3492</v>
      </c>
      <c r="C47" s="52" t="n">
        <v>199.570936169718</v>
      </c>
      <c r="D47" s="51" t="n">
        <v>88</v>
      </c>
      <c r="E47" s="52" t="n">
        <v>4.96665679638591</v>
      </c>
      <c r="F47" s="51" t="n">
        <v>114</v>
      </c>
      <c r="G47" s="52" t="n">
        <v>6.42037956197928</v>
      </c>
      <c r="H47" s="51" t="n">
        <v>180</v>
      </c>
      <c r="I47" s="52" t="n">
        <v>10.3282052121671</v>
      </c>
      <c r="J47" s="51" t="n">
        <v>525</v>
      </c>
      <c r="K47" s="52" t="n">
        <v>30.0601538089295</v>
      </c>
      <c r="L47" s="51" t="n">
        <v>64</v>
      </c>
      <c r="M47" s="52" t="n">
        <v>3.67134730512028</v>
      </c>
      <c r="N47" s="51" t="n">
        <v>133</v>
      </c>
      <c r="O47" s="52" t="n">
        <v>7.52503386756209</v>
      </c>
      <c r="P47" s="51" t="n">
        <v>896</v>
      </c>
      <c r="Q47" s="52" t="n">
        <v>50.5293424030511</v>
      </c>
      <c r="R47" s="51" t="n">
        <v>95</v>
      </c>
      <c r="S47" s="52" t="n">
        <v>5.45033063447606</v>
      </c>
      <c r="T47" s="51" t="n">
        <v>425</v>
      </c>
      <c r="U47" s="52" t="n">
        <v>24.5122107121234</v>
      </c>
      <c r="V47" s="51" t="n">
        <v>14</v>
      </c>
      <c r="W47" s="52" t="n">
        <v>0.818290290350368</v>
      </c>
      <c r="X47" s="51" t="n">
        <v>83</v>
      </c>
      <c r="Y47" s="52" t="n">
        <v>4.65377042034233</v>
      </c>
      <c r="Z47" s="51" t="n">
        <v>106</v>
      </c>
      <c r="AA47" s="52" t="n">
        <v>6.0206930975491</v>
      </c>
      <c r="AB47" s="51" t="n">
        <v>76</v>
      </c>
      <c r="AC47" s="52" t="n">
        <v>4.38739489378749</v>
      </c>
      <c r="AD47" s="51" t="n">
        <v>4</v>
      </c>
      <c r="AE47" s="52" t="n">
        <v>0.215039275617907</v>
      </c>
      <c r="AF47" s="51" t="n">
        <v>11</v>
      </c>
      <c r="AG47" s="52" t="n">
        <v>0.617406706236473</v>
      </c>
      <c r="AH47" s="51" t="n">
        <v>105</v>
      </c>
      <c r="AI47" s="52" t="n">
        <v>6.15681541677811</v>
      </c>
      <c r="AJ47" s="51" t="n">
        <v>55</v>
      </c>
      <c r="AK47" s="52" t="n">
        <v>3.18789987590025</v>
      </c>
      <c r="AL47" s="51" t="n">
        <v>136</v>
      </c>
      <c r="AM47" s="52" t="n">
        <v>7.97288813340513</v>
      </c>
    </row>
    <row r="48" customFormat="false" ht="15" hidden="false" customHeight="true" outlineLevel="0" collapsed="false">
      <c r="A48" s="50" t="n">
        <v>1990</v>
      </c>
      <c r="B48" s="51" t="n">
        <v>3548</v>
      </c>
      <c r="C48" s="52" t="n">
        <v>198.990126035932</v>
      </c>
      <c r="D48" s="51" t="n">
        <v>67</v>
      </c>
      <c r="E48" s="52" t="n">
        <v>3.72488133340249</v>
      </c>
      <c r="F48" s="51" t="n">
        <v>111</v>
      </c>
      <c r="G48" s="52" t="n">
        <v>6.20459421698905</v>
      </c>
      <c r="H48" s="51" t="n">
        <v>186</v>
      </c>
      <c r="I48" s="52" t="n">
        <v>10.3057043310854</v>
      </c>
      <c r="J48" s="51" t="n">
        <v>517</v>
      </c>
      <c r="K48" s="52" t="n">
        <v>29.3225515386778</v>
      </c>
      <c r="L48" s="51" t="n">
        <v>53</v>
      </c>
      <c r="M48" s="52" t="n">
        <v>3.0369481191411</v>
      </c>
      <c r="N48" s="51" t="n">
        <v>153</v>
      </c>
      <c r="O48" s="52" t="n">
        <v>8.53934417780499</v>
      </c>
      <c r="P48" s="51" t="n">
        <v>903</v>
      </c>
      <c r="Q48" s="52" t="n">
        <v>50.0193288162394</v>
      </c>
      <c r="R48" s="51" t="n">
        <v>115</v>
      </c>
      <c r="S48" s="52" t="n">
        <v>6.50931156303532</v>
      </c>
      <c r="T48" s="51" t="n">
        <v>436</v>
      </c>
      <c r="U48" s="52" t="n">
        <v>24.4643753206367</v>
      </c>
      <c r="V48" s="51" t="n">
        <v>6</v>
      </c>
      <c r="W48" s="52" t="n">
        <v>0.345500180810608</v>
      </c>
      <c r="X48" s="51" t="n">
        <v>65</v>
      </c>
      <c r="Y48" s="52" t="n">
        <v>3.68084005657309</v>
      </c>
      <c r="Z48" s="51" t="n">
        <v>101</v>
      </c>
      <c r="AA48" s="52" t="n">
        <v>5.63773966083856</v>
      </c>
      <c r="AB48" s="51" t="n">
        <v>95</v>
      </c>
      <c r="AC48" s="52" t="n">
        <v>5.48325471312984</v>
      </c>
      <c r="AD48" s="51" t="n">
        <v>6</v>
      </c>
      <c r="AE48" s="52" t="n">
        <v>0.330833955368096</v>
      </c>
      <c r="AF48" s="51" t="n">
        <v>4</v>
      </c>
      <c r="AG48" s="52" t="n">
        <v>0.221890460852706</v>
      </c>
      <c r="AH48" s="51" t="n">
        <v>134</v>
      </c>
      <c r="AI48" s="52" t="n">
        <v>7.63856515860951</v>
      </c>
      <c r="AJ48" s="51" t="n">
        <v>61</v>
      </c>
      <c r="AK48" s="52" t="n">
        <v>3.3659430369177</v>
      </c>
      <c r="AL48" s="51" t="n">
        <v>120</v>
      </c>
      <c r="AM48" s="52" t="n">
        <v>6.90317919334491</v>
      </c>
    </row>
    <row r="49" customFormat="false" ht="15" hidden="false" customHeight="true" outlineLevel="0" collapsed="false">
      <c r="A49" s="50" t="n">
        <v>1991</v>
      </c>
      <c r="B49" s="51" t="n">
        <v>3541</v>
      </c>
      <c r="C49" s="52" t="n">
        <v>195.069064104815</v>
      </c>
      <c r="D49" s="51" t="n">
        <v>73</v>
      </c>
      <c r="E49" s="52" t="n">
        <v>4.03619567114422</v>
      </c>
      <c r="F49" s="51" t="n">
        <v>114</v>
      </c>
      <c r="G49" s="52" t="n">
        <v>6.31591361683307</v>
      </c>
      <c r="H49" s="51" t="n">
        <v>199</v>
      </c>
      <c r="I49" s="52" t="n">
        <v>10.9769604847106</v>
      </c>
      <c r="J49" s="51" t="n">
        <v>551</v>
      </c>
      <c r="K49" s="52" t="n">
        <v>30.5708200890087</v>
      </c>
      <c r="L49" s="51" t="n">
        <v>55</v>
      </c>
      <c r="M49" s="52" t="n">
        <v>3.03878664420523</v>
      </c>
      <c r="N49" s="51" t="n">
        <v>150</v>
      </c>
      <c r="O49" s="52" t="n">
        <v>8.18744729949552</v>
      </c>
      <c r="P49" s="51" t="n">
        <v>869</v>
      </c>
      <c r="Q49" s="52" t="n">
        <v>47.0940501993705</v>
      </c>
      <c r="R49" s="51" t="n">
        <v>109</v>
      </c>
      <c r="S49" s="52" t="n">
        <v>6.20501563998041</v>
      </c>
      <c r="T49" s="51" t="n">
        <v>423</v>
      </c>
      <c r="U49" s="52" t="n">
        <v>23.1483978685369</v>
      </c>
      <c r="V49" s="51" t="n">
        <v>12</v>
      </c>
      <c r="W49" s="52" t="n">
        <v>0.715140016664528</v>
      </c>
      <c r="X49" s="51" t="n">
        <v>70</v>
      </c>
      <c r="Y49" s="52" t="n">
        <v>3.78212769213667</v>
      </c>
      <c r="Z49" s="51" t="n">
        <v>95</v>
      </c>
      <c r="AA49" s="52" t="n">
        <v>5.23078041989207</v>
      </c>
      <c r="AB49" s="51" t="n">
        <v>125</v>
      </c>
      <c r="AC49" s="52" t="n">
        <v>7.11207278890264</v>
      </c>
      <c r="AD49" s="51" t="n">
        <v>5</v>
      </c>
      <c r="AE49" s="52" t="n">
        <v>0.274046255930171</v>
      </c>
      <c r="AF49" s="51" t="n">
        <v>7</v>
      </c>
      <c r="AG49" s="52" t="n">
        <v>0.367345111856963</v>
      </c>
      <c r="AH49" s="51" t="n">
        <v>103</v>
      </c>
      <c r="AI49" s="52" t="n">
        <v>5.66484749494355</v>
      </c>
      <c r="AJ49" s="51" t="n">
        <v>56</v>
      </c>
      <c r="AK49" s="52" t="n">
        <v>3.11037557147482</v>
      </c>
      <c r="AL49" s="51" t="n">
        <v>116</v>
      </c>
      <c r="AM49" s="52" t="n">
        <v>6.42239003103935</v>
      </c>
    </row>
    <row r="50" customFormat="false" ht="15" hidden="false" customHeight="true" outlineLevel="0" collapsed="false">
      <c r="A50" s="50" t="n">
        <v>1992</v>
      </c>
      <c r="B50" s="51" t="n">
        <v>3771</v>
      </c>
      <c r="C50" s="52" t="n">
        <v>201.739688802707</v>
      </c>
      <c r="D50" s="51" t="n">
        <v>63</v>
      </c>
      <c r="E50" s="52" t="n">
        <v>3.35472557807627</v>
      </c>
      <c r="F50" s="51" t="n">
        <v>111</v>
      </c>
      <c r="G50" s="52" t="n">
        <v>5.89072599065229</v>
      </c>
      <c r="H50" s="51" t="n">
        <v>201</v>
      </c>
      <c r="I50" s="52" t="n">
        <v>10.5943554768864</v>
      </c>
      <c r="J50" s="51" t="n">
        <v>573</v>
      </c>
      <c r="K50" s="52" t="n">
        <v>30.8793355376246</v>
      </c>
      <c r="L50" s="51" t="n">
        <v>58</v>
      </c>
      <c r="M50" s="52" t="n">
        <v>3.17154509514957</v>
      </c>
      <c r="N50" s="51" t="n">
        <v>140</v>
      </c>
      <c r="O50" s="52" t="n">
        <v>7.34620939215288</v>
      </c>
      <c r="P50" s="51" t="n">
        <v>947</v>
      </c>
      <c r="Q50" s="52" t="n">
        <v>49.9961684142305</v>
      </c>
      <c r="R50" s="51" t="n">
        <v>99</v>
      </c>
      <c r="S50" s="52" t="n">
        <v>5.4825601813003</v>
      </c>
      <c r="T50" s="51" t="n">
        <v>478</v>
      </c>
      <c r="U50" s="52" t="n">
        <v>25.5004008064214</v>
      </c>
      <c r="V50" s="51" t="n">
        <v>6</v>
      </c>
      <c r="W50" s="52" t="n">
        <v>0.348238834383745</v>
      </c>
      <c r="X50" s="51" t="n">
        <v>78</v>
      </c>
      <c r="Y50" s="52" t="n">
        <v>4.21446828572203</v>
      </c>
      <c r="Z50" s="51" t="n">
        <v>94</v>
      </c>
      <c r="AA50" s="52" t="n">
        <v>5.01609535050325</v>
      </c>
      <c r="AB50" s="51" t="n">
        <v>108</v>
      </c>
      <c r="AC50" s="52" t="n">
        <v>6.08342852978533</v>
      </c>
      <c r="AD50" s="51" t="n">
        <v>9</v>
      </c>
      <c r="AE50" s="52" t="n">
        <v>0.459726837928294</v>
      </c>
      <c r="AF50" s="51" t="n">
        <v>10</v>
      </c>
      <c r="AG50" s="52" t="n">
        <v>0.548369475358805</v>
      </c>
      <c r="AH50" s="51" t="n">
        <v>128</v>
      </c>
      <c r="AI50" s="52" t="n">
        <v>6.91963277337472</v>
      </c>
      <c r="AJ50" s="51" t="n">
        <v>70</v>
      </c>
      <c r="AK50" s="52" t="n">
        <v>3.5917117148789</v>
      </c>
      <c r="AL50" s="51" t="n">
        <v>153</v>
      </c>
      <c r="AM50" s="52" t="n">
        <v>8.46111482152194</v>
      </c>
    </row>
    <row r="51" customFormat="false" ht="15" hidden="false" customHeight="true" outlineLevel="0" collapsed="false">
      <c r="A51" s="50" t="n">
        <v>1993</v>
      </c>
      <c r="B51" s="51" t="n">
        <v>3812</v>
      </c>
      <c r="C51" s="52" t="n">
        <v>199.84739348831</v>
      </c>
      <c r="D51" s="51" t="n">
        <v>59</v>
      </c>
      <c r="E51" s="52" t="n">
        <v>3.115869284536</v>
      </c>
      <c r="F51" s="51" t="n">
        <v>140</v>
      </c>
      <c r="G51" s="52" t="n">
        <v>7.20629730124393</v>
      </c>
      <c r="H51" s="51" t="n">
        <v>171</v>
      </c>
      <c r="I51" s="52" t="n">
        <v>9.12075952146941</v>
      </c>
      <c r="J51" s="51" t="n">
        <v>547</v>
      </c>
      <c r="K51" s="52" t="n">
        <v>28.601143835294</v>
      </c>
      <c r="L51" s="51" t="n">
        <v>67</v>
      </c>
      <c r="M51" s="52" t="n">
        <v>3.60693262201884</v>
      </c>
      <c r="N51" s="51" t="n">
        <v>147</v>
      </c>
      <c r="O51" s="52" t="n">
        <v>7.62512730550533</v>
      </c>
      <c r="P51" s="51" t="n">
        <v>892</v>
      </c>
      <c r="Q51" s="52" t="n">
        <v>46.119570025027</v>
      </c>
      <c r="R51" s="51" t="n">
        <v>112</v>
      </c>
      <c r="S51" s="52" t="n">
        <v>5.95450105664438</v>
      </c>
      <c r="T51" s="51" t="n">
        <v>520</v>
      </c>
      <c r="U51" s="52" t="n">
        <v>26.8721437757713</v>
      </c>
      <c r="V51" s="51" t="n">
        <v>11</v>
      </c>
      <c r="W51" s="52" t="n">
        <v>0.618448684519244</v>
      </c>
      <c r="X51" s="51" t="n">
        <v>99</v>
      </c>
      <c r="Y51" s="52" t="n">
        <v>5.34214207328683</v>
      </c>
      <c r="Z51" s="51" t="n">
        <v>105</v>
      </c>
      <c r="AA51" s="52" t="n">
        <v>5.480967813623</v>
      </c>
      <c r="AB51" s="51" t="n">
        <v>111</v>
      </c>
      <c r="AC51" s="52" t="n">
        <v>6.02757741222414</v>
      </c>
      <c r="AD51" s="51" t="n">
        <v>12</v>
      </c>
      <c r="AE51" s="52" t="n">
        <v>0.643543860441105</v>
      </c>
      <c r="AF51" s="51" t="n">
        <v>13</v>
      </c>
      <c r="AG51" s="52" t="n">
        <v>0.689075866866822</v>
      </c>
      <c r="AH51" s="51" t="n">
        <v>117</v>
      </c>
      <c r="AI51" s="52" t="n">
        <v>6.28572916121263</v>
      </c>
      <c r="AJ51" s="51" t="n">
        <v>57</v>
      </c>
      <c r="AK51" s="52" t="n">
        <v>2.97175879542052</v>
      </c>
      <c r="AL51" s="51" t="n">
        <v>149</v>
      </c>
      <c r="AM51" s="52" t="n">
        <v>7.97661895817917</v>
      </c>
    </row>
    <row r="52" customFormat="false" ht="15" hidden="false" customHeight="true" outlineLevel="0" collapsed="false">
      <c r="A52" s="50" t="n">
        <v>1994</v>
      </c>
      <c r="B52" s="51" t="n">
        <v>3834</v>
      </c>
      <c r="C52" s="52" t="n">
        <v>196.307885732033</v>
      </c>
      <c r="D52" s="51" t="n">
        <v>59</v>
      </c>
      <c r="E52" s="52" t="n">
        <v>3.07950243689173</v>
      </c>
      <c r="F52" s="51" t="n">
        <v>139</v>
      </c>
      <c r="G52" s="52" t="n">
        <v>7.03812092511519</v>
      </c>
      <c r="H52" s="51" t="n">
        <v>140</v>
      </c>
      <c r="I52" s="52" t="n">
        <v>7.17298769870384</v>
      </c>
      <c r="J52" s="51" t="n">
        <v>591</v>
      </c>
      <c r="K52" s="52" t="n">
        <v>30.369537660194</v>
      </c>
      <c r="L52" s="51" t="n">
        <v>58</v>
      </c>
      <c r="M52" s="52" t="n">
        <v>3.14900739018852</v>
      </c>
      <c r="N52" s="51" t="n">
        <v>139</v>
      </c>
      <c r="O52" s="52" t="n">
        <v>7.22350132844117</v>
      </c>
      <c r="P52" s="51" t="n">
        <v>919</v>
      </c>
      <c r="Q52" s="52" t="n">
        <v>46.3389150521721</v>
      </c>
      <c r="R52" s="51" t="n">
        <v>114</v>
      </c>
      <c r="S52" s="52" t="n">
        <v>5.98856031566431</v>
      </c>
      <c r="T52" s="51" t="n">
        <v>517</v>
      </c>
      <c r="U52" s="52" t="n">
        <v>25.8373529321336</v>
      </c>
      <c r="V52" s="51" t="n">
        <v>9</v>
      </c>
      <c r="W52" s="52" t="n">
        <v>0.496102191110371</v>
      </c>
      <c r="X52" s="51" t="n">
        <v>90</v>
      </c>
      <c r="Y52" s="52" t="n">
        <v>4.65701920637657</v>
      </c>
      <c r="Z52" s="51" t="n">
        <v>115</v>
      </c>
      <c r="AA52" s="52" t="n">
        <v>5.91764989373421</v>
      </c>
      <c r="AB52" s="51" t="n">
        <v>110</v>
      </c>
      <c r="AC52" s="52" t="n">
        <v>5.87652376370832</v>
      </c>
      <c r="AD52" s="51" t="n">
        <v>5</v>
      </c>
      <c r="AE52" s="52" t="n">
        <v>0.281727001281039</v>
      </c>
      <c r="AF52" s="51" t="n">
        <v>7</v>
      </c>
      <c r="AG52" s="52" t="n">
        <v>0.359562389214787</v>
      </c>
      <c r="AH52" s="51" t="n">
        <v>133</v>
      </c>
      <c r="AI52" s="52" t="n">
        <v>6.80296203668128</v>
      </c>
      <c r="AJ52" s="51" t="n">
        <v>61</v>
      </c>
      <c r="AK52" s="52" t="n">
        <v>3.09337041984384</v>
      </c>
      <c r="AL52" s="51" t="n">
        <v>134</v>
      </c>
      <c r="AM52" s="52" t="n">
        <v>7.04385111214839</v>
      </c>
    </row>
    <row r="53" customFormat="false" ht="15" hidden="false" customHeight="true" outlineLevel="0" collapsed="false">
      <c r="A53" s="50" t="n">
        <v>1995</v>
      </c>
      <c r="B53" s="51" t="n">
        <v>3918</v>
      </c>
      <c r="C53" s="52" t="n">
        <v>196.855696217423</v>
      </c>
      <c r="D53" s="51" t="n">
        <v>73</v>
      </c>
      <c r="E53" s="52" t="n">
        <v>3.66424212220244</v>
      </c>
      <c r="F53" s="51" t="n">
        <v>148</v>
      </c>
      <c r="G53" s="52" t="n">
        <v>7.40661934829396</v>
      </c>
      <c r="H53" s="51" t="n">
        <v>152</v>
      </c>
      <c r="I53" s="52" t="n">
        <v>7.60711334274286</v>
      </c>
      <c r="J53" s="51" t="n">
        <v>573</v>
      </c>
      <c r="K53" s="52" t="n">
        <v>28.9653506409791</v>
      </c>
      <c r="L53" s="51" t="n">
        <v>78</v>
      </c>
      <c r="M53" s="52" t="n">
        <v>3.93462068148065</v>
      </c>
      <c r="N53" s="51" t="n">
        <v>143</v>
      </c>
      <c r="O53" s="52" t="n">
        <v>7.20866187025356</v>
      </c>
      <c r="P53" s="51" t="n">
        <v>892</v>
      </c>
      <c r="Q53" s="52" t="n">
        <v>44.3128976988468</v>
      </c>
      <c r="R53" s="51" t="n">
        <v>126</v>
      </c>
      <c r="S53" s="52" t="n">
        <v>6.52005224461536</v>
      </c>
      <c r="T53" s="51" t="n">
        <v>554</v>
      </c>
      <c r="U53" s="52" t="n">
        <v>27.3298628832918</v>
      </c>
      <c r="V53" s="51" t="n">
        <v>5</v>
      </c>
      <c r="W53" s="52" t="n">
        <v>0.284513468247379</v>
      </c>
      <c r="X53" s="51" t="n">
        <v>95</v>
      </c>
      <c r="Y53" s="52" t="n">
        <v>4.92291041834515</v>
      </c>
      <c r="Z53" s="51" t="n">
        <v>115</v>
      </c>
      <c r="AA53" s="52" t="n">
        <v>5.75147460007026</v>
      </c>
      <c r="AB53" s="51" t="n">
        <v>73</v>
      </c>
      <c r="AC53" s="52" t="n">
        <v>3.77273672879142</v>
      </c>
      <c r="AD53" s="51" t="n">
        <v>7</v>
      </c>
      <c r="AE53" s="52" t="n">
        <v>0.331687698457331</v>
      </c>
      <c r="AF53" s="51" t="n">
        <v>10</v>
      </c>
      <c r="AG53" s="52" t="n">
        <v>0.550004000923379</v>
      </c>
      <c r="AH53" s="51" t="n">
        <v>120</v>
      </c>
      <c r="AI53" s="52" t="n">
        <v>6.04424715118422</v>
      </c>
      <c r="AJ53" s="51" t="n">
        <v>55</v>
      </c>
      <c r="AK53" s="52" t="n">
        <v>2.69431931165869</v>
      </c>
      <c r="AL53" s="51" t="n">
        <v>140</v>
      </c>
      <c r="AM53" s="52" t="n">
        <v>7.2633257954786</v>
      </c>
    </row>
    <row r="54" customFormat="false" ht="15" hidden="false" customHeight="true" outlineLevel="0" collapsed="false">
      <c r="A54" s="50" t="n">
        <v>1996</v>
      </c>
      <c r="B54" s="38" t="n">
        <f aca="false">IFERROR(VALUE(FIXED(VLOOKUP(VLOOKUP($B$4,Refcodes,2,FALSE()) &amp;"Deaths"&amp;Deaths_Male!$A54&amp;"AllEth"&amp;"Male",Datatable,6,FALSE()))),"–")</f>
        <v>3869</v>
      </c>
      <c r="C54" s="57" t="n">
        <f aca="false">IFERROR(VALUE(FIXED(VLOOKUP(VLOOKUP($B$4,Refcodes,2,FALSE()) &amp;"Deaths"&amp;Deaths_Male!$A54&amp;"AllEth"&amp;"Male",Datatable,7,FALSE()))),"–")</f>
        <v>184.8</v>
      </c>
      <c r="D54" s="56" t="n">
        <f aca="false">IFERROR(VALUE(FIXED(VLOOKUP(VLOOKUP($D$4,Refcodes,2,FALSE()) &amp;"Deaths"&amp;Deaths_Male!$A54&amp;"AllEth"&amp;"Male",Datatable,6,FALSE()))),"–")</f>
        <v>86</v>
      </c>
      <c r="E54" s="57" t="n">
        <f aca="false">IFERROR(VALUE(FIXED(VLOOKUP(VLOOKUP($D$4,Refcodes,2,FALSE()) &amp;"Deaths"&amp;Deaths_Male!$A54&amp;"AllEth"&amp;"Male",Datatable,7,FALSE()))),"–")</f>
        <v>4.2</v>
      </c>
      <c r="F54" s="56" t="n">
        <f aca="false">IFERROR(VALUE(FIXED(VLOOKUP(VLOOKUP($F$4,Refcodes,2,FALSE()) &amp;"Deaths"&amp;Deaths_Male!$A54&amp;"AllEth"&amp;"Male",Datatable,6,FALSE()))),"–")</f>
        <v>124</v>
      </c>
      <c r="G54" s="57" t="n">
        <f aca="false">IFERROR(VALUE(FIXED(VLOOKUP(VLOOKUP($F$4,Refcodes,2,FALSE()) &amp;"Deaths"&amp;Deaths_Male!$A54&amp;"AllEth"&amp;"Male",Datatable,7,FALSE()))),"–")</f>
        <v>5.8</v>
      </c>
      <c r="H54" s="56" t="n">
        <f aca="false">IFERROR(VALUE(FIXED(VLOOKUP(VLOOKUP($H$4,Refcodes,2,FALSE()) &amp;"Deaths"&amp;Deaths_Male!$A54&amp;"AllEth"&amp;"Male",Datatable,6,FALSE()))),"–")</f>
        <v>176</v>
      </c>
      <c r="I54" s="57" t="n">
        <f aca="false">IFERROR(VALUE(FIXED(VLOOKUP(VLOOKUP($H$4,Refcodes,2,FALSE()) &amp;"Deaths"&amp;Deaths_Male!$A54&amp;"AllEth"&amp;"Male",Datatable,7,FALSE()))),"–")</f>
        <v>8.5</v>
      </c>
      <c r="J54" s="38" t="n">
        <f aca="false">IFERROR(VALUE(FIXED(VLOOKUP(VLOOKUP($J$4,Refcodes,2,FALSE()) &amp;"Deaths"&amp;Deaths_Male!$A54&amp;"AllEth"&amp;"Male",Datatable,6,FALSE()))),"–")</f>
        <v>587</v>
      </c>
      <c r="K54" s="55" t="n">
        <f aca="false">IFERROR(VALUE(FIXED(VLOOKUP(VLOOKUP($J$4,Refcodes,2,FALSE()) &amp;"Deaths"&amp;Deaths_Male!$A54&amp;"AllEth"&amp;"Male",Datatable,7,FALSE()))),"–")</f>
        <v>28.1</v>
      </c>
      <c r="L54" s="56" t="n">
        <f aca="false">IFERROR(VALUE(FIXED(VLOOKUP(VLOOKUP($L$4,Refcodes,2,FALSE()) &amp;"Deaths"&amp;Deaths_Male!$A54&amp;"AllEth"&amp;"Male",Datatable,6,FALSE()))),"–")</f>
        <v>66</v>
      </c>
      <c r="M54" s="57" t="n">
        <f aca="false">IFERROR(VALUE(FIXED(VLOOKUP(VLOOKUP($L$4,Refcodes,2,FALSE()) &amp;"Deaths"&amp;Deaths_Male!$A54&amp;"AllEth"&amp;"Male",Datatable,7,FALSE()))),"–")</f>
        <v>3.2</v>
      </c>
      <c r="N54" s="56" t="n">
        <f aca="false">IFERROR(VALUE(FIXED(VLOOKUP(VLOOKUP($N$4,Refcodes,2,FALSE()) &amp;"Deaths"&amp;Deaths_Male!$A54&amp;"AllEth"&amp;"Male",Datatable,6,FALSE()))),"–")</f>
        <v>131</v>
      </c>
      <c r="O54" s="57" t="n">
        <f aca="false">IFERROR(VALUE(FIXED(VLOOKUP(VLOOKUP($N$4,Refcodes,2,FALSE()) &amp;"Deaths"&amp;Deaths_Male!$A54&amp;"AllEth"&amp;"Male",Datatable,7,FALSE()))),"–")</f>
        <v>6.2</v>
      </c>
      <c r="P54" s="56" t="n">
        <f aca="false">IFERROR(VALUE(FIXED(VLOOKUP(VLOOKUP($P$4,Refcodes,2,FALSE()) &amp;"Deaths"&amp;Deaths_Male!$A54&amp;"AllEth"&amp;"Male",Datatable,6,FALSE()))),"–")</f>
        <v>900</v>
      </c>
      <c r="Q54" s="57" t="n">
        <f aca="false">IFERROR(VALUE(FIXED(VLOOKUP(VLOOKUP($P$4,Refcodes,2,FALSE()) &amp;"Deaths"&amp;Deaths_Male!$A54&amp;"AllEth"&amp;"Male",Datatable,7,FALSE()))),"–")</f>
        <v>42.6</v>
      </c>
      <c r="R54" s="56" t="n">
        <f aca="false">IFERROR(VALUE(FIXED(VLOOKUP(VLOOKUP($R$4,Refcodes,2,FALSE()) &amp;"Deaths"&amp;Deaths_Male!$A54&amp;"AllEth"&amp;"Male",Datatable,6,FALSE()))),"–")</f>
        <v>108</v>
      </c>
      <c r="S54" s="57" t="n">
        <f aca="false">IFERROR(VALUE(FIXED(VLOOKUP(VLOOKUP($R$4,Refcodes,2,FALSE()) &amp;"Deaths"&amp;Deaths_Male!$A54&amp;"AllEth"&amp;"Male",Datatable,7,FALSE()))),"–")</f>
        <v>5.2</v>
      </c>
      <c r="T54" s="38" t="n">
        <f aca="false">IFERROR(VALUE(FIXED(VLOOKUP(VLOOKUP($T$4,Refcodes,2,FALSE()) &amp;"Deaths"&amp;Deaths_Male!$A54&amp;"AllEth"&amp;"Male",Datatable,6,FALSE()))),"–")</f>
        <v>502</v>
      </c>
      <c r="U54" s="55" t="n">
        <f aca="false">IFERROR(VALUE(FIXED(VLOOKUP(VLOOKUP($T$4,Refcodes,2,FALSE()) &amp;"Deaths"&amp;Deaths_Male!$A54&amp;"AllEth"&amp;"Male",Datatable,7,FALSE()))),"–")</f>
        <v>23.5</v>
      </c>
      <c r="V54" s="56" t="n">
        <f aca="false">IFERROR(VALUE(FIXED(VLOOKUP(VLOOKUP($V$4,Refcodes,2,FALSE()) &amp;"Deaths"&amp;Deaths_Male!$A54&amp;"AllEth"&amp;"Male",Datatable,6,FALSE()))),"–")</f>
        <v>5</v>
      </c>
      <c r="W54" s="57" t="n">
        <f aca="false">IFERROR(VALUE(FIXED(VLOOKUP(VLOOKUP($V$4,Refcodes,2,FALSE()) &amp;"Deaths"&amp;Deaths_Male!$A54&amp;"AllEth"&amp;"Male",Datatable,7,FALSE()))),"–")</f>
        <v>0.3</v>
      </c>
      <c r="X54" s="56" t="n">
        <f aca="false">IFERROR(VALUE(FIXED(VLOOKUP(VLOOKUP($X$4,Refcodes,2,FALSE()) &amp;"Deaths"&amp;Deaths_Male!$A54&amp;"AllEth"&amp;"Male",Datatable,6,FALSE()))),"–")</f>
        <v>89</v>
      </c>
      <c r="Y54" s="57" t="n">
        <f aca="false">IFERROR(VALUE(FIXED(VLOOKUP(VLOOKUP($X$4,Refcodes,2,FALSE()) &amp;"Deaths"&amp;Deaths_Male!$A54&amp;"AllEth"&amp;"Male",Datatable,7,FALSE()))),"–")</f>
        <v>4.3</v>
      </c>
      <c r="Z54" s="56" t="n">
        <f aca="false">IFERROR(VALUE(FIXED(VLOOKUP(VLOOKUP($Z$4,Refcodes,2,FALSE()) &amp;"Deaths"&amp;Deaths_Male!$A54&amp;"AllEth"&amp;"Male",Datatable,6,FALSE()))),"–")</f>
        <v>112</v>
      </c>
      <c r="AA54" s="57" t="n">
        <f aca="false">IFERROR(VALUE(FIXED(VLOOKUP(VLOOKUP($Z$4,Refcodes,2,FALSE()) &amp;"Deaths"&amp;Deaths_Male!$A54&amp;"AllEth"&amp;"Male",Datatable,7,FALSE()))),"–")</f>
        <v>5.3</v>
      </c>
      <c r="AB54" s="56" t="n">
        <f aca="false">IFERROR(VALUE(FIXED(VLOOKUP(VLOOKUP($AB$4,Refcodes,2,FALSE()) &amp;"Deaths"&amp;Deaths_Male!$A54&amp;"AllEth"&amp;"Male",Datatable,6,FALSE()))),"–")</f>
        <v>107</v>
      </c>
      <c r="AC54" s="57" t="n">
        <f aca="false">IFERROR(VALUE(FIXED(VLOOKUP(VLOOKUP($AB$4,Refcodes,2,FALSE()) &amp;"Deaths"&amp;Deaths_Male!$A54&amp;"AllEth"&amp;"Male",Datatable,7,FALSE()))),"–")</f>
        <v>5.4</v>
      </c>
      <c r="AD54" s="56" t="n">
        <f aca="false">IFERROR(VALUE(FIXED(VLOOKUP(VLOOKUP($AD$4,Refcodes,2,FALSE()) &amp;"Deaths"&amp;Deaths_Male!$A54&amp;"AllEth"&amp;"Male",Datatable,6,FALSE()))),"–")</f>
        <v>7</v>
      </c>
      <c r="AE54" s="57" t="n">
        <f aca="false">IFERROR(VALUE(FIXED(VLOOKUP(VLOOKUP($AD$4,Refcodes,2,FALSE()) &amp;"Deaths"&amp;Deaths_Male!$A54&amp;"AllEth"&amp;"Male",Datatable,7,FALSE()))),"–")</f>
        <v>0.4</v>
      </c>
      <c r="AF54" s="56" t="n">
        <f aca="false">IFERROR(VALUE(FIXED(VLOOKUP(VLOOKUP($AF$4,Refcodes,2,FALSE()) &amp;"Deaths"&amp;Deaths_Male!$A54&amp;"AllEth"&amp;"Male",Datatable,6,FALSE()))),"–")</f>
        <v>7</v>
      </c>
      <c r="AG54" s="57" t="n">
        <f aca="false">IFERROR(VALUE(FIXED(VLOOKUP(VLOOKUP($AF$4,Refcodes,2,FALSE()) &amp;"Deaths"&amp;Deaths_Male!$A54&amp;"AllEth"&amp;"Male",Datatable,7,FALSE()))),"–")</f>
        <v>0.3</v>
      </c>
      <c r="AH54" s="56" t="n">
        <f aca="false">IFERROR(VALUE(FIXED(VLOOKUP(VLOOKUP($AH$4,Refcodes,2,FALSE()) &amp;"Deaths"&amp;Deaths_Male!$A54&amp;"AllEth"&amp;"Male",Datatable,6,FALSE()))),"–")</f>
        <v>144</v>
      </c>
      <c r="AI54" s="57" t="n">
        <f aca="false">IFERROR(VALUE(FIXED(VLOOKUP(VLOOKUP($AH$4,Refcodes,2,FALSE()) &amp;"Deaths"&amp;Deaths_Male!$A54&amp;"AllEth"&amp;"Male",Datatable,7,FALSE()))),"–")</f>
        <v>6.9</v>
      </c>
      <c r="AJ54" s="56" t="n">
        <f aca="false">IFERROR(VALUE(FIXED(VLOOKUP(VLOOKUP($AJ$4,Refcodes,2,FALSE()) &amp;"Deaths"&amp;Deaths_Male!$A54&amp;"AllEth"&amp;"Male",Datatable,6,FALSE()))),"–")</f>
        <v>54</v>
      </c>
      <c r="AK54" s="57" t="n">
        <f aca="false">IFERROR(VALUE(FIXED(VLOOKUP(VLOOKUP($AJ$4,Refcodes,2,FALSE()) &amp;"Deaths"&amp;Deaths_Male!$A54&amp;"AllEth"&amp;"Male",Datatable,7,FALSE()))),"–")</f>
        <v>2.6</v>
      </c>
      <c r="AL54" s="56" t="n">
        <f aca="false">IFERROR(VALUE(FIXED(VLOOKUP(VLOOKUP($AL$4,Refcodes,2,FALSE()) &amp;"Deaths"&amp;Deaths_Male!$A54&amp;"AllEth"&amp;"Male",Datatable,6,FALSE()))),"–")</f>
        <v>141</v>
      </c>
      <c r="AM54" s="57" t="n">
        <f aca="false">IFERROR(VALUE(FIXED(VLOOKUP(VLOOKUP($AL$4,Refcodes,2,FALSE()) &amp;"Deaths"&amp;Deaths_Male!$A54&amp;"AllEth"&amp;"Male",Datatable,7,FALSE()))),"–")</f>
        <v>7</v>
      </c>
    </row>
    <row r="55" customFormat="false" ht="15" hidden="false" customHeight="true" outlineLevel="0" collapsed="false">
      <c r="A55" s="50" t="n">
        <v>1997</v>
      </c>
      <c r="B55" s="38" t="n">
        <f aca="false">IFERROR(VALUE(FIXED(VLOOKUP(VLOOKUP($B$4,Refcodes,2,FALSE()) &amp;"Deaths"&amp;Deaths_Male!$A55&amp;"AllEth"&amp;"Male",Datatable,6,FALSE()))),"–")</f>
        <v>3833</v>
      </c>
      <c r="C55" s="57" t="n">
        <f aca="false">IFERROR(VALUE(FIXED(VLOOKUP(VLOOKUP($B$4,Refcodes,2,FALSE()) &amp;"Deaths"&amp;Deaths_Male!$A55&amp;"AllEth"&amp;"Male",Datatable,7,FALSE()))),"–")</f>
        <v>178.8</v>
      </c>
      <c r="D55" s="56" t="n">
        <f aca="false">IFERROR(VALUE(FIXED(VLOOKUP(VLOOKUP($D$4,Refcodes,2,FALSE()) &amp;"Deaths"&amp;Deaths_Male!$A55&amp;"AllEth"&amp;"Male",Datatable,6,FALSE()))),"–")</f>
        <v>61</v>
      </c>
      <c r="E55" s="57" t="n">
        <f aca="false">IFERROR(VALUE(FIXED(VLOOKUP(VLOOKUP($D$4,Refcodes,2,FALSE()) &amp;"Deaths"&amp;Deaths_Male!$A55&amp;"AllEth"&amp;"Male",Datatable,7,FALSE()))),"–")</f>
        <v>2.9</v>
      </c>
      <c r="F55" s="56" t="n">
        <f aca="false">IFERROR(VALUE(FIXED(VLOOKUP(VLOOKUP($F$4,Refcodes,2,FALSE()) &amp;"Deaths"&amp;Deaths_Male!$A55&amp;"AllEth"&amp;"Male",Datatable,6,FALSE()))),"–")</f>
        <v>144</v>
      </c>
      <c r="G55" s="57" t="n">
        <f aca="false">IFERROR(VALUE(FIXED(VLOOKUP(VLOOKUP($F$4,Refcodes,2,FALSE()) &amp;"Deaths"&amp;Deaths_Male!$A55&amp;"AllEth"&amp;"Male",Datatable,7,FALSE()))),"–")</f>
        <v>6.6</v>
      </c>
      <c r="H55" s="56" t="n">
        <f aca="false">IFERROR(VALUE(FIXED(VLOOKUP(VLOOKUP($H$4,Refcodes,2,FALSE()) &amp;"Deaths"&amp;Deaths_Male!$A55&amp;"AllEth"&amp;"Male",Datatable,6,FALSE()))),"–")</f>
        <v>156</v>
      </c>
      <c r="I55" s="57" t="n">
        <f aca="false">IFERROR(VALUE(FIXED(VLOOKUP(VLOOKUP($H$4,Refcodes,2,FALSE()) &amp;"Deaths"&amp;Deaths_Male!$A55&amp;"AllEth"&amp;"Male",Datatable,7,FALSE()))),"–")</f>
        <v>7.1</v>
      </c>
      <c r="J55" s="38" t="n">
        <f aca="false">IFERROR(VALUE(FIXED(VLOOKUP(VLOOKUP($J$4,Refcodes,2,FALSE()) &amp;"Deaths"&amp;Deaths_Male!$A55&amp;"AllEth"&amp;"Male",Datatable,6,FALSE()))),"–")</f>
        <v>575</v>
      </c>
      <c r="K55" s="55" t="n">
        <f aca="false">IFERROR(VALUE(FIXED(VLOOKUP(VLOOKUP($J$4,Refcodes,2,FALSE()) &amp;"Deaths"&amp;Deaths_Male!$A55&amp;"AllEth"&amp;"Male",Datatable,7,FALSE()))),"–")</f>
        <v>26.7</v>
      </c>
      <c r="L55" s="56" t="n">
        <f aca="false">IFERROR(VALUE(FIXED(VLOOKUP(VLOOKUP($L$4,Refcodes,2,FALSE()) &amp;"Deaths"&amp;Deaths_Male!$A55&amp;"AllEth"&amp;"Male",Datatable,6,FALSE()))),"–")</f>
        <v>78</v>
      </c>
      <c r="M55" s="57" t="n">
        <f aca="false">IFERROR(VALUE(FIXED(VLOOKUP(VLOOKUP($L$4,Refcodes,2,FALSE()) &amp;"Deaths"&amp;Deaths_Male!$A55&amp;"AllEth"&amp;"Male",Datatable,7,FALSE()))),"–")</f>
        <v>3.7</v>
      </c>
      <c r="N55" s="56" t="n">
        <f aca="false">IFERROR(VALUE(FIXED(VLOOKUP(VLOOKUP($N$4,Refcodes,2,FALSE()) &amp;"Deaths"&amp;Deaths_Male!$A55&amp;"AllEth"&amp;"Male",Datatable,6,FALSE()))),"–")</f>
        <v>139</v>
      </c>
      <c r="O55" s="57" t="n">
        <f aca="false">IFERROR(VALUE(FIXED(VLOOKUP(VLOOKUP($N$4,Refcodes,2,FALSE()) &amp;"Deaths"&amp;Deaths_Male!$A55&amp;"AllEth"&amp;"Male",Datatable,7,FALSE()))),"–")</f>
        <v>6.6</v>
      </c>
      <c r="P55" s="56" t="n">
        <f aca="false">IFERROR(VALUE(FIXED(VLOOKUP(VLOOKUP($P$4,Refcodes,2,FALSE()) &amp;"Deaths"&amp;Deaths_Male!$A55&amp;"AllEth"&amp;"Male",Datatable,6,FALSE()))),"–")</f>
        <v>882</v>
      </c>
      <c r="Q55" s="57" t="n">
        <f aca="false">IFERROR(VALUE(FIXED(VLOOKUP(VLOOKUP($P$4,Refcodes,2,FALSE()) &amp;"Deaths"&amp;Deaths_Male!$A55&amp;"AllEth"&amp;"Male",Datatable,7,FALSE()))),"–")</f>
        <v>40.6</v>
      </c>
      <c r="R55" s="56" t="n">
        <f aca="false">IFERROR(VALUE(FIXED(VLOOKUP(VLOOKUP($R$4,Refcodes,2,FALSE()) &amp;"Deaths"&amp;Deaths_Male!$A55&amp;"AllEth"&amp;"Male",Datatable,6,FALSE()))),"–")</f>
        <v>121</v>
      </c>
      <c r="S55" s="57" t="n">
        <f aca="false">IFERROR(VALUE(FIXED(VLOOKUP(VLOOKUP($R$4,Refcodes,2,FALSE()) &amp;"Deaths"&amp;Deaths_Male!$A55&amp;"AllEth"&amp;"Male",Datatable,7,FALSE()))),"–")</f>
        <v>5.8</v>
      </c>
      <c r="T55" s="38" t="n">
        <f aca="false">IFERROR(VALUE(FIXED(VLOOKUP(VLOOKUP($T$4,Refcodes,2,FALSE()) &amp;"Deaths"&amp;Deaths_Male!$A55&amp;"AllEth"&amp;"Male",Datatable,6,FALSE()))),"–")</f>
        <v>525</v>
      </c>
      <c r="U55" s="55" t="n">
        <f aca="false">IFERROR(VALUE(FIXED(VLOOKUP(VLOOKUP($T$4,Refcodes,2,FALSE()) &amp;"Deaths"&amp;Deaths_Male!$A55&amp;"AllEth"&amp;"Male",Datatable,7,FALSE()))),"–")</f>
        <v>24.3</v>
      </c>
      <c r="V55" s="56" t="n">
        <f aca="false">IFERROR(VALUE(FIXED(VLOOKUP(VLOOKUP($V$4,Refcodes,2,FALSE()) &amp;"Deaths"&amp;Deaths_Male!$A55&amp;"AllEth"&amp;"Male",Datatable,6,FALSE()))),"–")</f>
        <v>3</v>
      </c>
      <c r="W55" s="57" t="n">
        <f aca="false">IFERROR(VALUE(FIXED(VLOOKUP(VLOOKUP($V$4,Refcodes,2,FALSE()) &amp;"Deaths"&amp;Deaths_Male!$A55&amp;"AllEth"&amp;"Male",Datatable,7,FALSE()))),"–")</f>
        <v>0.1</v>
      </c>
      <c r="X55" s="56" t="n">
        <f aca="false">IFERROR(VALUE(FIXED(VLOOKUP(VLOOKUP($X$4,Refcodes,2,FALSE()) &amp;"Deaths"&amp;Deaths_Male!$A55&amp;"AllEth"&amp;"Male",Datatable,6,FALSE()))),"–")</f>
        <v>78</v>
      </c>
      <c r="Y55" s="57" t="n">
        <f aca="false">IFERROR(VALUE(FIXED(VLOOKUP(VLOOKUP($X$4,Refcodes,2,FALSE()) &amp;"Deaths"&amp;Deaths_Male!$A55&amp;"AllEth"&amp;"Male",Datatable,7,FALSE()))),"–")</f>
        <v>3.7</v>
      </c>
      <c r="Z55" s="56" t="n">
        <f aca="false">IFERROR(VALUE(FIXED(VLOOKUP(VLOOKUP($Z$4,Refcodes,2,FALSE()) &amp;"Deaths"&amp;Deaths_Male!$A55&amp;"AllEth"&amp;"Male",Datatable,6,FALSE()))),"–")</f>
        <v>110</v>
      </c>
      <c r="AA55" s="57" t="n">
        <f aca="false">IFERROR(VALUE(FIXED(VLOOKUP(VLOOKUP($Z$4,Refcodes,2,FALSE()) &amp;"Deaths"&amp;Deaths_Male!$A55&amp;"AllEth"&amp;"Male",Datatable,7,FALSE()))),"–")</f>
        <v>5</v>
      </c>
      <c r="AB55" s="56" t="n">
        <f aca="false">IFERROR(VALUE(FIXED(VLOOKUP(VLOOKUP($AB$4,Refcodes,2,FALSE()) &amp;"Deaths"&amp;Deaths_Male!$A55&amp;"AllEth"&amp;"Male",Datatable,6,FALSE()))),"–")</f>
        <v>125</v>
      </c>
      <c r="AC55" s="57" t="n">
        <f aca="false">IFERROR(VALUE(FIXED(VLOOKUP(VLOOKUP($AB$4,Refcodes,2,FALSE()) &amp;"Deaths"&amp;Deaths_Male!$A55&amp;"AllEth"&amp;"Male",Datatable,7,FALSE()))),"–")</f>
        <v>6.2</v>
      </c>
      <c r="AD55" s="56" t="n">
        <f aca="false">IFERROR(VALUE(FIXED(VLOOKUP(VLOOKUP($AD$4,Refcodes,2,FALSE()) &amp;"Deaths"&amp;Deaths_Male!$A55&amp;"AllEth"&amp;"Male",Datatable,6,FALSE()))),"–")</f>
        <v>5</v>
      </c>
      <c r="AE55" s="57" t="n">
        <f aca="false">IFERROR(VALUE(FIXED(VLOOKUP(VLOOKUP($AD$4,Refcodes,2,FALSE()) &amp;"Deaths"&amp;Deaths_Male!$A55&amp;"AllEth"&amp;"Male",Datatable,7,FALSE()))),"–")</f>
        <v>0.2</v>
      </c>
      <c r="AF55" s="56" t="n">
        <f aca="false">IFERROR(VALUE(FIXED(VLOOKUP(VLOOKUP($AF$4,Refcodes,2,FALSE()) &amp;"Deaths"&amp;Deaths_Male!$A55&amp;"AllEth"&amp;"Male",Datatable,6,FALSE()))),"–")</f>
        <v>12</v>
      </c>
      <c r="AG55" s="57" t="n">
        <f aca="false">IFERROR(VALUE(FIXED(VLOOKUP(VLOOKUP($AF$4,Refcodes,2,FALSE()) &amp;"Deaths"&amp;Deaths_Male!$A55&amp;"AllEth"&amp;"Male",Datatable,7,FALSE()))),"–")</f>
        <v>0.6</v>
      </c>
      <c r="AH55" s="56" t="n">
        <f aca="false">IFERROR(VALUE(FIXED(VLOOKUP(VLOOKUP($AH$4,Refcodes,2,FALSE()) &amp;"Deaths"&amp;Deaths_Male!$A55&amp;"AllEth"&amp;"Male",Datatable,6,FALSE()))),"–")</f>
        <v>144</v>
      </c>
      <c r="AI55" s="57" t="n">
        <f aca="false">IFERROR(VALUE(FIXED(VLOOKUP(VLOOKUP($AH$4,Refcodes,2,FALSE()) &amp;"Deaths"&amp;Deaths_Male!$A55&amp;"AllEth"&amp;"Male",Datatable,7,FALSE()))),"–")</f>
        <v>6.6</v>
      </c>
      <c r="AJ55" s="56" t="n">
        <f aca="false">IFERROR(VALUE(FIXED(VLOOKUP(VLOOKUP($AJ$4,Refcodes,2,FALSE()) &amp;"Deaths"&amp;Deaths_Male!$A55&amp;"AllEth"&amp;"Male",Datatable,6,FALSE()))),"–")</f>
        <v>86</v>
      </c>
      <c r="AK55" s="57" t="n">
        <f aca="false">IFERROR(VALUE(FIXED(VLOOKUP(VLOOKUP($AJ$4,Refcodes,2,FALSE()) &amp;"Deaths"&amp;Deaths_Male!$A55&amp;"AllEth"&amp;"Male",Datatable,7,FALSE()))),"–")</f>
        <v>3.9</v>
      </c>
      <c r="AL55" s="56" t="n">
        <f aca="false">IFERROR(VALUE(FIXED(VLOOKUP(VLOOKUP($AL$4,Refcodes,2,FALSE()) &amp;"Deaths"&amp;Deaths_Male!$A55&amp;"AllEth"&amp;"Male",Datatable,6,FALSE()))),"–")</f>
        <v>135</v>
      </c>
      <c r="AM55" s="57" t="n">
        <f aca="false">IFERROR(VALUE(FIXED(VLOOKUP(VLOOKUP($AL$4,Refcodes,2,FALSE()) &amp;"Deaths"&amp;Deaths_Male!$A55&amp;"AllEth"&amp;"Male",Datatable,7,FALSE()))),"–")</f>
        <v>6.6</v>
      </c>
    </row>
    <row r="56" customFormat="false" ht="15" hidden="false" customHeight="true" outlineLevel="0" collapsed="false">
      <c r="A56" s="50" t="n">
        <v>1998</v>
      </c>
      <c r="B56" s="38" t="n">
        <f aca="false">IFERROR(VALUE(FIXED(VLOOKUP(VLOOKUP($B$4,Refcodes,2,FALSE()) &amp;"Deaths"&amp;Deaths_Male!$A56&amp;"AllEth"&amp;"Male",Datatable,6,FALSE()))),"–")</f>
        <v>3915</v>
      </c>
      <c r="C56" s="57" t="n">
        <f aca="false">IFERROR(VALUE(FIXED(VLOOKUP(VLOOKUP($B$4,Refcodes,2,FALSE()) &amp;"Deaths"&amp;Deaths_Male!$A56&amp;"AllEth"&amp;"Male",Datatable,7,FALSE()))),"–")</f>
        <v>178</v>
      </c>
      <c r="D56" s="56" t="n">
        <f aca="false">IFERROR(VALUE(FIXED(VLOOKUP(VLOOKUP($D$4,Refcodes,2,FALSE()) &amp;"Deaths"&amp;Deaths_Male!$A56&amp;"AllEth"&amp;"Male",Datatable,6,FALSE()))),"–")</f>
        <v>54</v>
      </c>
      <c r="E56" s="57" t="n">
        <f aca="false">IFERROR(VALUE(FIXED(VLOOKUP(VLOOKUP($D$4,Refcodes,2,FALSE()) &amp;"Deaths"&amp;Deaths_Male!$A56&amp;"AllEth"&amp;"Male",Datatable,7,FALSE()))),"–")</f>
        <v>2.5</v>
      </c>
      <c r="F56" s="56" t="n">
        <f aca="false">IFERROR(VALUE(FIXED(VLOOKUP(VLOOKUP($F$4,Refcodes,2,FALSE()) &amp;"Deaths"&amp;Deaths_Male!$A56&amp;"AllEth"&amp;"Male",Datatable,6,FALSE()))),"–")</f>
        <v>104</v>
      </c>
      <c r="G56" s="57" t="n">
        <f aca="false">IFERROR(VALUE(FIXED(VLOOKUP(VLOOKUP($F$4,Refcodes,2,FALSE()) &amp;"Deaths"&amp;Deaths_Male!$A56&amp;"AllEth"&amp;"Male",Datatable,7,FALSE()))),"–")</f>
        <v>4.7</v>
      </c>
      <c r="H56" s="56" t="n">
        <f aca="false">IFERROR(VALUE(FIXED(VLOOKUP(VLOOKUP($H$4,Refcodes,2,FALSE()) &amp;"Deaths"&amp;Deaths_Male!$A56&amp;"AllEth"&amp;"Male",Datatable,6,FALSE()))),"–")</f>
        <v>183</v>
      </c>
      <c r="I56" s="57" t="n">
        <f aca="false">IFERROR(VALUE(FIXED(VLOOKUP(VLOOKUP($H$4,Refcodes,2,FALSE()) &amp;"Deaths"&amp;Deaths_Male!$A56&amp;"AllEth"&amp;"Male",Datatable,7,FALSE()))),"–")</f>
        <v>8.3</v>
      </c>
      <c r="J56" s="38" t="n">
        <f aca="false">IFERROR(VALUE(FIXED(VLOOKUP(VLOOKUP($J$4,Refcodes,2,FALSE()) &amp;"Deaths"&amp;Deaths_Male!$A56&amp;"AllEth"&amp;"Male",Datatable,6,FALSE()))),"–")</f>
        <v>570</v>
      </c>
      <c r="K56" s="55" t="n">
        <f aca="false">IFERROR(VALUE(FIXED(VLOOKUP(VLOOKUP($J$4,Refcodes,2,FALSE()) &amp;"Deaths"&amp;Deaths_Male!$A56&amp;"AllEth"&amp;"Male",Datatable,7,FALSE()))),"–")</f>
        <v>25.7</v>
      </c>
      <c r="L56" s="56" t="n">
        <f aca="false">IFERROR(VALUE(FIXED(VLOOKUP(VLOOKUP($L$4,Refcodes,2,FALSE()) &amp;"Deaths"&amp;Deaths_Male!$A56&amp;"AllEth"&amp;"Male",Datatable,6,FALSE()))),"–")</f>
        <v>87</v>
      </c>
      <c r="M56" s="57" t="n">
        <f aca="false">IFERROR(VALUE(FIXED(VLOOKUP(VLOOKUP($L$4,Refcodes,2,FALSE()) &amp;"Deaths"&amp;Deaths_Male!$A56&amp;"AllEth"&amp;"Male",Datatable,7,FALSE()))),"–")</f>
        <v>4.1</v>
      </c>
      <c r="N56" s="56" t="n">
        <f aca="false">IFERROR(VALUE(FIXED(VLOOKUP(VLOOKUP($N$4,Refcodes,2,FALSE()) &amp;"Deaths"&amp;Deaths_Male!$A56&amp;"AllEth"&amp;"Male",Datatable,6,FALSE()))),"–")</f>
        <v>165</v>
      </c>
      <c r="O56" s="57" t="n">
        <f aca="false">IFERROR(VALUE(FIXED(VLOOKUP(VLOOKUP($N$4,Refcodes,2,FALSE()) &amp;"Deaths"&amp;Deaths_Male!$A56&amp;"AllEth"&amp;"Male",Datatable,7,FALSE()))),"–")</f>
        <v>7.5</v>
      </c>
      <c r="P56" s="56" t="n">
        <f aca="false">IFERROR(VALUE(FIXED(VLOOKUP(VLOOKUP($P$4,Refcodes,2,FALSE()) &amp;"Deaths"&amp;Deaths_Male!$A56&amp;"AllEth"&amp;"Male",Datatable,6,FALSE()))),"–")</f>
        <v>856</v>
      </c>
      <c r="Q56" s="57" t="n">
        <f aca="false">IFERROR(VALUE(FIXED(VLOOKUP(VLOOKUP($P$4,Refcodes,2,FALSE()) &amp;"Deaths"&amp;Deaths_Male!$A56&amp;"AllEth"&amp;"Male",Datatable,7,FALSE()))),"–")</f>
        <v>38.6</v>
      </c>
      <c r="R56" s="56" t="n">
        <f aca="false">IFERROR(VALUE(FIXED(VLOOKUP(VLOOKUP($R$4,Refcodes,2,FALSE()) &amp;"Deaths"&amp;Deaths_Male!$A56&amp;"AllEth"&amp;"Male",Datatable,6,FALSE()))),"–")</f>
        <v>140</v>
      </c>
      <c r="S56" s="57" t="n">
        <f aca="false">IFERROR(VALUE(FIXED(VLOOKUP(VLOOKUP($R$4,Refcodes,2,FALSE()) &amp;"Deaths"&amp;Deaths_Male!$A56&amp;"AllEth"&amp;"Male",Datatable,7,FALSE()))),"–")</f>
        <v>6.5</v>
      </c>
      <c r="T56" s="38" t="n">
        <f aca="false">IFERROR(VALUE(FIXED(VLOOKUP(VLOOKUP($T$4,Refcodes,2,FALSE()) &amp;"Deaths"&amp;Deaths_Male!$A56&amp;"AllEth"&amp;"Male",Datatable,6,FALSE()))),"–")</f>
        <v>525</v>
      </c>
      <c r="U56" s="55" t="n">
        <f aca="false">IFERROR(VALUE(FIXED(VLOOKUP(VLOOKUP($T$4,Refcodes,2,FALSE()) &amp;"Deaths"&amp;Deaths_Male!$A56&amp;"AllEth"&amp;"Male",Datatable,7,FALSE()))),"–")</f>
        <v>23.3</v>
      </c>
      <c r="V56" s="56" t="n">
        <f aca="false">IFERROR(VALUE(FIXED(VLOOKUP(VLOOKUP($V$4,Refcodes,2,FALSE()) &amp;"Deaths"&amp;Deaths_Male!$A56&amp;"AllEth"&amp;"Male",Datatable,6,FALSE()))),"–")</f>
        <v>5</v>
      </c>
      <c r="W56" s="57" t="n">
        <f aca="false">IFERROR(VALUE(FIXED(VLOOKUP(VLOOKUP($V$4,Refcodes,2,FALSE()) &amp;"Deaths"&amp;Deaths_Male!$A56&amp;"AllEth"&amp;"Male",Datatable,7,FALSE()))),"–")</f>
        <v>0.2</v>
      </c>
      <c r="X56" s="56" t="n">
        <f aca="false">IFERROR(VALUE(FIXED(VLOOKUP(VLOOKUP($X$4,Refcodes,2,FALSE()) &amp;"Deaths"&amp;Deaths_Male!$A56&amp;"AllEth"&amp;"Male",Datatable,6,FALSE()))),"–")</f>
        <v>109</v>
      </c>
      <c r="Y56" s="57" t="n">
        <f aca="false">IFERROR(VALUE(FIXED(VLOOKUP(VLOOKUP($X$4,Refcodes,2,FALSE()) &amp;"Deaths"&amp;Deaths_Male!$A56&amp;"AllEth"&amp;"Male",Datatable,7,FALSE()))),"–")</f>
        <v>5.1</v>
      </c>
      <c r="Z56" s="56" t="n">
        <f aca="false">IFERROR(VALUE(FIXED(VLOOKUP(VLOOKUP($Z$4,Refcodes,2,FALSE()) &amp;"Deaths"&amp;Deaths_Male!$A56&amp;"AllEth"&amp;"Male",Datatable,6,FALSE()))),"–")</f>
        <v>116</v>
      </c>
      <c r="AA56" s="57" t="n">
        <f aca="false">IFERROR(VALUE(FIXED(VLOOKUP(VLOOKUP($Z$4,Refcodes,2,FALSE()) &amp;"Deaths"&amp;Deaths_Male!$A56&amp;"AllEth"&amp;"Male",Datatable,7,FALSE()))),"–")</f>
        <v>5.2</v>
      </c>
      <c r="AB56" s="56" t="n">
        <f aca="false">IFERROR(VALUE(FIXED(VLOOKUP(VLOOKUP($AB$4,Refcodes,2,FALSE()) &amp;"Deaths"&amp;Deaths_Male!$A56&amp;"AllEth"&amp;"Male",Datatable,6,FALSE()))),"–")</f>
        <v>113</v>
      </c>
      <c r="AC56" s="57" t="n">
        <f aca="false">IFERROR(VALUE(FIXED(VLOOKUP(VLOOKUP($AB$4,Refcodes,2,FALSE()) &amp;"Deaths"&amp;Deaths_Male!$A56&amp;"AllEth"&amp;"Male",Datatable,7,FALSE()))),"–")</f>
        <v>5.4</v>
      </c>
      <c r="AD56" s="56" t="n">
        <f aca="false">IFERROR(VALUE(FIXED(VLOOKUP(VLOOKUP($AD$4,Refcodes,2,FALSE()) &amp;"Deaths"&amp;Deaths_Male!$A56&amp;"AllEth"&amp;"Male",Datatable,6,FALSE()))),"–")</f>
        <v>5</v>
      </c>
      <c r="AE56" s="57" t="n">
        <f aca="false">IFERROR(VALUE(FIXED(VLOOKUP(VLOOKUP($AD$4,Refcodes,2,FALSE()) &amp;"Deaths"&amp;Deaths_Male!$A56&amp;"AllEth"&amp;"Male",Datatable,7,FALSE()))),"–")</f>
        <v>0.2</v>
      </c>
      <c r="AF56" s="56" t="n">
        <f aca="false">IFERROR(VALUE(FIXED(VLOOKUP(VLOOKUP($AF$4,Refcodes,2,FALSE()) &amp;"Deaths"&amp;Deaths_Male!$A56&amp;"AllEth"&amp;"Male",Datatable,6,FALSE()))),"–")</f>
        <v>9</v>
      </c>
      <c r="AG56" s="57" t="n">
        <f aca="false">IFERROR(VALUE(FIXED(VLOOKUP(VLOOKUP($AF$4,Refcodes,2,FALSE()) &amp;"Deaths"&amp;Deaths_Male!$A56&amp;"AllEth"&amp;"Male",Datatable,7,FALSE()))),"–")</f>
        <v>0.4</v>
      </c>
      <c r="AH56" s="56" t="n">
        <f aca="false">IFERROR(VALUE(FIXED(VLOOKUP(VLOOKUP($AH$4,Refcodes,2,FALSE()) &amp;"Deaths"&amp;Deaths_Male!$A56&amp;"AllEth"&amp;"Male",Datatable,6,FALSE()))),"–")</f>
        <v>150</v>
      </c>
      <c r="AI56" s="57" t="n">
        <f aca="false">IFERROR(VALUE(FIXED(VLOOKUP(VLOOKUP($AH$4,Refcodes,2,FALSE()) &amp;"Deaths"&amp;Deaths_Male!$A56&amp;"AllEth"&amp;"Male",Datatable,7,FALSE()))),"–")</f>
        <v>6.9</v>
      </c>
      <c r="AJ56" s="56" t="n">
        <f aca="false">IFERROR(VALUE(FIXED(VLOOKUP(VLOOKUP($AJ$4,Refcodes,2,FALSE()) &amp;"Deaths"&amp;Deaths_Male!$A56&amp;"AllEth"&amp;"Male",Datatable,6,FALSE()))),"–")</f>
        <v>77</v>
      </c>
      <c r="AK56" s="57" t="n">
        <f aca="false">IFERROR(VALUE(FIXED(VLOOKUP(VLOOKUP($AJ$4,Refcodes,2,FALSE()) &amp;"Deaths"&amp;Deaths_Male!$A56&amp;"AllEth"&amp;"Male",Datatable,7,FALSE()))),"–")</f>
        <v>3.5</v>
      </c>
      <c r="AL56" s="56" t="n">
        <f aca="false">IFERROR(VALUE(FIXED(VLOOKUP(VLOOKUP($AL$4,Refcodes,2,FALSE()) &amp;"Deaths"&amp;Deaths_Male!$A56&amp;"AllEth"&amp;"Male",Datatable,6,FALSE()))),"–")</f>
        <v>133</v>
      </c>
      <c r="AM56" s="57" t="n">
        <f aca="false">IFERROR(VALUE(FIXED(VLOOKUP(VLOOKUP($AL$4,Refcodes,2,FALSE()) &amp;"Deaths"&amp;Deaths_Male!$A56&amp;"AllEth"&amp;"Male",Datatable,7,FALSE()))),"–")</f>
        <v>6.1</v>
      </c>
    </row>
    <row r="57" customFormat="false" ht="15" hidden="false" customHeight="true" outlineLevel="0" collapsed="false">
      <c r="A57" s="50" t="n">
        <v>1999</v>
      </c>
      <c r="B57" s="38" t="n">
        <f aca="false">IFERROR(VALUE(FIXED(VLOOKUP(VLOOKUP($B$4,Refcodes,2,FALSE()) &amp;"Deaths"&amp;Deaths_Male!$A57&amp;"AllEth"&amp;"Male",Datatable,6,FALSE()))),"–")</f>
        <v>4064</v>
      </c>
      <c r="C57" s="57" t="n">
        <f aca="false">IFERROR(VALUE(FIXED(VLOOKUP(VLOOKUP($B$4,Refcodes,2,FALSE()) &amp;"Deaths"&amp;Deaths_Male!$A57&amp;"AllEth"&amp;"Male",Datatable,7,FALSE()))),"–")</f>
        <v>180.6</v>
      </c>
      <c r="D57" s="56" t="n">
        <f aca="false">IFERROR(VALUE(FIXED(VLOOKUP(VLOOKUP($D$4,Refcodes,2,FALSE()) &amp;"Deaths"&amp;Deaths_Male!$A57&amp;"AllEth"&amp;"Male",Datatable,6,FALSE()))),"–")</f>
        <v>70</v>
      </c>
      <c r="E57" s="57" t="n">
        <f aca="false">IFERROR(VALUE(FIXED(VLOOKUP(VLOOKUP($D$4,Refcodes,2,FALSE()) &amp;"Deaths"&amp;Deaths_Male!$A57&amp;"AllEth"&amp;"Male",Datatable,7,FALSE()))),"–")</f>
        <v>3.2</v>
      </c>
      <c r="F57" s="56" t="n">
        <f aca="false">IFERROR(VALUE(FIXED(VLOOKUP(VLOOKUP($F$4,Refcodes,2,FALSE()) &amp;"Deaths"&amp;Deaths_Male!$A57&amp;"AllEth"&amp;"Male",Datatable,6,FALSE()))),"–")</f>
        <v>113</v>
      </c>
      <c r="G57" s="57" t="n">
        <f aca="false">IFERROR(VALUE(FIXED(VLOOKUP(VLOOKUP($F$4,Refcodes,2,FALSE()) &amp;"Deaths"&amp;Deaths_Male!$A57&amp;"AllEth"&amp;"Male",Datatable,7,FALSE()))),"–")</f>
        <v>5</v>
      </c>
      <c r="H57" s="56" t="n">
        <f aca="false">IFERROR(VALUE(FIXED(VLOOKUP(VLOOKUP($H$4,Refcodes,2,FALSE()) &amp;"Deaths"&amp;Deaths_Male!$A57&amp;"AllEth"&amp;"Male",Datatable,6,FALSE()))),"–")</f>
        <v>206</v>
      </c>
      <c r="I57" s="57" t="n">
        <f aca="false">IFERROR(VALUE(FIXED(VLOOKUP(VLOOKUP($H$4,Refcodes,2,FALSE()) &amp;"Deaths"&amp;Deaths_Male!$A57&amp;"AllEth"&amp;"Male",Datatable,7,FALSE()))),"–")</f>
        <v>9.3</v>
      </c>
      <c r="J57" s="38" t="n">
        <f aca="false">IFERROR(VALUE(FIXED(VLOOKUP(VLOOKUP($J$4,Refcodes,2,FALSE()) &amp;"Deaths"&amp;Deaths_Male!$A57&amp;"AllEth"&amp;"Male",Datatable,6,FALSE()))),"–")</f>
        <v>579</v>
      </c>
      <c r="K57" s="55" t="n">
        <f aca="false">IFERROR(VALUE(FIXED(VLOOKUP(VLOOKUP($J$4,Refcodes,2,FALSE()) &amp;"Deaths"&amp;Deaths_Male!$A57&amp;"AllEth"&amp;"Male",Datatable,7,FALSE()))),"–")</f>
        <v>25.8</v>
      </c>
      <c r="L57" s="56" t="n">
        <f aca="false">IFERROR(VALUE(FIXED(VLOOKUP(VLOOKUP($L$4,Refcodes,2,FALSE()) &amp;"Deaths"&amp;Deaths_Male!$A57&amp;"AllEth"&amp;"Male",Datatable,6,FALSE()))),"–")</f>
        <v>91</v>
      </c>
      <c r="M57" s="57" t="n">
        <f aca="false">IFERROR(VALUE(FIXED(VLOOKUP(VLOOKUP($L$4,Refcodes,2,FALSE()) &amp;"Deaths"&amp;Deaths_Male!$A57&amp;"AllEth"&amp;"Male",Datatable,7,FALSE()))),"–")</f>
        <v>4.1</v>
      </c>
      <c r="N57" s="56" t="n">
        <f aca="false">IFERROR(VALUE(FIXED(VLOOKUP(VLOOKUP($N$4,Refcodes,2,FALSE()) &amp;"Deaths"&amp;Deaths_Male!$A57&amp;"AllEth"&amp;"Male",Datatable,6,FALSE()))),"–")</f>
        <v>149</v>
      </c>
      <c r="O57" s="57" t="n">
        <f aca="false">IFERROR(VALUE(FIXED(VLOOKUP(VLOOKUP($N$4,Refcodes,2,FALSE()) &amp;"Deaths"&amp;Deaths_Male!$A57&amp;"AllEth"&amp;"Male",Datatable,7,FALSE()))),"–")</f>
        <v>6.6</v>
      </c>
      <c r="P57" s="56" t="n">
        <f aca="false">IFERROR(VALUE(FIXED(VLOOKUP(VLOOKUP($P$4,Refcodes,2,FALSE()) &amp;"Deaths"&amp;Deaths_Male!$A57&amp;"AllEth"&amp;"Male",Datatable,6,FALSE()))),"–")</f>
        <v>874</v>
      </c>
      <c r="Q57" s="57" t="n">
        <f aca="false">IFERROR(VALUE(FIXED(VLOOKUP(VLOOKUP($P$4,Refcodes,2,FALSE()) &amp;"Deaths"&amp;Deaths_Male!$A57&amp;"AllEth"&amp;"Male",Datatable,7,FALSE()))),"–")</f>
        <v>38.4</v>
      </c>
      <c r="R57" s="56" t="n">
        <f aca="false">IFERROR(VALUE(FIXED(VLOOKUP(VLOOKUP($R$4,Refcodes,2,FALSE()) &amp;"Deaths"&amp;Deaths_Male!$A57&amp;"AllEth"&amp;"Male",Datatable,6,FALSE()))),"–")</f>
        <v>146</v>
      </c>
      <c r="S57" s="57" t="n">
        <f aca="false">IFERROR(VALUE(FIXED(VLOOKUP(VLOOKUP($R$4,Refcodes,2,FALSE()) &amp;"Deaths"&amp;Deaths_Male!$A57&amp;"AllEth"&amp;"Male",Datatable,7,FALSE()))),"–")</f>
        <v>6.6</v>
      </c>
      <c r="T57" s="38" t="n">
        <f aca="false">IFERROR(VALUE(FIXED(VLOOKUP(VLOOKUP($T$4,Refcodes,2,FALSE()) &amp;"Deaths"&amp;Deaths_Male!$A57&amp;"AllEth"&amp;"Male",Datatable,6,FALSE()))),"–")</f>
        <v>552</v>
      </c>
      <c r="U57" s="55" t="n">
        <f aca="false">IFERROR(VALUE(FIXED(VLOOKUP(VLOOKUP($T$4,Refcodes,2,FALSE()) &amp;"Deaths"&amp;Deaths_Male!$A57&amp;"AllEth"&amp;"Male",Datatable,7,FALSE()))),"–")</f>
        <v>23.7</v>
      </c>
      <c r="V57" s="56" t="n">
        <f aca="false">IFERROR(VALUE(FIXED(VLOOKUP(VLOOKUP($V$4,Refcodes,2,FALSE()) &amp;"Deaths"&amp;Deaths_Male!$A57&amp;"AllEth"&amp;"Male",Datatable,6,FALSE()))),"–")</f>
        <v>10</v>
      </c>
      <c r="W57" s="57" t="n">
        <f aca="false">IFERROR(VALUE(FIXED(VLOOKUP(VLOOKUP($V$4,Refcodes,2,FALSE()) &amp;"Deaths"&amp;Deaths_Male!$A57&amp;"AllEth"&amp;"Male",Datatable,7,FALSE()))),"–")</f>
        <v>0.5</v>
      </c>
      <c r="X57" s="56" t="n">
        <f aca="false">IFERROR(VALUE(FIXED(VLOOKUP(VLOOKUP($X$4,Refcodes,2,FALSE()) &amp;"Deaths"&amp;Deaths_Male!$A57&amp;"AllEth"&amp;"Male",Datatable,6,FALSE()))),"–")</f>
        <v>97</v>
      </c>
      <c r="Y57" s="57" t="n">
        <f aca="false">IFERROR(VALUE(FIXED(VLOOKUP(VLOOKUP($X$4,Refcodes,2,FALSE()) &amp;"Deaths"&amp;Deaths_Male!$A57&amp;"AllEth"&amp;"Male",Datatable,7,FALSE()))),"–")</f>
        <v>4.4</v>
      </c>
      <c r="Z57" s="56" t="n">
        <f aca="false">IFERROR(VALUE(FIXED(VLOOKUP(VLOOKUP($Z$4,Refcodes,2,FALSE()) &amp;"Deaths"&amp;Deaths_Male!$A57&amp;"AllEth"&amp;"Male",Datatable,6,FALSE()))),"–")</f>
        <v>114</v>
      </c>
      <c r="AA57" s="57" t="n">
        <f aca="false">IFERROR(VALUE(FIXED(VLOOKUP(VLOOKUP($Z$4,Refcodes,2,FALSE()) &amp;"Deaths"&amp;Deaths_Male!$A57&amp;"AllEth"&amp;"Male",Datatable,7,FALSE()))),"–")</f>
        <v>5</v>
      </c>
      <c r="AB57" s="56" t="n">
        <f aca="false">IFERROR(VALUE(FIXED(VLOOKUP(VLOOKUP($AB$4,Refcodes,2,FALSE()) &amp;"Deaths"&amp;Deaths_Male!$A57&amp;"AllEth"&amp;"Male",Datatable,6,FALSE()))),"–")</f>
        <v>130</v>
      </c>
      <c r="AC57" s="57" t="n">
        <f aca="false">IFERROR(VALUE(FIXED(VLOOKUP(VLOOKUP($AB$4,Refcodes,2,FALSE()) &amp;"Deaths"&amp;Deaths_Male!$A57&amp;"AllEth"&amp;"Male",Datatable,7,FALSE()))),"–")</f>
        <v>6.2</v>
      </c>
      <c r="AD57" s="56" t="n">
        <f aca="false">IFERROR(VALUE(FIXED(VLOOKUP(VLOOKUP($AD$4,Refcodes,2,FALSE()) &amp;"Deaths"&amp;Deaths_Male!$A57&amp;"AllEth"&amp;"Male",Datatable,6,FALSE()))),"–")</f>
        <v>9</v>
      </c>
      <c r="AE57" s="57" t="n">
        <f aca="false">IFERROR(VALUE(FIXED(VLOOKUP(VLOOKUP($AD$4,Refcodes,2,FALSE()) &amp;"Deaths"&amp;Deaths_Male!$A57&amp;"AllEth"&amp;"Male",Datatable,7,FALSE()))),"–")</f>
        <v>0.4</v>
      </c>
      <c r="AF57" s="56" t="n">
        <f aca="false">IFERROR(VALUE(FIXED(VLOOKUP(VLOOKUP($AF$4,Refcodes,2,FALSE()) &amp;"Deaths"&amp;Deaths_Male!$A57&amp;"AllEth"&amp;"Male",Datatable,6,FALSE()))),"–")</f>
        <v>9</v>
      </c>
      <c r="AG57" s="57" t="n">
        <f aca="false">IFERROR(VALUE(FIXED(VLOOKUP(VLOOKUP($AF$4,Refcodes,2,FALSE()) &amp;"Deaths"&amp;Deaths_Male!$A57&amp;"AllEth"&amp;"Male",Datatable,7,FALSE()))),"–")</f>
        <v>0.4</v>
      </c>
      <c r="AH57" s="56" t="n">
        <f aca="false">IFERROR(VALUE(FIXED(VLOOKUP(VLOOKUP($AH$4,Refcodes,2,FALSE()) &amp;"Deaths"&amp;Deaths_Male!$A57&amp;"AllEth"&amp;"Male",Datatable,6,FALSE()))),"–")</f>
        <v>181</v>
      </c>
      <c r="AI57" s="57" t="n">
        <f aca="false">IFERROR(VALUE(FIXED(VLOOKUP(VLOOKUP($AH$4,Refcodes,2,FALSE()) &amp;"Deaths"&amp;Deaths_Male!$A57&amp;"AllEth"&amp;"Male",Datatable,7,FALSE()))),"–")</f>
        <v>8.2</v>
      </c>
      <c r="AJ57" s="56" t="n">
        <f aca="false">IFERROR(VALUE(FIXED(VLOOKUP(VLOOKUP($AJ$4,Refcodes,2,FALSE()) &amp;"Deaths"&amp;Deaths_Male!$A57&amp;"AllEth"&amp;"Male",Datatable,6,FALSE()))),"–")</f>
        <v>75</v>
      </c>
      <c r="AK57" s="57" t="n">
        <f aca="false">IFERROR(VALUE(FIXED(VLOOKUP(VLOOKUP($AJ$4,Refcodes,2,FALSE()) &amp;"Deaths"&amp;Deaths_Male!$A57&amp;"AllEth"&amp;"Male",Datatable,7,FALSE()))),"–")</f>
        <v>3.3</v>
      </c>
      <c r="AL57" s="56" t="n">
        <f aca="false">IFERROR(VALUE(FIXED(VLOOKUP(VLOOKUP($AL$4,Refcodes,2,FALSE()) &amp;"Deaths"&amp;Deaths_Male!$A57&amp;"AllEth"&amp;"Male",Datatable,6,FALSE()))),"–")</f>
        <v>159</v>
      </c>
      <c r="AM57" s="57" t="n">
        <f aca="false">IFERROR(VALUE(FIXED(VLOOKUP(VLOOKUP($AL$4,Refcodes,2,FALSE()) &amp;"Deaths"&amp;Deaths_Male!$A57&amp;"AllEth"&amp;"Male",Datatable,7,FALSE()))),"–")</f>
        <v>7.3</v>
      </c>
    </row>
    <row r="58" customFormat="false" ht="15" hidden="false" customHeight="true" outlineLevel="0" collapsed="false">
      <c r="A58" s="50" t="n">
        <v>2000</v>
      </c>
      <c r="B58" s="38" t="n">
        <f aca="false">IFERROR(VALUE(FIXED(VLOOKUP(VLOOKUP($B$4,Refcodes,2,FALSE()) &amp;"Deaths"&amp;Deaths_Male!$A58&amp;"AllEth"&amp;"Male",Datatable,6,FALSE()))),"–")</f>
        <v>4120</v>
      </c>
      <c r="C58" s="57" t="n">
        <f aca="false">IFERROR(VALUE(FIXED(VLOOKUP(VLOOKUP($B$4,Refcodes,2,FALSE()) &amp;"Deaths"&amp;Deaths_Male!$A58&amp;"AllEth"&amp;"Male",Datatable,7,FALSE()))),"–")</f>
        <v>177.5</v>
      </c>
      <c r="D58" s="56" t="n">
        <f aca="false">IFERROR(VALUE(FIXED(VLOOKUP(VLOOKUP($D$4,Refcodes,2,FALSE()) &amp;"Deaths"&amp;Deaths_Male!$A58&amp;"AllEth"&amp;"Male",Datatable,6,FALSE()))),"–")</f>
        <v>98</v>
      </c>
      <c r="E58" s="57" t="n">
        <f aca="false">IFERROR(VALUE(FIXED(VLOOKUP(VLOOKUP($D$4,Refcodes,2,FALSE()) &amp;"Deaths"&amp;Deaths_Male!$A58&amp;"AllEth"&amp;"Male",Datatable,7,FALSE()))),"–")</f>
        <v>4.3</v>
      </c>
      <c r="F58" s="56" t="n">
        <f aca="false">IFERROR(VALUE(FIXED(VLOOKUP(VLOOKUP($F$4,Refcodes,2,FALSE()) &amp;"Deaths"&amp;Deaths_Male!$A58&amp;"AllEth"&amp;"Male",Datatable,6,FALSE()))),"–")</f>
        <v>127</v>
      </c>
      <c r="G58" s="57" t="n">
        <f aca="false">IFERROR(VALUE(FIXED(VLOOKUP(VLOOKUP($F$4,Refcodes,2,FALSE()) &amp;"Deaths"&amp;Deaths_Male!$A58&amp;"AllEth"&amp;"Male",Datatable,7,FALSE()))),"–")</f>
        <v>5.4</v>
      </c>
      <c r="H58" s="56" t="n">
        <f aca="false">IFERROR(VALUE(FIXED(VLOOKUP(VLOOKUP($H$4,Refcodes,2,FALSE()) &amp;"Deaths"&amp;Deaths_Male!$A58&amp;"AllEth"&amp;"Male",Datatable,6,FALSE()))),"–")</f>
        <v>186</v>
      </c>
      <c r="I58" s="57" t="n">
        <f aca="false">IFERROR(VALUE(FIXED(VLOOKUP(VLOOKUP($H$4,Refcodes,2,FALSE()) &amp;"Deaths"&amp;Deaths_Male!$A58&amp;"AllEth"&amp;"Male",Datatable,7,FALSE()))),"–")</f>
        <v>7.9</v>
      </c>
      <c r="J58" s="38" t="n">
        <f aca="false">IFERROR(VALUE(FIXED(VLOOKUP(VLOOKUP($J$4,Refcodes,2,FALSE()) &amp;"Deaths"&amp;Deaths_Male!$A58&amp;"AllEth"&amp;"Male",Datatable,6,FALSE()))),"–")</f>
        <v>571</v>
      </c>
      <c r="K58" s="55" t="n">
        <f aca="false">IFERROR(VALUE(FIXED(VLOOKUP(VLOOKUP($J$4,Refcodes,2,FALSE()) &amp;"Deaths"&amp;Deaths_Male!$A58&amp;"AllEth"&amp;"Male",Datatable,7,FALSE()))),"–")</f>
        <v>24.4</v>
      </c>
      <c r="L58" s="56" t="n">
        <f aca="false">IFERROR(VALUE(FIXED(VLOOKUP(VLOOKUP($L$4,Refcodes,2,FALSE()) &amp;"Deaths"&amp;Deaths_Male!$A58&amp;"AllEth"&amp;"Male",Datatable,6,FALSE()))),"–")</f>
        <v>98</v>
      </c>
      <c r="M58" s="57" t="n">
        <f aca="false">IFERROR(VALUE(FIXED(VLOOKUP(VLOOKUP($L$4,Refcodes,2,FALSE()) &amp;"Deaths"&amp;Deaths_Male!$A58&amp;"AllEth"&amp;"Male",Datatable,7,FALSE()))),"–")</f>
        <v>4.3</v>
      </c>
      <c r="N58" s="56" t="n">
        <f aca="false">IFERROR(VALUE(FIXED(VLOOKUP(VLOOKUP($N$4,Refcodes,2,FALSE()) &amp;"Deaths"&amp;Deaths_Male!$A58&amp;"AllEth"&amp;"Male",Datatable,6,FALSE()))),"–")</f>
        <v>168</v>
      </c>
      <c r="O58" s="57" t="n">
        <f aca="false">IFERROR(VALUE(FIXED(VLOOKUP(VLOOKUP($N$4,Refcodes,2,FALSE()) &amp;"Deaths"&amp;Deaths_Male!$A58&amp;"AllEth"&amp;"Male",Datatable,7,FALSE()))),"–")</f>
        <v>7.3</v>
      </c>
      <c r="P58" s="56" t="n">
        <f aca="false">IFERROR(VALUE(FIXED(VLOOKUP(VLOOKUP($P$4,Refcodes,2,FALSE()) &amp;"Deaths"&amp;Deaths_Male!$A58&amp;"AllEth"&amp;"Male",Datatable,6,FALSE()))),"–")</f>
        <v>860</v>
      </c>
      <c r="Q58" s="57" t="n">
        <f aca="false">IFERROR(VALUE(FIXED(VLOOKUP(VLOOKUP($P$4,Refcodes,2,FALSE()) &amp;"Deaths"&amp;Deaths_Male!$A58&amp;"AllEth"&amp;"Male",Datatable,7,FALSE()))),"–")</f>
        <v>36.8</v>
      </c>
      <c r="R58" s="56" t="n">
        <f aca="false">IFERROR(VALUE(FIXED(VLOOKUP(VLOOKUP($R$4,Refcodes,2,FALSE()) &amp;"Deaths"&amp;Deaths_Male!$A58&amp;"AllEth"&amp;"Male",Datatable,6,FALSE()))),"–")</f>
        <v>155</v>
      </c>
      <c r="S58" s="57" t="n">
        <f aca="false">IFERROR(VALUE(FIXED(VLOOKUP(VLOOKUP($R$4,Refcodes,2,FALSE()) &amp;"Deaths"&amp;Deaths_Male!$A58&amp;"AllEth"&amp;"Male",Datatable,7,FALSE()))),"–")</f>
        <v>7</v>
      </c>
      <c r="T58" s="38" t="n">
        <f aca="false">IFERROR(VALUE(FIXED(VLOOKUP(VLOOKUP($T$4,Refcodes,2,FALSE()) &amp;"Deaths"&amp;Deaths_Male!$A58&amp;"AllEth"&amp;"Male",Datatable,6,FALSE()))),"–")</f>
        <v>594</v>
      </c>
      <c r="U58" s="55" t="n">
        <f aca="false">IFERROR(VALUE(FIXED(VLOOKUP(VLOOKUP($T$4,Refcodes,2,FALSE()) &amp;"Deaths"&amp;Deaths_Male!$A58&amp;"AllEth"&amp;"Male",Datatable,7,FALSE()))),"–")</f>
        <v>24.8</v>
      </c>
      <c r="V58" s="56" t="n">
        <f aca="false">IFERROR(VALUE(FIXED(VLOOKUP(VLOOKUP($V$4,Refcodes,2,FALSE()) &amp;"Deaths"&amp;Deaths_Male!$A58&amp;"AllEth"&amp;"Male",Datatable,6,FALSE()))),"–")</f>
        <v>7</v>
      </c>
      <c r="W58" s="57" t="n">
        <f aca="false">IFERROR(VALUE(FIXED(VLOOKUP(VLOOKUP($V$4,Refcodes,2,FALSE()) &amp;"Deaths"&amp;Deaths_Male!$A58&amp;"AllEth"&amp;"Male",Datatable,7,FALSE()))),"–")</f>
        <v>0.4</v>
      </c>
      <c r="X58" s="56" t="n">
        <f aca="false">IFERROR(VALUE(FIXED(VLOOKUP(VLOOKUP($X$4,Refcodes,2,FALSE()) &amp;"Deaths"&amp;Deaths_Male!$A58&amp;"AllEth"&amp;"Male",Datatable,6,FALSE()))),"–")</f>
        <v>89</v>
      </c>
      <c r="Y58" s="57" t="n">
        <f aca="false">IFERROR(VALUE(FIXED(VLOOKUP(VLOOKUP($X$4,Refcodes,2,FALSE()) &amp;"Deaths"&amp;Deaths_Male!$A58&amp;"AllEth"&amp;"Male",Datatable,7,FALSE()))),"–")</f>
        <v>3.8</v>
      </c>
      <c r="Z58" s="56" t="n">
        <f aca="false">IFERROR(VALUE(FIXED(VLOOKUP(VLOOKUP($Z$4,Refcodes,2,FALSE()) &amp;"Deaths"&amp;Deaths_Male!$A58&amp;"AllEth"&amp;"Male",Datatable,6,FALSE()))),"–")</f>
        <v>103</v>
      </c>
      <c r="AA58" s="57" t="n">
        <f aca="false">IFERROR(VALUE(FIXED(VLOOKUP(VLOOKUP($Z$4,Refcodes,2,FALSE()) &amp;"Deaths"&amp;Deaths_Male!$A58&amp;"AllEth"&amp;"Male",Datatable,7,FALSE()))),"–")</f>
        <v>4.3</v>
      </c>
      <c r="AB58" s="56" t="n">
        <f aca="false">IFERROR(VALUE(FIXED(VLOOKUP(VLOOKUP($AB$4,Refcodes,2,FALSE()) &amp;"Deaths"&amp;Deaths_Male!$A58&amp;"AllEth"&amp;"Male",Datatable,6,FALSE()))),"–")</f>
        <v>128</v>
      </c>
      <c r="AC58" s="57" t="n">
        <f aca="false">IFERROR(VALUE(FIXED(VLOOKUP(VLOOKUP($AB$4,Refcodes,2,FALSE()) &amp;"Deaths"&amp;Deaths_Male!$A58&amp;"AllEth"&amp;"Male",Datatable,7,FALSE()))),"–")</f>
        <v>6</v>
      </c>
      <c r="AD58" s="56" t="n">
        <f aca="false">IFERROR(VALUE(FIXED(VLOOKUP(VLOOKUP($AD$4,Refcodes,2,FALSE()) &amp;"Deaths"&amp;Deaths_Male!$A58&amp;"AllEth"&amp;"Male",Datatable,6,FALSE()))),"–")</f>
        <v>6</v>
      </c>
      <c r="AE58" s="57" t="n">
        <f aca="false">IFERROR(VALUE(FIXED(VLOOKUP(VLOOKUP($AD$4,Refcodes,2,FALSE()) &amp;"Deaths"&amp;Deaths_Male!$A58&amp;"AllEth"&amp;"Male",Datatable,7,FALSE()))),"–")</f>
        <v>0.3</v>
      </c>
      <c r="AF58" s="56" t="n">
        <f aca="false">IFERROR(VALUE(FIXED(VLOOKUP(VLOOKUP($AF$4,Refcodes,2,FALSE()) &amp;"Deaths"&amp;Deaths_Male!$A58&amp;"AllEth"&amp;"Male",Datatable,6,FALSE()))),"–")</f>
        <v>5</v>
      </c>
      <c r="AG58" s="57" t="n">
        <f aca="false">IFERROR(VALUE(FIXED(VLOOKUP(VLOOKUP($AF$4,Refcodes,2,FALSE()) &amp;"Deaths"&amp;Deaths_Male!$A58&amp;"AllEth"&amp;"Male",Datatable,7,FALSE()))),"–")</f>
        <v>0.2</v>
      </c>
      <c r="AH58" s="56" t="n">
        <f aca="false">IFERROR(VALUE(FIXED(VLOOKUP(VLOOKUP($AH$4,Refcodes,2,FALSE()) &amp;"Deaths"&amp;Deaths_Male!$A58&amp;"AllEth"&amp;"Male",Datatable,6,FALSE()))),"–")</f>
        <v>163</v>
      </c>
      <c r="AI58" s="57" t="n">
        <f aca="false">IFERROR(VALUE(FIXED(VLOOKUP(VLOOKUP($AH$4,Refcodes,2,FALSE()) &amp;"Deaths"&amp;Deaths_Male!$A58&amp;"AllEth"&amp;"Male",Datatable,7,FALSE()))),"–")</f>
        <v>7</v>
      </c>
      <c r="AJ58" s="56" t="n">
        <f aca="false">IFERROR(VALUE(FIXED(VLOOKUP(VLOOKUP($AJ$4,Refcodes,2,FALSE()) &amp;"Deaths"&amp;Deaths_Male!$A58&amp;"AllEth"&amp;"Male",Datatable,6,FALSE()))),"–")</f>
        <v>79</v>
      </c>
      <c r="AK58" s="57" t="n">
        <f aca="false">IFERROR(VALUE(FIXED(VLOOKUP(VLOOKUP($AJ$4,Refcodes,2,FALSE()) &amp;"Deaths"&amp;Deaths_Male!$A58&amp;"AllEth"&amp;"Male",Datatable,7,FALSE()))),"–")</f>
        <v>3.4</v>
      </c>
      <c r="AL58" s="56" t="n">
        <f aca="false">IFERROR(VALUE(FIXED(VLOOKUP(VLOOKUP($AL$4,Refcodes,2,FALSE()) &amp;"Deaths"&amp;Deaths_Male!$A58&amp;"AllEth"&amp;"Male",Datatable,6,FALSE()))),"–")</f>
        <v>165</v>
      </c>
      <c r="AM58" s="57" t="n">
        <f aca="false">IFERROR(VALUE(FIXED(VLOOKUP(VLOOKUP($AL$4,Refcodes,2,FALSE()) &amp;"Deaths"&amp;Deaths_Male!$A58&amp;"AllEth"&amp;"Male",Datatable,7,FALSE()))),"–")</f>
        <v>7.3</v>
      </c>
    </row>
    <row r="59" customFormat="false" ht="15" hidden="false" customHeight="true" outlineLevel="0" collapsed="false">
      <c r="A59" s="50" t="n">
        <v>2001</v>
      </c>
      <c r="B59" s="38" t="n">
        <f aca="false">IFERROR(VALUE(FIXED(VLOOKUP(VLOOKUP($B$4,Refcodes,2,FALSE()) &amp;"Deaths"&amp;Deaths_Male!$A59&amp;"AllEth"&amp;"Male",Datatable,6,FALSE()))),"–")</f>
        <v>4165</v>
      </c>
      <c r="C59" s="57" t="n">
        <f aca="false">IFERROR(VALUE(FIXED(VLOOKUP(VLOOKUP($B$4,Refcodes,2,FALSE()) &amp;"Deaths"&amp;Deaths_Male!$A59&amp;"AllEth"&amp;"Male",Datatable,7,FALSE()))),"–")</f>
        <v>175.7</v>
      </c>
      <c r="D59" s="56" t="n">
        <f aca="false">IFERROR(VALUE(FIXED(VLOOKUP(VLOOKUP($D$4,Refcodes,2,FALSE()) &amp;"Deaths"&amp;Deaths_Male!$A59&amp;"AllEth"&amp;"Male",Datatable,6,FALSE()))),"–")</f>
        <v>81</v>
      </c>
      <c r="E59" s="57" t="n">
        <f aca="false">IFERROR(VALUE(FIXED(VLOOKUP(VLOOKUP($D$4,Refcodes,2,FALSE()) &amp;"Deaths"&amp;Deaths_Male!$A59&amp;"AllEth"&amp;"Male",Datatable,7,FALSE()))),"–")</f>
        <v>3.5</v>
      </c>
      <c r="F59" s="56" t="n">
        <f aca="false">IFERROR(VALUE(FIXED(VLOOKUP(VLOOKUP($F$4,Refcodes,2,FALSE()) &amp;"Deaths"&amp;Deaths_Male!$A59&amp;"AllEth"&amp;"Male",Datatable,6,FALSE()))),"–")</f>
        <v>135</v>
      </c>
      <c r="G59" s="57" t="n">
        <f aca="false">IFERROR(VALUE(FIXED(VLOOKUP(VLOOKUP($F$4,Refcodes,2,FALSE()) &amp;"Deaths"&amp;Deaths_Male!$A59&amp;"AllEth"&amp;"Male",Datatable,7,FALSE()))),"–")</f>
        <v>5.6</v>
      </c>
      <c r="H59" s="56" t="n">
        <f aca="false">IFERROR(VALUE(FIXED(VLOOKUP(VLOOKUP($H$4,Refcodes,2,FALSE()) &amp;"Deaths"&amp;Deaths_Male!$A59&amp;"AllEth"&amp;"Male",Datatable,6,FALSE()))),"–")</f>
        <v>195</v>
      </c>
      <c r="I59" s="57" t="n">
        <f aca="false">IFERROR(VALUE(FIXED(VLOOKUP(VLOOKUP($H$4,Refcodes,2,FALSE()) &amp;"Deaths"&amp;Deaths_Male!$A59&amp;"AllEth"&amp;"Male",Datatable,7,FALSE()))),"–")</f>
        <v>8.2</v>
      </c>
      <c r="J59" s="38" t="n">
        <f aca="false">IFERROR(VALUE(FIXED(VLOOKUP(VLOOKUP($J$4,Refcodes,2,FALSE()) &amp;"Deaths"&amp;Deaths_Male!$A59&amp;"AllEth"&amp;"Male",Datatable,6,FALSE()))),"–")</f>
        <v>605</v>
      </c>
      <c r="K59" s="55" t="n">
        <f aca="false">IFERROR(VALUE(FIXED(VLOOKUP(VLOOKUP($J$4,Refcodes,2,FALSE()) &amp;"Deaths"&amp;Deaths_Male!$A59&amp;"AllEth"&amp;"Male",Datatable,7,FALSE()))),"–")</f>
        <v>25.5</v>
      </c>
      <c r="L59" s="56" t="n">
        <f aca="false">IFERROR(VALUE(FIXED(VLOOKUP(VLOOKUP($L$4,Refcodes,2,FALSE()) &amp;"Deaths"&amp;Deaths_Male!$A59&amp;"AllEth"&amp;"Male",Datatable,6,FALSE()))),"–")</f>
        <v>76</v>
      </c>
      <c r="M59" s="57" t="n">
        <f aca="false">IFERROR(VALUE(FIXED(VLOOKUP(VLOOKUP($L$4,Refcodes,2,FALSE()) &amp;"Deaths"&amp;Deaths_Male!$A59&amp;"AllEth"&amp;"Male",Datatable,7,FALSE()))),"–")</f>
        <v>3.4</v>
      </c>
      <c r="N59" s="56" t="n">
        <f aca="false">IFERROR(VALUE(FIXED(VLOOKUP(VLOOKUP($N$4,Refcodes,2,FALSE()) &amp;"Deaths"&amp;Deaths_Male!$A59&amp;"AllEth"&amp;"Male",Datatable,6,FALSE()))),"–")</f>
        <v>137</v>
      </c>
      <c r="O59" s="57" t="n">
        <f aca="false">IFERROR(VALUE(FIXED(VLOOKUP(VLOOKUP($N$4,Refcodes,2,FALSE()) &amp;"Deaths"&amp;Deaths_Male!$A59&amp;"AllEth"&amp;"Male",Datatable,7,FALSE()))),"–")</f>
        <v>5.7</v>
      </c>
      <c r="P59" s="56" t="n">
        <f aca="false">IFERROR(VALUE(FIXED(VLOOKUP(VLOOKUP($P$4,Refcodes,2,FALSE()) &amp;"Deaths"&amp;Deaths_Male!$A59&amp;"AllEth"&amp;"Male",Datatable,6,FALSE()))),"–")</f>
        <v>842</v>
      </c>
      <c r="Q59" s="57" t="n">
        <f aca="false">IFERROR(VALUE(FIXED(VLOOKUP(VLOOKUP($P$4,Refcodes,2,FALSE()) &amp;"Deaths"&amp;Deaths_Male!$A59&amp;"AllEth"&amp;"Male",Datatable,7,FALSE()))),"–")</f>
        <v>35.2</v>
      </c>
      <c r="R59" s="56" t="n">
        <f aca="false">IFERROR(VALUE(FIXED(VLOOKUP(VLOOKUP($R$4,Refcodes,2,FALSE()) &amp;"Deaths"&amp;Deaths_Male!$A59&amp;"AllEth"&amp;"Male",Datatable,6,FALSE()))),"–")</f>
        <v>156</v>
      </c>
      <c r="S59" s="57" t="n">
        <f aca="false">IFERROR(VALUE(FIXED(VLOOKUP(VLOOKUP($R$4,Refcodes,2,FALSE()) &amp;"Deaths"&amp;Deaths_Male!$A59&amp;"AllEth"&amp;"Male",Datatable,7,FALSE()))),"–")</f>
        <v>6.7</v>
      </c>
      <c r="T59" s="38" t="n">
        <f aca="false">IFERROR(VALUE(FIXED(VLOOKUP(VLOOKUP($T$4,Refcodes,2,FALSE()) &amp;"Deaths"&amp;Deaths_Male!$A59&amp;"AllEth"&amp;"Male",Datatable,6,FALSE()))),"–")</f>
        <v>592</v>
      </c>
      <c r="U59" s="55" t="n">
        <f aca="false">IFERROR(VALUE(FIXED(VLOOKUP(VLOOKUP($T$4,Refcodes,2,FALSE()) &amp;"Deaths"&amp;Deaths_Male!$A59&amp;"AllEth"&amp;"Male",Datatable,7,FALSE()))),"–")</f>
        <v>24.1</v>
      </c>
      <c r="V59" s="56" t="n">
        <f aca="false">IFERROR(VALUE(FIXED(VLOOKUP(VLOOKUP($V$4,Refcodes,2,FALSE()) &amp;"Deaths"&amp;Deaths_Male!$A59&amp;"AllEth"&amp;"Male",Datatable,6,FALSE()))),"–")</f>
        <v>11</v>
      </c>
      <c r="W59" s="57" t="n">
        <f aca="false">IFERROR(VALUE(FIXED(VLOOKUP(VLOOKUP($V$4,Refcodes,2,FALSE()) &amp;"Deaths"&amp;Deaths_Male!$A59&amp;"AllEth"&amp;"Male",Datatable,7,FALSE()))),"–")</f>
        <v>0.6</v>
      </c>
      <c r="X59" s="56" t="n">
        <f aca="false">IFERROR(VALUE(FIXED(VLOOKUP(VLOOKUP($X$4,Refcodes,2,FALSE()) &amp;"Deaths"&amp;Deaths_Male!$A59&amp;"AllEth"&amp;"Male",Datatable,6,FALSE()))),"–")</f>
        <v>107</v>
      </c>
      <c r="Y59" s="57" t="n">
        <f aca="false">IFERROR(VALUE(FIXED(VLOOKUP(VLOOKUP($X$4,Refcodes,2,FALSE()) &amp;"Deaths"&amp;Deaths_Male!$A59&amp;"AllEth"&amp;"Male",Datatable,7,FALSE()))),"–")</f>
        <v>4.6</v>
      </c>
      <c r="Z59" s="56" t="n">
        <f aca="false">IFERROR(VALUE(FIXED(VLOOKUP(VLOOKUP($Z$4,Refcodes,2,FALSE()) &amp;"Deaths"&amp;Deaths_Male!$A59&amp;"AllEth"&amp;"Male",Datatable,6,FALSE()))),"–")</f>
        <v>112</v>
      </c>
      <c r="AA59" s="57" t="n">
        <f aca="false">IFERROR(VALUE(FIXED(VLOOKUP(VLOOKUP($Z$4,Refcodes,2,FALSE()) &amp;"Deaths"&amp;Deaths_Male!$A59&amp;"AllEth"&amp;"Male",Datatable,7,FALSE()))),"–")</f>
        <v>4.6</v>
      </c>
      <c r="AB59" s="56" t="n">
        <f aca="false">IFERROR(VALUE(FIXED(VLOOKUP(VLOOKUP($AB$4,Refcodes,2,FALSE()) &amp;"Deaths"&amp;Deaths_Male!$A59&amp;"AllEth"&amp;"Male",Datatable,6,FALSE()))),"–")</f>
        <v>130</v>
      </c>
      <c r="AC59" s="57" t="n">
        <f aca="false">IFERROR(VALUE(FIXED(VLOOKUP(VLOOKUP($AB$4,Refcodes,2,FALSE()) &amp;"Deaths"&amp;Deaths_Male!$A59&amp;"AllEth"&amp;"Male",Datatable,7,FALSE()))),"–")</f>
        <v>6</v>
      </c>
      <c r="AD59" s="56" t="n">
        <f aca="false">IFERROR(VALUE(FIXED(VLOOKUP(VLOOKUP($AD$4,Refcodes,2,FALSE()) &amp;"Deaths"&amp;Deaths_Male!$A59&amp;"AllEth"&amp;"Male",Datatable,6,FALSE()))),"–")</f>
        <v>7</v>
      </c>
      <c r="AE59" s="57" t="n">
        <f aca="false">IFERROR(VALUE(FIXED(VLOOKUP(VLOOKUP($AD$4,Refcodes,2,FALSE()) &amp;"Deaths"&amp;Deaths_Male!$A59&amp;"AllEth"&amp;"Male",Datatable,7,FALSE()))),"–")</f>
        <v>0.3</v>
      </c>
      <c r="AF59" s="56" t="n">
        <f aca="false">IFERROR(VALUE(FIXED(VLOOKUP(VLOOKUP($AF$4,Refcodes,2,FALSE()) &amp;"Deaths"&amp;Deaths_Male!$A59&amp;"AllEth"&amp;"Male",Datatable,6,FALSE()))),"–")</f>
        <v>9</v>
      </c>
      <c r="AG59" s="57" t="n">
        <f aca="false">IFERROR(VALUE(FIXED(VLOOKUP(VLOOKUP($AF$4,Refcodes,2,FALSE()) &amp;"Deaths"&amp;Deaths_Male!$A59&amp;"AllEth"&amp;"Male",Datatable,7,FALSE()))),"–")</f>
        <v>0.4</v>
      </c>
      <c r="AH59" s="56" t="n">
        <f aca="false">IFERROR(VALUE(FIXED(VLOOKUP(VLOOKUP($AH$4,Refcodes,2,FALSE()) &amp;"Deaths"&amp;Deaths_Male!$A59&amp;"AllEth"&amp;"Male",Datatable,6,FALSE()))),"–")</f>
        <v>170</v>
      </c>
      <c r="AI59" s="57" t="n">
        <f aca="false">IFERROR(VALUE(FIXED(VLOOKUP(VLOOKUP($AH$4,Refcodes,2,FALSE()) &amp;"Deaths"&amp;Deaths_Male!$A59&amp;"AllEth"&amp;"Male",Datatable,7,FALSE()))),"–")</f>
        <v>7.3</v>
      </c>
      <c r="AJ59" s="56" t="n">
        <f aca="false">IFERROR(VALUE(FIXED(VLOOKUP(VLOOKUP($AJ$4,Refcodes,2,FALSE()) &amp;"Deaths"&amp;Deaths_Male!$A59&amp;"AllEth"&amp;"Male",Datatable,6,FALSE()))),"–")</f>
        <v>83</v>
      </c>
      <c r="AK59" s="57" t="n">
        <f aca="false">IFERROR(VALUE(FIXED(VLOOKUP(VLOOKUP($AJ$4,Refcodes,2,FALSE()) &amp;"Deaths"&amp;Deaths_Male!$A59&amp;"AllEth"&amp;"Male",Datatable,7,FALSE()))),"–")</f>
        <v>3.4</v>
      </c>
      <c r="AL59" s="56" t="n">
        <f aca="false">IFERROR(VALUE(FIXED(VLOOKUP(VLOOKUP($AL$4,Refcodes,2,FALSE()) &amp;"Deaths"&amp;Deaths_Male!$A59&amp;"AllEth"&amp;"Male",Datatable,6,FALSE()))),"–")</f>
        <v>136</v>
      </c>
      <c r="AM59" s="57" t="n">
        <f aca="false">IFERROR(VALUE(FIXED(VLOOKUP(VLOOKUP($AL$4,Refcodes,2,FALSE()) &amp;"Deaths"&amp;Deaths_Male!$A59&amp;"AllEth"&amp;"Male",Datatable,7,FALSE()))),"–")</f>
        <v>5.9</v>
      </c>
    </row>
    <row r="60" customFormat="false" ht="15" hidden="false" customHeight="true" outlineLevel="0" collapsed="false">
      <c r="A60" s="50" t="n">
        <v>2002</v>
      </c>
      <c r="B60" s="38" t="n">
        <f aca="false">IFERROR(VALUE(FIXED(VLOOKUP(VLOOKUP($B$4,Refcodes,2,FALSE()) &amp;"Deaths"&amp;Deaths_Male!$A60&amp;"AllEth"&amp;"Male",Datatable,6,FALSE()))),"–")</f>
        <v>4122</v>
      </c>
      <c r="C60" s="57" t="n">
        <f aca="false">IFERROR(VALUE(FIXED(VLOOKUP(VLOOKUP($B$4,Refcodes,2,FALSE()) &amp;"Deaths"&amp;Deaths_Male!$A60&amp;"AllEth"&amp;"Male",Datatable,7,FALSE()))),"–")</f>
        <v>168.8</v>
      </c>
      <c r="D60" s="56" t="n">
        <f aca="false">IFERROR(VALUE(FIXED(VLOOKUP(VLOOKUP($D$4,Refcodes,2,FALSE()) &amp;"Deaths"&amp;Deaths_Male!$A60&amp;"AllEth"&amp;"Male",Datatable,6,FALSE()))),"–")</f>
        <v>82</v>
      </c>
      <c r="E60" s="57" t="n">
        <f aca="false">IFERROR(VALUE(FIXED(VLOOKUP(VLOOKUP($D$4,Refcodes,2,FALSE()) &amp;"Deaths"&amp;Deaths_Male!$A60&amp;"AllEth"&amp;"Male",Datatable,7,FALSE()))),"–")</f>
        <v>3.4</v>
      </c>
      <c r="F60" s="56" t="n">
        <f aca="false">IFERROR(VALUE(FIXED(VLOOKUP(VLOOKUP($F$4,Refcodes,2,FALSE()) &amp;"Deaths"&amp;Deaths_Male!$A60&amp;"AllEth"&amp;"Male",Datatable,6,FALSE()))),"–")</f>
        <v>118</v>
      </c>
      <c r="G60" s="57" t="n">
        <f aca="false">IFERROR(VALUE(FIXED(VLOOKUP(VLOOKUP($F$4,Refcodes,2,FALSE()) &amp;"Deaths"&amp;Deaths_Male!$A60&amp;"AllEth"&amp;"Male",Datatable,7,FALSE()))),"–")</f>
        <v>4.8</v>
      </c>
      <c r="H60" s="56" t="n">
        <f aca="false">IFERROR(VALUE(FIXED(VLOOKUP(VLOOKUP($H$4,Refcodes,2,FALSE()) &amp;"Deaths"&amp;Deaths_Male!$A60&amp;"AllEth"&amp;"Male",Datatable,6,FALSE()))),"–")</f>
        <v>189</v>
      </c>
      <c r="I60" s="57" t="n">
        <f aca="false">IFERROR(VALUE(FIXED(VLOOKUP(VLOOKUP($H$4,Refcodes,2,FALSE()) &amp;"Deaths"&amp;Deaths_Male!$A60&amp;"AllEth"&amp;"Male",Datatable,7,FALSE()))),"–")</f>
        <v>7.7</v>
      </c>
      <c r="J60" s="38" t="n">
        <f aca="false">IFERROR(VALUE(FIXED(VLOOKUP(VLOOKUP($J$4,Refcodes,2,FALSE()) &amp;"Deaths"&amp;Deaths_Male!$A60&amp;"AllEth"&amp;"Male",Datatable,6,FALSE()))),"–")</f>
        <v>587</v>
      </c>
      <c r="K60" s="55" t="n">
        <f aca="false">IFERROR(VALUE(FIXED(VLOOKUP(VLOOKUP($J$4,Refcodes,2,FALSE()) &amp;"Deaths"&amp;Deaths_Male!$A60&amp;"AllEth"&amp;"Male",Datatable,7,FALSE()))),"–")</f>
        <v>24.1</v>
      </c>
      <c r="L60" s="56" t="n">
        <f aca="false">IFERROR(VALUE(FIXED(VLOOKUP(VLOOKUP($L$4,Refcodes,2,FALSE()) &amp;"Deaths"&amp;Deaths_Male!$A60&amp;"AllEth"&amp;"Male",Datatable,6,FALSE()))),"–")</f>
        <v>93</v>
      </c>
      <c r="M60" s="57" t="n">
        <f aca="false">IFERROR(VALUE(FIXED(VLOOKUP(VLOOKUP($L$4,Refcodes,2,FALSE()) &amp;"Deaths"&amp;Deaths_Male!$A60&amp;"AllEth"&amp;"Male",Datatable,7,FALSE()))),"–")</f>
        <v>3.9</v>
      </c>
      <c r="N60" s="56" t="n">
        <f aca="false">IFERROR(VALUE(FIXED(VLOOKUP(VLOOKUP($N$4,Refcodes,2,FALSE()) &amp;"Deaths"&amp;Deaths_Male!$A60&amp;"AllEth"&amp;"Male",Datatable,6,FALSE()))),"–")</f>
        <v>150</v>
      </c>
      <c r="O60" s="57" t="n">
        <f aca="false">IFERROR(VALUE(FIXED(VLOOKUP(VLOOKUP($N$4,Refcodes,2,FALSE()) &amp;"Deaths"&amp;Deaths_Male!$A60&amp;"AllEth"&amp;"Male",Datatable,7,FALSE()))),"–")</f>
        <v>6.2</v>
      </c>
      <c r="P60" s="56" t="n">
        <f aca="false">IFERROR(VALUE(FIXED(VLOOKUP(VLOOKUP($P$4,Refcodes,2,FALSE()) &amp;"Deaths"&amp;Deaths_Male!$A60&amp;"AllEth"&amp;"Male",Datatable,6,FALSE()))),"–")</f>
        <v>865</v>
      </c>
      <c r="Q60" s="57" t="n">
        <f aca="false">IFERROR(VALUE(FIXED(VLOOKUP(VLOOKUP($P$4,Refcodes,2,FALSE()) &amp;"Deaths"&amp;Deaths_Male!$A60&amp;"AllEth"&amp;"Male",Datatable,7,FALSE()))),"–")</f>
        <v>35.1</v>
      </c>
      <c r="R60" s="56" t="n">
        <f aca="false">IFERROR(VALUE(FIXED(VLOOKUP(VLOOKUP($R$4,Refcodes,2,FALSE()) &amp;"Deaths"&amp;Deaths_Male!$A60&amp;"AllEth"&amp;"Male",Datatable,6,FALSE()))),"–")</f>
        <v>149</v>
      </c>
      <c r="S60" s="57" t="n">
        <f aca="false">IFERROR(VALUE(FIXED(VLOOKUP(VLOOKUP($R$4,Refcodes,2,FALSE()) &amp;"Deaths"&amp;Deaths_Male!$A60&amp;"AllEth"&amp;"Male",Datatable,7,FALSE()))),"–")</f>
        <v>6.3</v>
      </c>
      <c r="T60" s="38" t="n">
        <f aca="false">IFERROR(VALUE(FIXED(VLOOKUP(VLOOKUP($T$4,Refcodes,2,FALSE()) &amp;"Deaths"&amp;Deaths_Male!$A60&amp;"AllEth"&amp;"Male",Datatable,6,FALSE()))),"–")</f>
        <v>591</v>
      </c>
      <c r="U60" s="55" t="n">
        <f aca="false">IFERROR(VALUE(FIXED(VLOOKUP(VLOOKUP($T$4,Refcodes,2,FALSE()) &amp;"Deaths"&amp;Deaths_Male!$A60&amp;"AllEth"&amp;"Male",Datatable,7,FALSE()))),"–")</f>
        <v>23.3</v>
      </c>
      <c r="V60" s="56" t="n">
        <f aca="false">IFERROR(VALUE(FIXED(VLOOKUP(VLOOKUP($V$4,Refcodes,2,FALSE()) &amp;"Deaths"&amp;Deaths_Male!$A60&amp;"AllEth"&amp;"Male",Datatable,6,FALSE()))),"–")</f>
        <v>9</v>
      </c>
      <c r="W60" s="57" t="n">
        <f aca="false">IFERROR(VALUE(FIXED(VLOOKUP(VLOOKUP($V$4,Refcodes,2,FALSE()) &amp;"Deaths"&amp;Deaths_Male!$A60&amp;"AllEth"&amp;"Male",Datatable,7,FALSE()))),"–")</f>
        <v>0.4</v>
      </c>
      <c r="X60" s="56" t="n">
        <f aca="false">IFERROR(VALUE(FIXED(VLOOKUP(VLOOKUP($X$4,Refcodes,2,FALSE()) &amp;"Deaths"&amp;Deaths_Male!$A60&amp;"AllEth"&amp;"Male",Datatable,6,FALSE()))),"–")</f>
        <v>102</v>
      </c>
      <c r="Y60" s="57" t="n">
        <f aca="false">IFERROR(VALUE(FIXED(VLOOKUP(VLOOKUP($X$4,Refcodes,2,FALSE()) &amp;"Deaths"&amp;Deaths_Male!$A60&amp;"AllEth"&amp;"Male",Datatable,7,FALSE()))),"–")</f>
        <v>4.2</v>
      </c>
      <c r="Z60" s="56" t="n">
        <f aca="false">IFERROR(VALUE(FIXED(VLOOKUP(VLOOKUP($Z$4,Refcodes,2,FALSE()) &amp;"Deaths"&amp;Deaths_Male!$A60&amp;"AllEth"&amp;"Male",Datatable,6,FALSE()))),"–")</f>
        <v>128</v>
      </c>
      <c r="AA60" s="57" t="n">
        <f aca="false">IFERROR(VALUE(FIXED(VLOOKUP(VLOOKUP($Z$4,Refcodes,2,FALSE()) &amp;"Deaths"&amp;Deaths_Male!$A60&amp;"AllEth"&amp;"Male",Datatable,7,FALSE()))),"–")</f>
        <v>5.1</v>
      </c>
      <c r="AB60" s="56" t="n">
        <f aca="false">IFERROR(VALUE(FIXED(VLOOKUP(VLOOKUP($AB$4,Refcodes,2,FALSE()) &amp;"Deaths"&amp;Deaths_Male!$A60&amp;"AllEth"&amp;"Male",Datatable,6,FALSE()))),"–")</f>
        <v>136</v>
      </c>
      <c r="AC60" s="57" t="n">
        <f aca="false">IFERROR(VALUE(FIXED(VLOOKUP(VLOOKUP($AB$4,Refcodes,2,FALSE()) &amp;"Deaths"&amp;Deaths_Male!$A60&amp;"AllEth"&amp;"Male",Datatable,7,FALSE()))),"–")</f>
        <v>6</v>
      </c>
      <c r="AD60" s="56" t="n">
        <f aca="false">IFERROR(VALUE(FIXED(VLOOKUP(VLOOKUP($AD$4,Refcodes,2,FALSE()) &amp;"Deaths"&amp;Deaths_Male!$A60&amp;"AllEth"&amp;"Male",Datatable,6,FALSE()))),"–")</f>
        <v>6</v>
      </c>
      <c r="AE60" s="57" t="n">
        <f aca="false">IFERROR(VALUE(FIXED(VLOOKUP(VLOOKUP($AD$4,Refcodes,2,FALSE()) &amp;"Deaths"&amp;Deaths_Male!$A60&amp;"AllEth"&amp;"Male",Datatable,7,FALSE()))),"–")</f>
        <v>0.3</v>
      </c>
      <c r="AF60" s="56" t="n">
        <f aca="false">IFERROR(VALUE(FIXED(VLOOKUP(VLOOKUP($AF$4,Refcodes,2,FALSE()) &amp;"Deaths"&amp;Deaths_Male!$A60&amp;"AllEth"&amp;"Male",Datatable,6,FALSE()))),"–")</f>
        <v>7</v>
      </c>
      <c r="AG60" s="57" t="n">
        <f aca="false">IFERROR(VALUE(FIXED(VLOOKUP(VLOOKUP($AF$4,Refcodes,2,FALSE()) &amp;"Deaths"&amp;Deaths_Male!$A60&amp;"AllEth"&amp;"Male",Datatable,7,FALSE()))),"–")</f>
        <v>0.3</v>
      </c>
      <c r="AH60" s="56" t="n">
        <f aca="false">IFERROR(VALUE(FIXED(VLOOKUP(VLOOKUP($AH$4,Refcodes,2,FALSE()) &amp;"Deaths"&amp;Deaths_Male!$A60&amp;"AllEth"&amp;"Male",Datatable,6,FALSE()))),"–")</f>
        <v>137</v>
      </c>
      <c r="AI60" s="57" t="n">
        <f aca="false">IFERROR(VALUE(FIXED(VLOOKUP(VLOOKUP($AH$4,Refcodes,2,FALSE()) &amp;"Deaths"&amp;Deaths_Male!$A60&amp;"AllEth"&amp;"Male",Datatable,7,FALSE()))),"–")</f>
        <v>5.7</v>
      </c>
      <c r="AJ60" s="56" t="n">
        <f aca="false">IFERROR(VALUE(FIXED(VLOOKUP(VLOOKUP($AJ$4,Refcodes,2,FALSE()) &amp;"Deaths"&amp;Deaths_Male!$A60&amp;"AllEth"&amp;"Male",Datatable,6,FALSE()))),"–")</f>
        <v>73</v>
      </c>
      <c r="AK60" s="57" t="n">
        <f aca="false">IFERROR(VALUE(FIXED(VLOOKUP(VLOOKUP($AJ$4,Refcodes,2,FALSE()) &amp;"Deaths"&amp;Deaths_Male!$A60&amp;"AllEth"&amp;"Male",Datatable,7,FALSE()))),"–")</f>
        <v>3</v>
      </c>
      <c r="AL60" s="56" t="n">
        <f aca="false">IFERROR(VALUE(FIXED(VLOOKUP(VLOOKUP($AL$4,Refcodes,2,FALSE()) &amp;"Deaths"&amp;Deaths_Male!$A60&amp;"AllEth"&amp;"Male",Datatable,6,FALSE()))),"–")</f>
        <v>128</v>
      </c>
      <c r="AM60" s="57" t="n">
        <f aca="false">IFERROR(VALUE(FIXED(VLOOKUP(VLOOKUP($AL$4,Refcodes,2,FALSE()) &amp;"Deaths"&amp;Deaths_Male!$A60&amp;"AllEth"&amp;"Male",Datatable,7,FALSE()))),"–")</f>
        <v>5.4</v>
      </c>
    </row>
    <row r="61" customFormat="false" ht="15" hidden="false" customHeight="true" outlineLevel="0" collapsed="false">
      <c r="A61" s="50" t="n">
        <v>2003</v>
      </c>
      <c r="B61" s="38" t="n">
        <f aca="false">IFERROR(VALUE(FIXED(VLOOKUP(VLOOKUP($B$4,Refcodes,2,FALSE()) &amp;"Deaths"&amp;Deaths_Male!$A61&amp;"AllEth"&amp;"Male",Datatable,6,FALSE()))),"–")</f>
        <v>4294</v>
      </c>
      <c r="C61" s="57" t="n">
        <f aca="false">IFERROR(VALUE(FIXED(VLOOKUP(VLOOKUP($B$4,Refcodes,2,FALSE()) &amp;"Deaths"&amp;Deaths_Male!$A61&amp;"AllEth"&amp;"Male",Datatable,7,FALSE()))),"–")</f>
        <v>170.4</v>
      </c>
      <c r="D61" s="56" t="n">
        <f aca="false">IFERROR(VALUE(FIXED(VLOOKUP(VLOOKUP($D$4,Refcodes,2,FALSE()) &amp;"Deaths"&amp;Deaths_Male!$A61&amp;"AllEth"&amp;"Male",Datatable,6,FALSE()))),"–")</f>
        <v>93</v>
      </c>
      <c r="E61" s="57" t="n">
        <f aca="false">IFERROR(VALUE(FIXED(VLOOKUP(VLOOKUP($D$4,Refcodes,2,FALSE()) &amp;"Deaths"&amp;Deaths_Male!$A61&amp;"AllEth"&amp;"Male",Datatable,7,FALSE()))),"–")</f>
        <v>3.8</v>
      </c>
      <c r="F61" s="56" t="n">
        <f aca="false">IFERROR(VALUE(FIXED(VLOOKUP(VLOOKUP($F$4,Refcodes,2,FALSE()) &amp;"Deaths"&amp;Deaths_Male!$A61&amp;"AllEth"&amp;"Male",Datatable,6,FALSE()))),"–")</f>
        <v>130</v>
      </c>
      <c r="G61" s="57" t="n">
        <f aca="false">IFERROR(VALUE(FIXED(VLOOKUP(VLOOKUP($F$4,Refcodes,2,FALSE()) &amp;"Deaths"&amp;Deaths_Male!$A61&amp;"AllEth"&amp;"Male",Datatable,7,FALSE()))),"–")</f>
        <v>5.1</v>
      </c>
      <c r="H61" s="56" t="n">
        <f aca="false">IFERROR(VALUE(FIXED(VLOOKUP(VLOOKUP($H$4,Refcodes,2,FALSE()) &amp;"Deaths"&amp;Deaths_Male!$A61&amp;"AllEth"&amp;"Male",Datatable,6,FALSE()))),"–")</f>
        <v>206</v>
      </c>
      <c r="I61" s="57" t="n">
        <f aca="false">IFERROR(VALUE(FIXED(VLOOKUP(VLOOKUP($H$4,Refcodes,2,FALSE()) &amp;"Deaths"&amp;Deaths_Male!$A61&amp;"AllEth"&amp;"Male",Datatable,7,FALSE()))),"–")</f>
        <v>8.2</v>
      </c>
      <c r="J61" s="38" t="n">
        <f aca="false">IFERROR(VALUE(FIXED(VLOOKUP(VLOOKUP($J$4,Refcodes,2,FALSE()) &amp;"Deaths"&amp;Deaths_Male!$A61&amp;"AllEth"&amp;"Male",Datatable,6,FALSE()))),"–")</f>
        <v>561</v>
      </c>
      <c r="K61" s="55" t="n">
        <f aca="false">IFERROR(VALUE(FIXED(VLOOKUP(VLOOKUP($J$4,Refcodes,2,FALSE()) &amp;"Deaths"&amp;Deaths_Male!$A61&amp;"AllEth"&amp;"Male",Datatable,7,FALSE()))),"–")</f>
        <v>22.2</v>
      </c>
      <c r="L61" s="56" t="n">
        <f aca="false">IFERROR(VALUE(FIXED(VLOOKUP(VLOOKUP($L$4,Refcodes,2,FALSE()) &amp;"Deaths"&amp;Deaths_Male!$A61&amp;"AllEth"&amp;"Male",Datatable,6,FALSE()))),"–")</f>
        <v>100</v>
      </c>
      <c r="M61" s="57" t="n">
        <f aca="false">IFERROR(VALUE(FIXED(VLOOKUP(VLOOKUP($L$4,Refcodes,2,FALSE()) &amp;"Deaths"&amp;Deaths_Male!$A61&amp;"AllEth"&amp;"Male",Datatable,7,FALSE()))),"–")</f>
        <v>4.1</v>
      </c>
      <c r="N61" s="56" t="n">
        <f aca="false">IFERROR(VALUE(FIXED(VLOOKUP(VLOOKUP($N$4,Refcodes,2,FALSE()) &amp;"Deaths"&amp;Deaths_Male!$A61&amp;"AllEth"&amp;"Male",Datatable,6,FALSE()))),"–")</f>
        <v>153</v>
      </c>
      <c r="O61" s="57" t="n">
        <f aca="false">IFERROR(VALUE(FIXED(VLOOKUP(VLOOKUP($N$4,Refcodes,2,FALSE()) &amp;"Deaths"&amp;Deaths_Male!$A61&amp;"AllEth"&amp;"Male",Datatable,7,FALSE()))),"–")</f>
        <v>6.3</v>
      </c>
      <c r="P61" s="56" t="n">
        <f aca="false">IFERROR(VALUE(FIXED(VLOOKUP(VLOOKUP($P$4,Refcodes,2,FALSE()) &amp;"Deaths"&amp;Deaths_Male!$A61&amp;"AllEth"&amp;"Male",Datatable,6,FALSE()))),"–")</f>
        <v>849</v>
      </c>
      <c r="Q61" s="57" t="n">
        <f aca="false">IFERROR(VALUE(FIXED(VLOOKUP(VLOOKUP($P$4,Refcodes,2,FALSE()) &amp;"Deaths"&amp;Deaths_Male!$A61&amp;"AllEth"&amp;"Male",Datatable,7,FALSE()))),"–")</f>
        <v>33.5</v>
      </c>
      <c r="R61" s="56" t="n">
        <f aca="false">IFERROR(VALUE(FIXED(VLOOKUP(VLOOKUP($R$4,Refcodes,2,FALSE()) &amp;"Deaths"&amp;Deaths_Male!$A61&amp;"AllEth"&amp;"Male",Datatable,6,FALSE()))),"–")</f>
        <v>174</v>
      </c>
      <c r="S61" s="57" t="n">
        <f aca="false">IFERROR(VALUE(FIXED(VLOOKUP(VLOOKUP($R$4,Refcodes,2,FALSE()) &amp;"Deaths"&amp;Deaths_Male!$A61&amp;"AllEth"&amp;"Male",Datatable,7,FALSE()))),"–")</f>
        <v>7.1</v>
      </c>
      <c r="T61" s="38" t="n">
        <f aca="false">IFERROR(VALUE(FIXED(VLOOKUP(VLOOKUP($T$4,Refcodes,2,FALSE()) &amp;"Deaths"&amp;Deaths_Male!$A61&amp;"AllEth"&amp;"Male",Datatable,6,FALSE()))),"–")</f>
        <v>556</v>
      </c>
      <c r="U61" s="55" t="n">
        <f aca="false">IFERROR(VALUE(FIXED(VLOOKUP(VLOOKUP($T$4,Refcodes,2,FALSE()) &amp;"Deaths"&amp;Deaths_Male!$A61&amp;"AllEth"&amp;"Male",Datatable,7,FALSE()))),"–")</f>
        <v>21.1</v>
      </c>
      <c r="V61" s="56" t="n">
        <f aca="false">IFERROR(VALUE(FIXED(VLOOKUP(VLOOKUP($V$4,Refcodes,2,FALSE()) &amp;"Deaths"&amp;Deaths_Male!$A61&amp;"AllEth"&amp;"Male",Datatable,6,FALSE()))),"–")</f>
        <v>14</v>
      </c>
      <c r="W61" s="57" t="n">
        <f aca="false">IFERROR(VALUE(FIXED(VLOOKUP(VLOOKUP($V$4,Refcodes,2,FALSE()) &amp;"Deaths"&amp;Deaths_Male!$A61&amp;"AllEth"&amp;"Male",Datatable,7,FALSE()))),"–")</f>
        <v>0.7</v>
      </c>
      <c r="X61" s="56" t="n">
        <f aca="false">IFERROR(VALUE(FIXED(VLOOKUP(VLOOKUP($X$4,Refcodes,2,FALSE()) &amp;"Deaths"&amp;Deaths_Male!$A61&amp;"AllEth"&amp;"Male",Datatable,6,FALSE()))),"–")</f>
        <v>117</v>
      </c>
      <c r="Y61" s="57" t="n">
        <f aca="false">IFERROR(VALUE(FIXED(VLOOKUP(VLOOKUP($X$4,Refcodes,2,FALSE()) &amp;"Deaths"&amp;Deaths_Male!$A61&amp;"AllEth"&amp;"Male",Datatable,7,FALSE()))),"–")</f>
        <v>4.6</v>
      </c>
      <c r="Z61" s="56" t="n">
        <f aca="false">IFERROR(VALUE(FIXED(VLOOKUP(VLOOKUP($Z$4,Refcodes,2,FALSE()) &amp;"Deaths"&amp;Deaths_Male!$A61&amp;"AllEth"&amp;"Male",Datatable,6,FALSE()))),"–")</f>
        <v>120</v>
      </c>
      <c r="AA61" s="57" t="n">
        <f aca="false">IFERROR(VALUE(FIXED(VLOOKUP(VLOOKUP($Z$4,Refcodes,2,FALSE()) &amp;"Deaths"&amp;Deaths_Male!$A61&amp;"AllEth"&amp;"Male",Datatable,7,FALSE()))),"–")</f>
        <v>4.6</v>
      </c>
      <c r="AB61" s="56" t="n">
        <f aca="false">IFERROR(VALUE(FIXED(VLOOKUP(VLOOKUP($AB$4,Refcodes,2,FALSE()) &amp;"Deaths"&amp;Deaths_Male!$A61&amp;"AllEth"&amp;"Male",Datatable,6,FALSE()))),"–")</f>
        <v>142</v>
      </c>
      <c r="AC61" s="57" t="n">
        <f aca="false">IFERROR(VALUE(FIXED(VLOOKUP(VLOOKUP($AB$4,Refcodes,2,FALSE()) &amp;"Deaths"&amp;Deaths_Male!$A61&amp;"AllEth"&amp;"Male",Datatable,7,FALSE()))),"–")</f>
        <v>6</v>
      </c>
      <c r="AD61" s="56" t="n">
        <f aca="false">IFERROR(VALUE(FIXED(VLOOKUP(VLOOKUP($AD$4,Refcodes,2,FALSE()) &amp;"Deaths"&amp;Deaths_Male!$A61&amp;"AllEth"&amp;"Male",Datatable,6,FALSE()))),"–")</f>
        <v>8</v>
      </c>
      <c r="AE61" s="57" t="n">
        <f aca="false">IFERROR(VALUE(FIXED(VLOOKUP(VLOOKUP($AD$4,Refcodes,2,FALSE()) &amp;"Deaths"&amp;Deaths_Male!$A61&amp;"AllEth"&amp;"Male",Datatable,7,FALSE()))),"–")</f>
        <v>0.3</v>
      </c>
      <c r="AF61" s="56" t="n">
        <f aca="false">IFERROR(VALUE(FIXED(VLOOKUP(VLOOKUP($AF$4,Refcodes,2,FALSE()) &amp;"Deaths"&amp;Deaths_Male!$A61&amp;"AllEth"&amp;"Male",Datatable,6,FALSE()))),"–")</f>
        <v>12</v>
      </c>
      <c r="AG61" s="57" t="n">
        <f aca="false">IFERROR(VALUE(FIXED(VLOOKUP(VLOOKUP($AF$4,Refcodes,2,FALSE()) &amp;"Deaths"&amp;Deaths_Male!$A61&amp;"AllEth"&amp;"Male",Datatable,7,FALSE()))),"–")</f>
        <v>0.5</v>
      </c>
      <c r="AH61" s="56" t="n">
        <f aca="false">IFERROR(VALUE(FIXED(VLOOKUP(VLOOKUP($AH$4,Refcodes,2,FALSE()) &amp;"Deaths"&amp;Deaths_Male!$A61&amp;"AllEth"&amp;"Male",Datatable,6,FALSE()))),"–")</f>
        <v>177</v>
      </c>
      <c r="AI61" s="57" t="n">
        <f aca="false">IFERROR(VALUE(FIXED(VLOOKUP(VLOOKUP($AH$4,Refcodes,2,FALSE()) &amp;"Deaths"&amp;Deaths_Male!$A61&amp;"AllEth"&amp;"Male",Datatable,7,FALSE()))),"–")</f>
        <v>7.2</v>
      </c>
      <c r="AJ61" s="56" t="n">
        <f aca="false">IFERROR(VALUE(FIXED(VLOOKUP(VLOOKUP($AJ$4,Refcodes,2,FALSE()) &amp;"Deaths"&amp;Deaths_Male!$A61&amp;"AllEth"&amp;"Male",Datatable,6,FALSE()))),"–")</f>
        <v>91</v>
      </c>
      <c r="AK61" s="57" t="n">
        <f aca="false">IFERROR(VALUE(FIXED(VLOOKUP(VLOOKUP($AJ$4,Refcodes,2,FALSE()) &amp;"Deaths"&amp;Deaths_Male!$A61&amp;"AllEth"&amp;"Male",Datatable,7,FALSE()))),"–")</f>
        <v>3.6</v>
      </c>
      <c r="AL61" s="56" t="n">
        <f aca="false">IFERROR(VALUE(FIXED(VLOOKUP(VLOOKUP($AL$4,Refcodes,2,FALSE()) &amp;"Deaths"&amp;Deaths_Male!$A61&amp;"AllEth"&amp;"Male",Datatable,6,FALSE()))),"–")</f>
        <v>158</v>
      </c>
      <c r="AM61" s="57" t="n">
        <f aca="false">IFERROR(VALUE(FIXED(VLOOKUP(VLOOKUP($AL$4,Refcodes,2,FALSE()) &amp;"Deaths"&amp;Deaths_Male!$A61&amp;"AllEth"&amp;"Male",Datatable,7,FALSE()))),"–")</f>
        <v>6.5</v>
      </c>
    </row>
    <row r="62" customFormat="false" ht="15" hidden="false" customHeight="true" outlineLevel="0" collapsed="false">
      <c r="A62" s="50" t="n">
        <v>2004</v>
      </c>
      <c r="B62" s="38" t="n">
        <f aca="false">IFERROR(VALUE(FIXED(VLOOKUP(VLOOKUP($B$4,Refcodes,2,FALSE()) &amp;"Deaths"&amp;Deaths_Male!$A62&amp;"AllEth"&amp;"Male",Datatable,6,FALSE()))),"–")</f>
        <v>4247</v>
      </c>
      <c r="C62" s="57" t="n">
        <f aca="false">IFERROR(VALUE(FIXED(VLOOKUP(VLOOKUP($B$4,Refcodes,2,FALSE()) &amp;"Deaths"&amp;Deaths_Male!$A62&amp;"AllEth"&amp;"Male",Datatable,7,FALSE()))),"–")</f>
        <v>164.5</v>
      </c>
      <c r="D62" s="56" t="n">
        <f aca="false">IFERROR(VALUE(FIXED(VLOOKUP(VLOOKUP($D$4,Refcodes,2,FALSE()) &amp;"Deaths"&amp;Deaths_Male!$A62&amp;"AllEth"&amp;"Male",Datatable,6,FALSE()))),"–")</f>
        <v>66</v>
      </c>
      <c r="E62" s="57" t="n">
        <f aca="false">IFERROR(VALUE(FIXED(VLOOKUP(VLOOKUP($D$4,Refcodes,2,FALSE()) &amp;"Deaths"&amp;Deaths_Male!$A62&amp;"AllEth"&amp;"Male",Datatable,7,FALSE()))),"–")</f>
        <v>2.7</v>
      </c>
      <c r="F62" s="56" t="n">
        <f aca="false">IFERROR(VALUE(FIXED(VLOOKUP(VLOOKUP($F$4,Refcodes,2,FALSE()) &amp;"Deaths"&amp;Deaths_Male!$A62&amp;"AllEth"&amp;"Male",Datatable,6,FALSE()))),"–")</f>
        <v>132</v>
      </c>
      <c r="G62" s="57" t="n">
        <f aca="false">IFERROR(VALUE(FIXED(VLOOKUP(VLOOKUP($F$4,Refcodes,2,FALSE()) &amp;"Deaths"&amp;Deaths_Male!$A62&amp;"AllEth"&amp;"Male",Datatable,7,FALSE()))),"–")</f>
        <v>5.2</v>
      </c>
      <c r="H62" s="56" t="n">
        <f aca="false">IFERROR(VALUE(FIXED(VLOOKUP(VLOOKUP($H$4,Refcodes,2,FALSE()) &amp;"Deaths"&amp;Deaths_Male!$A62&amp;"AllEth"&amp;"Male",Datatable,6,FALSE()))),"–")</f>
        <v>186</v>
      </c>
      <c r="I62" s="57" t="n">
        <f aca="false">IFERROR(VALUE(FIXED(VLOOKUP(VLOOKUP($H$4,Refcodes,2,FALSE()) &amp;"Deaths"&amp;Deaths_Male!$A62&amp;"AllEth"&amp;"Male",Datatable,7,FALSE()))),"–")</f>
        <v>7.4</v>
      </c>
      <c r="J62" s="38" t="n">
        <f aca="false">IFERROR(VALUE(FIXED(VLOOKUP(VLOOKUP($J$4,Refcodes,2,FALSE()) &amp;"Deaths"&amp;Deaths_Male!$A62&amp;"AllEth"&amp;"Male",Datatable,6,FALSE()))),"–")</f>
        <v>571</v>
      </c>
      <c r="K62" s="55" t="n">
        <f aca="false">IFERROR(VALUE(FIXED(VLOOKUP(VLOOKUP($J$4,Refcodes,2,FALSE()) &amp;"Deaths"&amp;Deaths_Male!$A62&amp;"AllEth"&amp;"Male",Datatable,7,FALSE()))),"–")</f>
        <v>21.9</v>
      </c>
      <c r="L62" s="56" t="n">
        <f aca="false">IFERROR(VALUE(FIXED(VLOOKUP(VLOOKUP($L$4,Refcodes,2,FALSE()) &amp;"Deaths"&amp;Deaths_Male!$A62&amp;"AllEth"&amp;"Male",Datatable,6,FALSE()))),"–")</f>
        <v>117</v>
      </c>
      <c r="M62" s="57" t="n">
        <f aca="false">IFERROR(VALUE(FIXED(VLOOKUP(VLOOKUP($L$4,Refcodes,2,FALSE()) &amp;"Deaths"&amp;Deaths_Male!$A62&amp;"AllEth"&amp;"Male",Datatable,7,FALSE()))),"–")</f>
        <v>4.6</v>
      </c>
      <c r="N62" s="56" t="n">
        <f aca="false">IFERROR(VALUE(FIXED(VLOOKUP(VLOOKUP($N$4,Refcodes,2,FALSE()) &amp;"Deaths"&amp;Deaths_Male!$A62&amp;"AllEth"&amp;"Male",Datatable,6,FALSE()))),"–")</f>
        <v>172</v>
      </c>
      <c r="O62" s="57" t="n">
        <f aca="false">IFERROR(VALUE(FIXED(VLOOKUP(VLOOKUP($N$4,Refcodes,2,FALSE()) &amp;"Deaths"&amp;Deaths_Male!$A62&amp;"AllEth"&amp;"Male",Datatable,7,FALSE()))),"–")</f>
        <v>6.7</v>
      </c>
      <c r="P62" s="56" t="n">
        <f aca="false">IFERROR(VALUE(FIXED(VLOOKUP(VLOOKUP($P$4,Refcodes,2,FALSE()) &amp;"Deaths"&amp;Deaths_Male!$A62&amp;"AllEth"&amp;"Male",Datatable,6,FALSE()))),"–")</f>
        <v>929</v>
      </c>
      <c r="Q62" s="57" t="n">
        <f aca="false">IFERROR(VALUE(FIXED(VLOOKUP(VLOOKUP($P$4,Refcodes,2,FALSE()) &amp;"Deaths"&amp;Deaths_Male!$A62&amp;"AllEth"&amp;"Male",Datatable,7,FALSE()))),"–")</f>
        <v>35.9</v>
      </c>
      <c r="R62" s="56" t="n">
        <f aca="false">IFERROR(VALUE(FIXED(VLOOKUP(VLOOKUP($R$4,Refcodes,2,FALSE()) &amp;"Deaths"&amp;Deaths_Male!$A62&amp;"AllEth"&amp;"Male",Datatable,6,FALSE()))),"–")</f>
        <v>152</v>
      </c>
      <c r="S62" s="57" t="n">
        <f aca="false">IFERROR(VALUE(FIXED(VLOOKUP(VLOOKUP($R$4,Refcodes,2,FALSE()) &amp;"Deaths"&amp;Deaths_Male!$A62&amp;"AllEth"&amp;"Male",Datatable,7,FALSE()))),"–")</f>
        <v>6.1</v>
      </c>
      <c r="T62" s="38" t="n">
        <f aca="false">IFERROR(VALUE(FIXED(VLOOKUP(VLOOKUP($T$4,Refcodes,2,FALSE()) &amp;"Deaths"&amp;Deaths_Male!$A62&amp;"AllEth"&amp;"Male",Datatable,6,FALSE()))),"–")</f>
        <v>583</v>
      </c>
      <c r="U62" s="55" t="n">
        <f aca="false">IFERROR(VALUE(FIXED(VLOOKUP(VLOOKUP($T$4,Refcodes,2,FALSE()) &amp;"Deaths"&amp;Deaths_Male!$A62&amp;"AllEth"&amp;"Male",Datatable,7,FALSE()))),"–")</f>
        <v>21.6</v>
      </c>
      <c r="V62" s="56" t="n">
        <f aca="false">IFERROR(VALUE(FIXED(VLOOKUP(VLOOKUP($V$4,Refcodes,2,FALSE()) &amp;"Deaths"&amp;Deaths_Male!$A62&amp;"AllEth"&amp;"Male",Datatable,6,FALSE()))),"–")</f>
        <v>5</v>
      </c>
      <c r="W62" s="57" t="n">
        <f aca="false">IFERROR(VALUE(FIXED(VLOOKUP(VLOOKUP($V$4,Refcodes,2,FALSE()) &amp;"Deaths"&amp;Deaths_Male!$A62&amp;"AllEth"&amp;"Male",Datatable,7,FALSE()))),"–")</f>
        <v>0.3</v>
      </c>
      <c r="X62" s="56" t="n">
        <f aca="false">IFERROR(VALUE(FIXED(VLOOKUP(VLOOKUP($X$4,Refcodes,2,FALSE()) &amp;"Deaths"&amp;Deaths_Male!$A62&amp;"AllEth"&amp;"Male",Datatable,6,FALSE()))),"–")</f>
        <v>121</v>
      </c>
      <c r="Y62" s="57" t="n">
        <f aca="false">IFERROR(VALUE(FIXED(VLOOKUP(VLOOKUP($X$4,Refcodes,2,FALSE()) &amp;"Deaths"&amp;Deaths_Male!$A62&amp;"AllEth"&amp;"Male",Datatable,7,FALSE()))),"–")</f>
        <v>4.7</v>
      </c>
      <c r="Z62" s="56" t="n">
        <f aca="false">IFERROR(VALUE(FIXED(VLOOKUP(VLOOKUP($Z$4,Refcodes,2,FALSE()) &amp;"Deaths"&amp;Deaths_Male!$A62&amp;"AllEth"&amp;"Male",Datatable,6,FALSE()))),"–")</f>
        <v>124</v>
      </c>
      <c r="AA62" s="57" t="n">
        <f aca="false">IFERROR(VALUE(FIXED(VLOOKUP(VLOOKUP($Z$4,Refcodes,2,FALSE()) &amp;"Deaths"&amp;Deaths_Male!$A62&amp;"AllEth"&amp;"Male",Datatable,7,FALSE()))),"–")</f>
        <v>4.7</v>
      </c>
      <c r="AB62" s="56" t="n">
        <f aca="false">IFERROR(VALUE(FIXED(VLOOKUP(VLOOKUP($AB$4,Refcodes,2,FALSE()) &amp;"Deaths"&amp;Deaths_Male!$A62&amp;"AllEth"&amp;"Male",Datatable,6,FALSE()))),"–")</f>
        <v>130</v>
      </c>
      <c r="AC62" s="57" t="n">
        <f aca="false">IFERROR(VALUE(FIXED(VLOOKUP(VLOOKUP($AB$4,Refcodes,2,FALSE()) &amp;"Deaths"&amp;Deaths_Male!$A62&amp;"AllEth"&amp;"Male",Datatable,7,FALSE()))),"–")</f>
        <v>5.3</v>
      </c>
      <c r="AD62" s="56" t="n">
        <f aca="false">IFERROR(VALUE(FIXED(VLOOKUP(VLOOKUP($AD$4,Refcodes,2,FALSE()) &amp;"Deaths"&amp;Deaths_Male!$A62&amp;"AllEth"&amp;"Male",Datatable,6,FALSE()))),"–")</f>
        <v>10</v>
      </c>
      <c r="AE62" s="57" t="n">
        <f aca="false">IFERROR(VALUE(FIXED(VLOOKUP(VLOOKUP($AD$4,Refcodes,2,FALSE()) &amp;"Deaths"&amp;Deaths_Male!$A62&amp;"AllEth"&amp;"Male",Datatable,7,FALSE()))),"–")</f>
        <v>0.4</v>
      </c>
      <c r="AF62" s="56" t="n">
        <f aca="false">IFERROR(VALUE(FIXED(VLOOKUP(VLOOKUP($AF$4,Refcodes,2,FALSE()) &amp;"Deaths"&amp;Deaths_Male!$A62&amp;"AllEth"&amp;"Male",Datatable,6,FALSE()))),"–")</f>
        <v>9</v>
      </c>
      <c r="AG62" s="57" t="n">
        <f aca="false">IFERROR(VALUE(FIXED(VLOOKUP(VLOOKUP($AF$4,Refcodes,2,FALSE()) &amp;"Deaths"&amp;Deaths_Male!$A62&amp;"AllEth"&amp;"Male",Datatable,7,FALSE()))),"–")</f>
        <v>0.4</v>
      </c>
      <c r="AH62" s="56" t="n">
        <f aca="false">IFERROR(VALUE(FIXED(VLOOKUP(VLOOKUP($AH$4,Refcodes,2,FALSE()) &amp;"Deaths"&amp;Deaths_Male!$A62&amp;"AllEth"&amp;"Male",Datatable,6,FALSE()))),"–")</f>
        <v>136</v>
      </c>
      <c r="AI62" s="57" t="n">
        <f aca="false">IFERROR(VALUE(FIXED(VLOOKUP(VLOOKUP($AH$4,Refcodes,2,FALSE()) &amp;"Deaths"&amp;Deaths_Male!$A62&amp;"AllEth"&amp;"Male",Datatable,7,FALSE()))),"–")</f>
        <v>5.4</v>
      </c>
      <c r="AJ62" s="56" t="n">
        <f aca="false">IFERROR(VALUE(FIXED(VLOOKUP(VLOOKUP($AJ$4,Refcodes,2,FALSE()) &amp;"Deaths"&amp;Deaths_Male!$A62&amp;"AllEth"&amp;"Male",Datatable,6,FALSE()))),"–")</f>
        <v>76</v>
      </c>
      <c r="AK62" s="57" t="n">
        <f aca="false">IFERROR(VALUE(FIXED(VLOOKUP(VLOOKUP($AJ$4,Refcodes,2,FALSE()) &amp;"Deaths"&amp;Deaths_Male!$A62&amp;"AllEth"&amp;"Male",Datatable,7,FALSE()))),"–")</f>
        <v>2.9</v>
      </c>
      <c r="AL62" s="56" t="n">
        <f aca="false">IFERROR(VALUE(FIXED(VLOOKUP(VLOOKUP($AL$4,Refcodes,2,FALSE()) &amp;"Deaths"&amp;Deaths_Male!$A62&amp;"AllEth"&amp;"Male",Datatable,6,FALSE()))),"–")</f>
        <v>146</v>
      </c>
      <c r="AM62" s="57" t="n">
        <f aca="false">IFERROR(VALUE(FIXED(VLOOKUP(VLOOKUP($AL$4,Refcodes,2,FALSE()) &amp;"Deaths"&amp;Deaths_Male!$A62&amp;"AllEth"&amp;"Male",Datatable,7,FALSE()))),"–")</f>
        <v>5.8</v>
      </c>
    </row>
    <row r="63" customFormat="false" ht="15" hidden="false" customHeight="true" outlineLevel="0" collapsed="false">
      <c r="A63" s="50" t="n">
        <v>2005</v>
      </c>
      <c r="B63" s="38" t="n">
        <f aca="false">IFERROR(VALUE(FIXED(VLOOKUP(VLOOKUP($B$4,Refcodes,2,FALSE()) &amp;"Deaths"&amp;Deaths_Male!$A63&amp;"AllEth"&amp;"Male",Datatable,6,FALSE()))),"–")</f>
        <v>4184</v>
      </c>
      <c r="C63" s="57" t="n">
        <f aca="false">IFERROR(VALUE(FIXED(VLOOKUP(VLOOKUP($B$4,Refcodes,2,FALSE()) &amp;"Deaths"&amp;Deaths_Male!$A63&amp;"AllEth"&amp;"Male",Datatable,7,FALSE()))),"–")</f>
        <v>157</v>
      </c>
      <c r="D63" s="56" t="n">
        <f aca="false">IFERROR(VALUE(FIXED(VLOOKUP(VLOOKUP($D$4,Refcodes,2,FALSE()) &amp;"Deaths"&amp;Deaths_Male!$A63&amp;"AllEth"&amp;"Male",Datatable,6,FALSE()))),"–")</f>
        <v>88</v>
      </c>
      <c r="E63" s="57" t="n">
        <f aca="false">IFERROR(VALUE(FIXED(VLOOKUP(VLOOKUP($D$4,Refcodes,2,FALSE()) &amp;"Deaths"&amp;Deaths_Male!$A63&amp;"AllEth"&amp;"Male",Datatable,7,FALSE()))),"–")</f>
        <v>3.4</v>
      </c>
      <c r="F63" s="56" t="n">
        <f aca="false">IFERROR(VALUE(FIXED(VLOOKUP(VLOOKUP($F$4,Refcodes,2,FALSE()) &amp;"Deaths"&amp;Deaths_Male!$A63&amp;"AllEth"&amp;"Male",Datatable,6,FALSE()))),"–")</f>
        <v>130</v>
      </c>
      <c r="G63" s="57" t="n">
        <f aca="false">IFERROR(VALUE(FIXED(VLOOKUP(VLOOKUP($F$4,Refcodes,2,FALSE()) &amp;"Deaths"&amp;Deaths_Male!$A63&amp;"AllEth"&amp;"Male",Datatable,7,FALSE()))),"–")</f>
        <v>4.9</v>
      </c>
      <c r="H63" s="56" t="n">
        <f aca="false">IFERROR(VALUE(FIXED(VLOOKUP(VLOOKUP($H$4,Refcodes,2,FALSE()) &amp;"Deaths"&amp;Deaths_Male!$A63&amp;"AllEth"&amp;"Male",Datatable,6,FALSE()))),"–")</f>
        <v>143</v>
      </c>
      <c r="I63" s="57" t="n">
        <f aca="false">IFERROR(VALUE(FIXED(VLOOKUP(VLOOKUP($H$4,Refcodes,2,FALSE()) &amp;"Deaths"&amp;Deaths_Male!$A63&amp;"AllEth"&amp;"Male",Datatable,7,FALSE()))),"–")</f>
        <v>5.4</v>
      </c>
      <c r="J63" s="38" t="n">
        <f aca="false">IFERROR(VALUE(FIXED(VLOOKUP(VLOOKUP($J$4,Refcodes,2,FALSE()) &amp;"Deaths"&amp;Deaths_Male!$A63&amp;"AllEth"&amp;"Male",Datatable,6,FALSE()))),"–")</f>
        <v>607</v>
      </c>
      <c r="K63" s="55" t="n">
        <f aca="false">IFERROR(VALUE(FIXED(VLOOKUP(VLOOKUP($J$4,Refcodes,2,FALSE()) &amp;"Deaths"&amp;Deaths_Male!$A63&amp;"AllEth"&amp;"Male",Datatable,7,FALSE()))),"–")</f>
        <v>22.6</v>
      </c>
      <c r="L63" s="56" t="n">
        <f aca="false">IFERROR(VALUE(FIXED(VLOOKUP(VLOOKUP($L$4,Refcodes,2,FALSE()) &amp;"Deaths"&amp;Deaths_Male!$A63&amp;"AllEth"&amp;"Male",Datatable,6,FALSE()))),"–")</f>
        <v>95</v>
      </c>
      <c r="M63" s="57" t="n">
        <f aca="false">IFERROR(VALUE(FIXED(VLOOKUP(VLOOKUP($L$4,Refcodes,2,FALSE()) &amp;"Deaths"&amp;Deaths_Male!$A63&amp;"AllEth"&amp;"Male",Datatable,7,FALSE()))),"–")</f>
        <v>3.7</v>
      </c>
      <c r="N63" s="56" t="n">
        <f aca="false">IFERROR(VALUE(FIXED(VLOOKUP(VLOOKUP($N$4,Refcodes,2,FALSE()) &amp;"Deaths"&amp;Deaths_Male!$A63&amp;"AllEth"&amp;"Male",Datatable,6,FALSE()))),"–")</f>
        <v>180</v>
      </c>
      <c r="O63" s="57" t="n">
        <f aca="false">IFERROR(VALUE(FIXED(VLOOKUP(VLOOKUP($N$4,Refcodes,2,FALSE()) &amp;"Deaths"&amp;Deaths_Male!$A63&amp;"AllEth"&amp;"Male",Datatable,7,FALSE()))),"–")</f>
        <v>6.9</v>
      </c>
      <c r="P63" s="56" t="n">
        <f aca="false">IFERROR(VALUE(FIXED(VLOOKUP(VLOOKUP($P$4,Refcodes,2,FALSE()) &amp;"Deaths"&amp;Deaths_Male!$A63&amp;"AllEth"&amp;"Male",Datatable,6,FALSE()))),"–")</f>
        <v>864</v>
      </c>
      <c r="Q63" s="57" t="n">
        <f aca="false">IFERROR(VALUE(FIXED(VLOOKUP(VLOOKUP($P$4,Refcodes,2,FALSE()) &amp;"Deaths"&amp;Deaths_Male!$A63&amp;"AllEth"&amp;"Male",Datatable,7,FALSE()))),"–")</f>
        <v>32.3</v>
      </c>
      <c r="R63" s="56" t="n">
        <f aca="false">IFERROR(VALUE(FIXED(VLOOKUP(VLOOKUP($R$4,Refcodes,2,FALSE()) &amp;"Deaths"&amp;Deaths_Male!$A63&amp;"AllEth"&amp;"Male",Datatable,6,FALSE()))),"–")</f>
        <v>156</v>
      </c>
      <c r="S63" s="57" t="n">
        <f aca="false">IFERROR(VALUE(FIXED(VLOOKUP(VLOOKUP($R$4,Refcodes,2,FALSE()) &amp;"Deaths"&amp;Deaths_Male!$A63&amp;"AllEth"&amp;"Male",Datatable,7,FALSE()))),"–")</f>
        <v>6.1</v>
      </c>
      <c r="T63" s="38" t="n">
        <f aca="false">IFERROR(VALUE(FIXED(VLOOKUP(VLOOKUP($T$4,Refcodes,2,FALSE()) &amp;"Deaths"&amp;Deaths_Male!$A63&amp;"AllEth"&amp;"Male",Datatable,6,FALSE()))),"–")</f>
        <v>564</v>
      </c>
      <c r="U63" s="55" t="n">
        <f aca="false">IFERROR(VALUE(FIXED(VLOOKUP(VLOOKUP($T$4,Refcodes,2,FALSE()) &amp;"Deaths"&amp;Deaths_Male!$A63&amp;"AllEth"&amp;"Male",Datatable,7,FALSE()))),"–")</f>
        <v>20.1</v>
      </c>
      <c r="V63" s="56" t="n">
        <f aca="false">IFERROR(VALUE(FIXED(VLOOKUP(VLOOKUP($V$4,Refcodes,2,FALSE()) &amp;"Deaths"&amp;Deaths_Male!$A63&amp;"AllEth"&amp;"Male",Datatable,6,FALSE()))),"–")</f>
        <v>10</v>
      </c>
      <c r="W63" s="57" t="n">
        <f aca="false">IFERROR(VALUE(FIXED(VLOOKUP(VLOOKUP($V$4,Refcodes,2,FALSE()) &amp;"Deaths"&amp;Deaths_Male!$A63&amp;"AllEth"&amp;"Male",Datatable,7,FALSE()))),"–")</f>
        <v>0.5</v>
      </c>
      <c r="X63" s="56" t="n">
        <f aca="false">IFERROR(VALUE(FIXED(VLOOKUP(VLOOKUP($X$4,Refcodes,2,FALSE()) &amp;"Deaths"&amp;Deaths_Male!$A63&amp;"AllEth"&amp;"Male",Datatable,6,FALSE()))),"–")</f>
        <v>115</v>
      </c>
      <c r="Y63" s="57" t="n">
        <f aca="false">IFERROR(VALUE(FIXED(VLOOKUP(VLOOKUP($X$4,Refcodes,2,FALSE()) &amp;"Deaths"&amp;Deaths_Male!$A63&amp;"AllEth"&amp;"Male",Datatable,7,FALSE()))),"–")</f>
        <v>4.3</v>
      </c>
      <c r="Z63" s="56" t="n">
        <f aca="false">IFERROR(VALUE(FIXED(VLOOKUP(VLOOKUP($Z$4,Refcodes,2,FALSE()) &amp;"Deaths"&amp;Deaths_Male!$A63&amp;"AllEth"&amp;"Male",Datatable,6,FALSE()))),"–")</f>
        <v>121</v>
      </c>
      <c r="AA63" s="57" t="n">
        <f aca="false">IFERROR(VALUE(FIXED(VLOOKUP(VLOOKUP($Z$4,Refcodes,2,FALSE()) &amp;"Deaths"&amp;Deaths_Male!$A63&amp;"AllEth"&amp;"Male",Datatable,7,FALSE()))),"–")</f>
        <v>4.4</v>
      </c>
      <c r="AB63" s="56" t="n">
        <f aca="false">IFERROR(VALUE(FIXED(VLOOKUP(VLOOKUP($AB$4,Refcodes,2,FALSE()) &amp;"Deaths"&amp;Deaths_Male!$A63&amp;"AllEth"&amp;"Male",Datatable,6,FALSE()))),"–")</f>
        <v>132</v>
      </c>
      <c r="AC63" s="57" t="n">
        <f aca="false">IFERROR(VALUE(FIXED(VLOOKUP(VLOOKUP($AB$4,Refcodes,2,FALSE()) &amp;"Deaths"&amp;Deaths_Male!$A63&amp;"AllEth"&amp;"Male",Datatable,7,FALSE()))),"–")</f>
        <v>5.5</v>
      </c>
      <c r="AD63" s="56" t="n">
        <f aca="false">IFERROR(VALUE(FIXED(VLOOKUP(VLOOKUP($AD$4,Refcodes,2,FALSE()) &amp;"Deaths"&amp;Deaths_Male!$A63&amp;"AllEth"&amp;"Male",Datatable,6,FALSE()))),"–")</f>
        <v>7</v>
      </c>
      <c r="AE63" s="57" t="n">
        <f aca="false">IFERROR(VALUE(FIXED(VLOOKUP(VLOOKUP($AD$4,Refcodes,2,FALSE()) &amp;"Deaths"&amp;Deaths_Male!$A63&amp;"AllEth"&amp;"Male",Datatable,7,FALSE()))),"–")</f>
        <v>0.2</v>
      </c>
      <c r="AF63" s="56" t="n">
        <f aca="false">IFERROR(VALUE(FIXED(VLOOKUP(VLOOKUP($AF$4,Refcodes,2,FALSE()) &amp;"Deaths"&amp;Deaths_Male!$A63&amp;"AllEth"&amp;"Male",Datatable,6,FALSE()))),"–")</f>
        <v>11</v>
      </c>
      <c r="AG63" s="57" t="n">
        <f aca="false">IFERROR(VALUE(FIXED(VLOOKUP(VLOOKUP($AF$4,Refcodes,2,FALSE()) &amp;"Deaths"&amp;Deaths_Male!$A63&amp;"AllEth"&amp;"Male",Datatable,7,FALSE()))),"–")</f>
        <v>0.4</v>
      </c>
      <c r="AH63" s="56" t="n">
        <f aca="false">IFERROR(VALUE(FIXED(VLOOKUP(VLOOKUP($AH$4,Refcodes,2,FALSE()) &amp;"Deaths"&amp;Deaths_Male!$A63&amp;"AllEth"&amp;"Male",Datatable,6,FALSE()))),"–")</f>
        <v>155</v>
      </c>
      <c r="AI63" s="57" t="n">
        <f aca="false">IFERROR(VALUE(FIXED(VLOOKUP(VLOOKUP($AH$4,Refcodes,2,FALSE()) &amp;"Deaths"&amp;Deaths_Male!$A63&amp;"AllEth"&amp;"Male",Datatable,7,FALSE()))),"–")</f>
        <v>5.9</v>
      </c>
      <c r="AJ63" s="56" t="n">
        <f aca="false">IFERROR(VALUE(FIXED(VLOOKUP(VLOOKUP($AJ$4,Refcodes,2,FALSE()) &amp;"Deaths"&amp;Deaths_Male!$A63&amp;"AllEth"&amp;"Male",Datatable,6,FALSE()))),"–")</f>
        <v>86</v>
      </c>
      <c r="AK63" s="57" t="n">
        <f aca="false">IFERROR(VALUE(FIXED(VLOOKUP(VLOOKUP($AJ$4,Refcodes,2,FALSE()) &amp;"Deaths"&amp;Deaths_Male!$A63&amp;"AllEth"&amp;"Male",Datatable,7,FALSE()))),"–")</f>
        <v>3.2</v>
      </c>
      <c r="AL63" s="56" t="n">
        <f aca="false">IFERROR(VALUE(FIXED(VLOOKUP(VLOOKUP($AL$4,Refcodes,2,FALSE()) &amp;"Deaths"&amp;Deaths_Male!$A63&amp;"AllEth"&amp;"Male",Datatable,6,FALSE()))),"–")</f>
        <v>159</v>
      </c>
      <c r="AM63" s="57" t="n">
        <f aca="false">IFERROR(VALUE(FIXED(VLOOKUP(VLOOKUP($AL$4,Refcodes,2,FALSE()) &amp;"Deaths"&amp;Deaths_Male!$A63&amp;"AllEth"&amp;"Male",Datatable,7,FALSE()))),"–")</f>
        <v>6.1</v>
      </c>
    </row>
    <row r="64" customFormat="false" ht="15" hidden="false" customHeight="true" outlineLevel="0" collapsed="false">
      <c r="A64" s="50" t="n">
        <v>2006</v>
      </c>
      <c r="B64" s="38" t="n">
        <f aca="false">IFERROR(VALUE(FIXED(VLOOKUP(VLOOKUP($B$4,Refcodes,2,FALSE()) &amp;"Deaths"&amp;Deaths_Male!$A64&amp;"AllEth"&amp;"Male",Datatable,6,FALSE()))),"–")</f>
        <v>4139</v>
      </c>
      <c r="C64" s="57" t="n">
        <f aca="false">IFERROR(VALUE(FIXED(VLOOKUP(VLOOKUP($B$4,Refcodes,2,FALSE()) &amp;"Deaths"&amp;Deaths_Male!$A64&amp;"AllEth"&amp;"Male",Datatable,7,FALSE()))),"–")</f>
        <v>151.2</v>
      </c>
      <c r="D64" s="56" t="n">
        <f aca="false">IFERROR(VALUE(FIXED(VLOOKUP(VLOOKUP($D$4,Refcodes,2,FALSE()) &amp;"Deaths"&amp;Deaths_Male!$A64&amp;"AllEth"&amp;"Male",Datatable,6,FALSE()))),"–")</f>
        <v>80</v>
      </c>
      <c r="E64" s="57" t="n">
        <f aca="false">IFERROR(VALUE(FIXED(VLOOKUP(VLOOKUP($D$4,Refcodes,2,FALSE()) &amp;"Deaths"&amp;Deaths_Male!$A64&amp;"AllEth"&amp;"Male",Datatable,7,FALSE()))),"–")</f>
        <v>3</v>
      </c>
      <c r="F64" s="56" t="n">
        <f aca="false">IFERROR(VALUE(FIXED(VLOOKUP(VLOOKUP($F$4,Refcodes,2,FALSE()) &amp;"Deaths"&amp;Deaths_Male!$A64&amp;"AllEth"&amp;"Male",Datatable,6,FALSE()))),"–")</f>
        <v>129</v>
      </c>
      <c r="G64" s="57" t="n">
        <f aca="false">IFERROR(VALUE(FIXED(VLOOKUP(VLOOKUP($F$4,Refcodes,2,FALSE()) &amp;"Deaths"&amp;Deaths_Male!$A64&amp;"AllEth"&amp;"Male",Datatable,7,FALSE()))),"–")</f>
        <v>4.7</v>
      </c>
      <c r="H64" s="56" t="n">
        <f aca="false">IFERROR(VALUE(FIXED(VLOOKUP(VLOOKUP($H$4,Refcodes,2,FALSE()) &amp;"Deaths"&amp;Deaths_Male!$A64&amp;"AllEth"&amp;"Male",Datatable,6,FALSE()))),"–")</f>
        <v>161</v>
      </c>
      <c r="I64" s="57" t="n">
        <f aca="false">IFERROR(VALUE(FIXED(VLOOKUP(VLOOKUP($H$4,Refcodes,2,FALSE()) &amp;"Deaths"&amp;Deaths_Male!$A64&amp;"AllEth"&amp;"Male",Datatable,7,FALSE()))),"–")</f>
        <v>5.9</v>
      </c>
      <c r="J64" s="38" t="n">
        <f aca="false">IFERROR(VALUE(FIXED(VLOOKUP(VLOOKUP($J$4,Refcodes,2,FALSE()) &amp;"Deaths"&amp;Deaths_Male!$A64&amp;"AllEth"&amp;"Male",Datatable,6,FALSE()))),"–")</f>
        <v>564</v>
      </c>
      <c r="K64" s="55" t="n">
        <f aca="false">IFERROR(VALUE(FIXED(VLOOKUP(VLOOKUP($J$4,Refcodes,2,FALSE()) &amp;"Deaths"&amp;Deaths_Male!$A64&amp;"AllEth"&amp;"Male",Datatable,7,FALSE()))),"–")</f>
        <v>20.4</v>
      </c>
      <c r="L64" s="56" t="n">
        <f aca="false">IFERROR(VALUE(FIXED(VLOOKUP(VLOOKUP($L$4,Refcodes,2,FALSE()) &amp;"Deaths"&amp;Deaths_Male!$A64&amp;"AllEth"&amp;"Male",Datatable,6,FALSE()))),"–")</f>
        <v>132</v>
      </c>
      <c r="M64" s="57" t="n">
        <f aca="false">IFERROR(VALUE(FIXED(VLOOKUP(VLOOKUP($L$4,Refcodes,2,FALSE()) &amp;"Deaths"&amp;Deaths_Male!$A64&amp;"AllEth"&amp;"Male",Datatable,7,FALSE()))),"–")</f>
        <v>5</v>
      </c>
      <c r="N64" s="56" t="n">
        <f aca="false">IFERROR(VALUE(FIXED(VLOOKUP(VLOOKUP($N$4,Refcodes,2,FALSE()) &amp;"Deaths"&amp;Deaths_Male!$A64&amp;"AllEth"&amp;"Male",Datatable,6,FALSE()))),"–")</f>
        <v>156</v>
      </c>
      <c r="O64" s="57" t="n">
        <f aca="false">IFERROR(VALUE(FIXED(VLOOKUP(VLOOKUP($N$4,Refcodes,2,FALSE()) &amp;"Deaths"&amp;Deaths_Male!$A64&amp;"AllEth"&amp;"Male",Datatable,7,FALSE()))),"–")</f>
        <v>5.7</v>
      </c>
      <c r="P64" s="56" t="n">
        <f aca="false">IFERROR(VALUE(FIXED(VLOOKUP(VLOOKUP($P$4,Refcodes,2,FALSE()) &amp;"Deaths"&amp;Deaths_Male!$A64&amp;"AllEth"&amp;"Male",Datatable,6,FALSE()))),"–")</f>
        <v>807</v>
      </c>
      <c r="Q64" s="57" t="n">
        <f aca="false">IFERROR(VALUE(FIXED(VLOOKUP(VLOOKUP($P$4,Refcodes,2,FALSE()) &amp;"Deaths"&amp;Deaths_Male!$A64&amp;"AllEth"&amp;"Male",Datatable,7,FALSE()))),"–")</f>
        <v>29.5</v>
      </c>
      <c r="R64" s="56" t="n">
        <f aca="false">IFERROR(VALUE(FIXED(VLOOKUP(VLOOKUP($R$4,Refcodes,2,FALSE()) &amp;"Deaths"&amp;Deaths_Male!$A64&amp;"AllEth"&amp;"Male",Datatable,6,FALSE()))),"–")</f>
        <v>173</v>
      </c>
      <c r="S64" s="57" t="n">
        <f aca="false">IFERROR(VALUE(FIXED(VLOOKUP(VLOOKUP($R$4,Refcodes,2,FALSE()) &amp;"Deaths"&amp;Deaths_Male!$A64&amp;"AllEth"&amp;"Male",Datatable,7,FALSE()))),"–")</f>
        <v>6.4</v>
      </c>
      <c r="T64" s="38" t="n">
        <f aca="false">IFERROR(VALUE(FIXED(VLOOKUP(VLOOKUP($T$4,Refcodes,2,FALSE()) &amp;"Deaths"&amp;Deaths_Male!$A64&amp;"AllEth"&amp;"Male",Datatable,6,FALSE()))),"–")</f>
        <v>559</v>
      </c>
      <c r="U64" s="55" t="n">
        <f aca="false">IFERROR(VALUE(FIXED(VLOOKUP(VLOOKUP($T$4,Refcodes,2,FALSE()) &amp;"Deaths"&amp;Deaths_Male!$A64&amp;"AllEth"&amp;"Male",Datatable,7,FALSE()))),"–")</f>
        <v>19.4</v>
      </c>
      <c r="V64" s="56" t="n">
        <f aca="false">IFERROR(VALUE(FIXED(VLOOKUP(VLOOKUP($V$4,Refcodes,2,FALSE()) &amp;"Deaths"&amp;Deaths_Male!$A64&amp;"AllEth"&amp;"Male",Datatable,6,FALSE()))),"–")</f>
        <v>4</v>
      </c>
      <c r="W64" s="57" t="n">
        <f aca="false">IFERROR(VALUE(FIXED(VLOOKUP(VLOOKUP($V$4,Refcodes,2,FALSE()) &amp;"Deaths"&amp;Deaths_Male!$A64&amp;"AllEth"&amp;"Male",Datatable,7,FALSE()))),"–")</f>
        <v>0.2</v>
      </c>
      <c r="X64" s="56" t="n">
        <f aca="false">IFERROR(VALUE(FIXED(VLOOKUP(VLOOKUP($X$4,Refcodes,2,FALSE()) &amp;"Deaths"&amp;Deaths_Male!$A64&amp;"AllEth"&amp;"Male",Datatable,6,FALSE()))),"–")</f>
        <v>107</v>
      </c>
      <c r="Y64" s="57" t="n">
        <f aca="false">IFERROR(VALUE(FIXED(VLOOKUP(VLOOKUP($X$4,Refcodes,2,FALSE()) &amp;"Deaths"&amp;Deaths_Male!$A64&amp;"AllEth"&amp;"Male",Datatable,7,FALSE()))),"–")</f>
        <v>4</v>
      </c>
      <c r="Z64" s="56" t="n">
        <f aca="false">IFERROR(VALUE(FIXED(VLOOKUP(VLOOKUP($Z$4,Refcodes,2,FALSE()) &amp;"Deaths"&amp;Deaths_Male!$A64&amp;"AllEth"&amp;"Male",Datatable,6,FALSE()))),"–")</f>
        <v>146</v>
      </c>
      <c r="AA64" s="57" t="n">
        <f aca="false">IFERROR(VALUE(FIXED(VLOOKUP(VLOOKUP($Z$4,Refcodes,2,FALSE()) &amp;"Deaths"&amp;Deaths_Male!$A64&amp;"AllEth"&amp;"Male",Datatable,7,FALSE()))),"–")</f>
        <v>5.2</v>
      </c>
      <c r="AB64" s="56" t="n">
        <f aca="false">IFERROR(VALUE(FIXED(VLOOKUP(VLOOKUP($AB$4,Refcodes,2,FALSE()) &amp;"Deaths"&amp;Deaths_Male!$A64&amp;"AllEth"&amp;"Male",Datatable,6,FALSE()))),"–")</f>
        <v>148</v>
      </c>
      <c r="AC64" s="57" t="n">
        <f aca="false">IFERROR(VALUE(FIXED(VLOOKUP(VLOOKUP($AB$4,Refcodes,2,FALSE()) &amp;"Deaths"&amp;Deaths_Male!$A64&amp;"AllEth"&amp;"Male",Datatable,7,FALSE()))),"–")</f>
        <v>5.9</v>
      </c>
      <c r="AD64" s="56" t="n">
        <f aca="false">IFERROR(VALUE(FIXED(VLOOKUP(VLOOKUP($AD$4,Refcodes,2,FALSE()) &amp;"Deaths"&amp;Deaths_Male!$A64&amp;"AllEth"&amp;"Male",Datatable,6,FALSE()))),"–")</f>
        <v>11</v>
      </c>
      <c r="AE64" s="57" t="n">
        <f aca="false">IFERROR(VALUE(FIXED(VLOOKUP(VLOOKUP($AD$4,Refcodes,2,FALSE()) &amp;"Deaths"&amp;Deaths_Male!$A64&amp;"AllEth"&amp;"Male",Datatable,7,FALSE()))),"–")</f>
        <v>0.4</v>
      </c>
      <c r="AF64" s="56" t="n">
        <f aca="false">IFERROR(VALUE(FIXED(VLOOKUP(VLOOKUP($AF$4,Refcodes,2,FALSE()) &amp;"Deaths"&amp;Deaths_Male!$A64&amp;"AllEth"&amp;"Male",Datatable,6,FALSE()))),"–")</f>
        <v>11</v>
      </c>
      <c r="AG64" s="57" t="n">
        <f aca="false">IFERROR(VALUE(FIXED(VLOOKUP(VLOOKUP($AF$4,Refcodes,2,FALSE()) &amp;"Deaths"&amp;Deaths_Male!$A64&amp;"AllEth"&amp;"Male",Datatable,7,FALSE()))),"–")</f>
        <v>0.4</v>
      </c>
      <c r="AH64" s="56" t="n">
        <f aca="false">IFERROR(VALUE(FIXED(VLOOKUP(VLOOKUP($AH$4,Refcodes,2,FALSE()) &amp;"Deaths"&amp;Deaths_Male!$A64&amp;"AllEth"&amp;"Male",Datatable,6,FALSE()))),"–")</f>
        <v>168</v>
      </c>
      <c r="AI64" s="57" t="n">
        <f aca="false">IFERROR(VALUE(FIXED(VLOOKUP(VLOOKUP($AH$4,Refcodes,2,FALSE()) &amp;"Deaths"&amp;Deaths_Male!$A64&amp;"AllEth"&amp;"Male",Datatable,7,FALSE()))),"–")</f>
        <v>6.2</v>
      </c>
      <c r="AJ64" s="56" t="n">
        <f aca="false">IFERROR(VALUE(FIXED(VLOOKUP(VLOOKUP($AJ$4,Refcodes,2,FALSE()) &amp;"Deaths"&amp;Deaths_Male!$A64&amp;"AllEth"&amp;"Male",Datatable,6,FALSE()))),"–")</f>
        <v>76</v>
      </c>
      <c r="AK64" s="57" t="n">
        <f aca="false">IFERROR(VALUE(FIXED(VLOOKUP(VLOOKUP($AJ$4,Refcodes,2,FALSE()) &amp;"Deaths"&amp;Deaths_Male!$A64&amp;"AllEth"&amp;"Male",Datatable,7,FALSE()))),"–")</f>
        <v>2.8</v>
      </c>
      <c r="AL64" s="56" t="n">
        <f aca="false">IFERROR(VALUE(FIXED(VLOOKUP(VLOOKUP($AL$4,Refcodes,2,FALSE()) &amp;"Deaths"&amp;Deaths_Male!$A64&amp;"AllEth"&amp;"Male",Datatable,6,FALSE()))),"–")</f>
        <v>172</v>
      </c>
      <c r="AM64" s="57" t="n">
        <f aca="false">IFERROR(VALUE(FIXED(VLOOKUP(VLOOKUP($AL$4,Refcodes,2,FALSE()) &amp;"Deaths"&amp;Deaths_Male!$A64&amp;"AllEth"&amp;"Male",Datatable,7,FALSE()))),"–")</f>
        <v>6.5</v>
      </c>
    </row>
    <row r="65" customFormat="false" ht="15" hidden="false" customHeight="true" outlineLevel="0" collapsed="false">
      <c r="A65" s="50" t="n">
        <v>2007</v>
      </c>
      <c r="B65" s="38" t="n">
        <f aca="false">IFERROR(VALUE(FIXED(VLOOKUP(VLOOKUP($B$4,Refcodes,2,FALSE()) &amp;"Deaths"&amp;Deaths_Male!$A65&amp;"AllEth"&amp;"Male",Datatable,6,FALSE()))),"–")</f>
        <v>4540</v>
      </c>
      <c r="C65" s="57" t="n">
        <f aca="false">IFERROR(VALUE(FIXED(VLOOKUP(VLOOKUP($B$4,Refcodes,2,FALSE()) &amp;"Deaths"&amp;Deaths_Male!$A65&amp;"AllEth"&amp;"Male",Datatable,7,FALSE()))),"–")</f>
        <v>159.8</v>
      </c>
      <c r="D65" s="56" t="n">
        <f aca="false">IFERROR(VALUE(FIXED(VLOOKUP(VLOOKUP($D$4,Refcodes,2,FALSE()) &amp;"Deaths"&amp;Deaths_Male!$A65&amp;"AllEth"&amp;"Male",Datatable,6,FALSE()))),"–")</f>
        <v>81</v>
      </c>
      <c r="E65" s="57" t="n">
        <f aca="false">IFERROR(VALUE(FIXED(VLOOKUP(VLOOKUP($D$4,Refcodes,2,FALSE()) &amp;"Deaths"&amp;Deaths_Male!$A65&amp;"AllEth"&amp;"Male",Datatable,7,FALSE()))),"–")</f>
        <v>2.9</v>
      </c>
      <c r="F65" s="56" t="n">
        <f aca="false">IFERROR(VALUE(FIXED(VLOOKUP(VLOOKUP($F$4,Refcodes,2,FALSE()) &amp;"Deaths"&amp;Deaths_Male!$A65&amp;"AllEth"&amp;"Male",Datatable,6,FALSE()))),"–")</f>
        <v>164</v>
      </c>
      <c r="G65" s="57" t="n">
        <f aca="false">IFERROR(VALUE(FIXED(VLOOKUP(VLOOKUP($F$4,Refcodes,2,FALSE()) &amp;"Deaths"&amp;Deaths_Male!$A65&amp;"AllEth"&amp;"Male",Datatable,7,FALSE()))),"–")</f>
        <v>5.8</v>
      </c>
      <c r="H65" s="56" t="n">
        <f aca="false">IFERROR(VALUE(FIXED(VLOOKUP(VLOOKUP($H$4,Refcodes,2,FALSE()) &amp;"Deaths"&amp;Deaths_Male!$A65&amp;"AllEth"&amp;"Male",Datatable,6,FALSE()))),"–")</f>
        <v>184</v>
      </c>
      <c r="I65" s="57" t="n">
        <f aca="false">IFERROR(VALUE(FIXED(VLOOKUP(VLOOKUP($H$4,Refcodes,2,FALSE()) &amp;"Deaths"&amp;Deaths_Male!$A65&amp;"AllEth"&amp;"Male",Datatable,7,FALSE()))),"–")</f>
        <v>6.5</v>
      </c>
      <c r="J65" s="38" t="n">
        <f aca="false">IFERROR(VALUE(FIXED(VLOOKUP(VLOOKUP($J$4,Refcodes,2,FALSE()) &amp;"Deaths"&amp;Deaths_Male!$A65&amp;"AllEth"&amp;"Male",Datatable,6,FALSE()))),"–")</f>
        <v>644</v>
      </c>
      <c r="K65" s="55" t="n">
        <f aca="false">IFERROR(VALUE(FIXED(VLOOKUP(VLOOKUP($J$4,Refcodes,2,FALSE()) &amp;"Deaths"&amp;Deaths_Male!$A65&amp;"AllEth"&amp;"Male",Datatable,7,FALSE()))),"–")</f>
        <v>22.6</v>
      </c>
      <c r="L65" s="56" t="n">
        <f aca="false">IFERROR(VALUE(FIXED(VLOOKUP(VLOOKUP($L$4,Refcodes,2,FALSE()) &amp;"Deaths"&amp;Deaths_Male!$A65&amp;"AllEth"&amp;"Male",Datatable,6,FALSE()))),"–")</f>
        <v>144</v>
      </c>
      <c r="M65" s="57" t="n">
        <f aca="false">IFERROR(VALUE(FIXED(VLOOKUP(VLOOKUP($L$4,Refcodes,2,FALSE()) &amp;"Deaths"&amp;Deaths_Male!$A65&amp;"AllEth"&amp;"Male",Datatable,7,FALSE()))),"–")</f>
        <v>5.3</v>
      </c>
      <c r="N65" s="56" t="n">
        <f aca="false">IFERROR(VALUE(FIXED(VLOOKUP(VLOOKUP($N$4,Refcodes,2,FALSE()) &amp;"Deaths"&amp;Deaths_Male!$A65&amp;"AllEth"&amp;"Male",Datatable,6,FALSE()))),"–")</f>
        <v>212</v>
      </c>
      <c r="O65" s="57" t="n">
        <f aca="false">IFERROR(VALUE(FIXED(VLOOKUP(VLOOKUP($N$4,Refcodes,2,FALSE()) &amp;"Deaths"&amp;Deaths_Male!$A65&amp;"AllEth"&amp;"Male",Datatable,7,FALSE()))),"–")</f>
        <v>7.5</v>
      </c>
      <c r="P65" s="56" t="n">
        <f aca="false">IFERROR(VALUE(FIXED(VLOOKUP(VLOOKUP($P$4,Refcodes,2,FALSE()) &amp;"Deaths"&amp;Deaths_Male!$A65&amp;"AllEth"&amp;"Male",Datatable,6,FALSE()))),"–")</f>
        <v>864</v>
      </c>
      <c r="Q65" s="57" t="n">
        <f aca="false">IFERROR(VALUE(FIXED(VLOOKUP(VLOOKUP($P$4,Refcodes,2,FALSE()) &amp;"Deaths"&amp;Deaths_Male!$A65&amp;"AllEth"&amp;"Male",Datatable,7,FALSE()))),"–")</f>
        <v>30.4</v>
      </c>
      <c r="R65" s="56" t="n">
        <f aca="false">IFERROR(VALUE(FIXED(VLOOKUP(VLOOKUP($R$4,Refcodes,2,FALSE()) &amp;"Deaths"&amp;Deaths_Male!$A65&amp;"AllEth"&amp;"Male",Datatable,6,FALSE()))),"–")</f>
        <v>178</v>
      </c>
      <c r="S65" s="57" t="n">
        <f aca="false">IFERROR(VALUE(FIXED(VLOOKUP(VLOOKUP($R$4,Refcodes,2,FALSE()) &amp;"Deaths"&amp;Deaths_Male!$A65&amp;"AllEth"&amp;"Male",Datatable,7,FALSE()))),"–")</f>
        <v>6.4</v>
      </c>
      <c r="T65" s="38" t="n">
        <f aca="false">IFERROR(VALUE(FIXED(VLOOKUP(VLOOKUP($T$4,Refcodes,2,FALSE()) &amp;"Deaths"&amp;Deaths_Male!$A65&amp;"AllEth"&amp;"Male",Datatable,6,FALSE()))),"–")</f>
        <v>575</v>
      </c>
      <c r="U65" s="55" t="n">
        <f aca="false">IFERROR(VALUE(FIXED(VLOOKUP(VLOOKUP($T$4,Refcodes,2,FALSE()) &amp;"Deaths"&amp;Deaths_Male!$A65&amp;"AllEth"&amp;"Male",Datatable,7,FALSE()))),"–")</f>
        <v>19.1</v>
      </c>
      <c r="V65" s="56" t="n">
        <f aca="false">IFERROR(VALUE(FIXED(VLOOKUP(VLOOKUP($V$4,Refcodes,2,FALSE()) &amp;"Deaths"&amp;Deaths_Male!$A65&amp;"AllEth"&amp;"Male",Datatable,6,FALSE()))),"–")</f>
        <v>9</v>
      </c>
      <c r="W65" s="57" t="n">
        <f aca="false">IFERROR(VALUE(FIXED(VLOOKUP(VLOOKUP($V$4,Refcodes,2,FALSE()) &amp;"Deaths"&amp;Deaths_Male!$A65&amp;"AllEth"&amp;"Male",Datatable,7,FALSE()))),"–")</f>
        <v>0.4</v>
      </c>
      <c r="X65" s="56" t="n">
        <f aca="false">IFERROR(VALUE(FIXED(VLOOKUP(VLOOKUP($X$4,Refcodes,2,FALSE()) &amp;"Deaths"&amp;Deaths_Male!$A65&amp;"AllEth"&amp;"Male",Datatable,6,FALSE()))),"–")</f>
        <v>122</v>
      </c>
      <c r="Y65" s="57" t="n">
        <f aca="false">IFERROR(VALUE(FIXED(VLOOKUP(VLOOKUP($X$4,Refcodes,2,FALSE()) &amp;"Deaths"&amp;Deaths_Male!$A65&amp;"AllEth"&amp;"Male",Datatable,7,FALSE()))),"–")</f>
        <v>4.3</v>
      </c>
      <c r="Z65" s="56" t="n">
        <f aca="false">IFERROR(VALUE(FIXED(VLOOKUP(VLOOKUP($Z$4,Refcodes,2,FALSE()) &amp;"Deaths"&amp;Deaths_Male!$A65&amp;"AllEth"&amp;"Male",Datatable,6,FALSE()))),"–")</f>
        <v>118</v>
      </c>
      <c r="AA65" s="57" t="n">
        <f aca="false">IFERROR(VALUE(FIXED(VLOOKUP(VLOOKUP($Z$4,Refcodes,2,FALSE()) &amp;"Deaths"&amp;Deaths_Male!$A65&amp;"AllEth"&amp;"Male",Datatable,7,FALSE()))),"–")</f>
        <v>4</v>
      </c>
      <c r="AB65" s="56" t="n">
        <f aca="false">IFERROR(VALUE(FIXED(VLOOKUP(VLOOKUP($AB$4,Refcodes,2,FALSE()) &amp;"Deaths"&amp;Deaths_Male!$A65&amp;"AllEth"&amp;"Male",Datatable,6,FALSE()))),"–")</f>
        <v>124</v>
      </c>
      <c r="AC65" s="57" t="n">
        <f aca="false">IFERROR(VALUE(FIXED(VLOOKUP(VLOOKUP($AB$4,Refcodes,2,FALSE()) &amp;"Deaths"&amp;Deaths_Male!$A65&amp;"AllEth"&amp;"Male",Datatable,7,FALSE()))),"–")</f>
        <v>4.9</v>
      </c>
      <c r="AD65" s="56" t="n">
        <f aca="false">IFERROR(VALUE(FIXED(VLOOKUP(VLOOKUP($AD$4,Refcodes,2,FALSE()) &amp;"Deaths"&amp;Deaths_Male!$A65&amp;"AllEth"&amp;"Male",Datatable,6,FALSE()))),"–")</f>
        <v>6</v>
      </c>
      <c r="AE65" s="57" t="n">
        <f aca="false">IFERROR(VALUE(FIXED(VLOOKUP(VLOOKUP($AD$4,Refcodes,2,FALSE()) &amp;"Deaths"&amp;Deaths_Male!$A65&amp;"AllEth"&amp;"Male",Datatable,7,FALSE()))),"–")</f>
        <v>0.2</v>
      </c>
      <c r="AF65" s="56" t="n">
        <f aca="false">IFERROR(VALUE(FIXED(VLOOKUP(VLOOKUP($AF$4,Refcodes,2,FALSE()) &amp;"Deaths"&amp;Deaths_Male!$A65&amp;"AllEth"&amp;"Male",Datatable,6,FALSE()))),"–")</f>
        <v>18</v>
      </c>
      <c r="AG65" s="57" t="n">
        <f aca="false">IFERROR(VALUE(FIXED(VLOOKUP(VLOOKUP($AF$4,Refcodes,2,FALSE()) &amp;"Deaths"&amp;Deaths_Male!$A65&amp;"AllEth"&amp;"Male",Datatable,7,FALSE()))),"–")</f>
        <v>0.7</v>
      </c>
      <c r="AH65" s="56" t="n">
        <f aca="false">IFERROR(VALUE(FIXED(VLOOKUP(VLOOKUP($AH$4,Refcodes,2,FALSE()) &amp;"Deaths"&amp;Deaths_Male!$A65&amp;"AllEth"&amp;"Male",Datatable,6,FALSE()))),"–")</f>
        <v>164</v>
      </c>
      <c r="AI65" s="57" t="n">
        <f aca="false">IFERROR(VALUE(FIXED(VLOOKUP(VLOOKUP($AH$4,Refcodes,2,FALSE()) &amp;"Deaths"&amp;Deaths_Male!$A65&amp;"AllEth"&amp;"Male",Datatable,7,FALSE()))),"–")</f>
        <v>5.9</v>
      </c>
      <c r="AJ65" s="56" t="n">
        <f aca="false">IFERROR(VALUE(FIXED(VLOOKUP(VLOOKUP($AJ$4,Refcodes,2,FALSE()) &amp;"Deaths"&amp;Deaths_Male!$A65&amp;"AllEth"&amp;"Male",Datatable,6,FALSE()))),"–")</f>
        <v>98</v>
      </c>
      <c r="AK65" s="57" t="n">
        <f aca="false">IFERROR(VALUE(FIXED(VLOOKUP(VLOOKUP($AJ$4,Refcodes,2,FALSE()) &amp;"Deaths"&amp;Deaths_Male!$A65&amp;"AllEth"&amp;"Male",Datatable,7,FALSE()))),"–")</f>
        <v>3.4</v>
      </c>
      <c r="AL65" s="56" t="n">
        <f aca="false">IFERROR(VALUE(FIXED(VLOOKUP(VLOOKUP($AL$4,Refcodes,2,FALSE()) &amp;"Deaths"&amp;Deaths_Male!$A65&amp;"AllEth"&amp;"Male",Datatable,6,FALSE()))),"–")</f>
        <v>172</v>
      </c>
      <c r="AM65" s="57" t="n">
        <f aca="false">IFERROR(VALUE(FIXED(VLOOKUP(VLOOKUP($AL$4,Refcodes,2,FALSE()) &amp;"Deaths"&amp;Deaths_Male!$A65&amp;"AllEth"&amp;"Male",Datatable,7,FALSE()))),"–")</f>
        <v>6.2</v>
      </c>
    </row>
    <row r="66" customFormat="false" ht="15" hidden="false" customHeight="true" outlineLevel="0" collapsed="false">
      <c r="A66" s="50" t="n">
        <v>2008</v>
      </c>
      <c r="B66" s="38" t="n">
        <f aca="false">IFERROR(VALUE(FIXED(VLOOKUP(VLOOKUP($B$4,Refcodes,2,FALSE()) &amp;"Deaths"&amp;Deaths_Male!$A66&amp;"AllEth"&amp;"Male",Datatable,6,FALSE()))),"–")</f>
        <v>4561</v>
      </c>
      <c r="C66" s="57" t="n">
        <f aca="false">IFERROR(VALUE(FIXED(VLOOKUP(VLOOKUP($B$4,Refcodes,2,FALSE()) &amp;"Deaths"&amp;Deaths_Male!$A66&amp;"AllEth"&amp;"Male",Datatable,7,FALSE()))),"–")</f>
        <v>155.6</v>
      </c>
      <c r="D66" s="56" t="n">
        <f aca="false">IFERROR(VALUE(FIXED(VLOOKUP(VLOOKUP($D$4,Refcodes,2,FALSE()) &amp;"Deaths"&amp;Deaths_Male!$A66&amp;"AllEth"&amp;"Male",Datatable,6,FALSE()))),"–")</f>
        <v>88</v>
      </c>
      <c r="E66" s="57" t="n">
        <f aca="false">IFERROR(VALUE(FIXED(VLOOKUP(VLOOKUP($D$4,Refcodes,2,FALSE()) &amp;"Deaths"&amp;Deaths_Male!$A66&amp;"AllEth"&amp;"Male",Datatable,7,FALSE()))),"–")</f>
        <v>3.1</v>
      </c>
      <c r="F66" s="56" t="n">
        <f aca="false">IFERROR(VALUE(FIXED(VLOOKUP(VLOOKUP($F$4,Refcodes,2,FALSE()) &amp;"Deaths"&amp;Deaths_Male!$A66&amp;"AllEth"&amp;"Male",Datatable,6,FALSE()))),"–")</f>
        <v>154</v>
      </c>
      <c r="G66" s="57" t="n">
        <f aca="false">IFERROR(VALUE(FIXED(VLOOKUP(VLOOKUP($F$4,Refcodes,2,FALSE()) &amp;"Deaths"&amp;Deaths_Male!$A66&amp;"AllEth"&amp;"Male",Datatable,7,FALSE()))),"–")</f>
        <v>5.3</v>
      </c>
      <c r="H66" s="56" t="n">
        <f aca="false">IFERROR(VALUE(FIXED(VLOOKUP(VLOOKUP($H$4,Refcodes,2,FALSE()) &amp;"Deaths"&amp;Deaths_Male!$A66&amp;"AllEth"&amp;"Male",Datatable,6,FALSE()))),"–")</f>
        <v>173</v>
      </c>
      <c r="I66" s="57" t="n">
        <f aca="false">IFERROR(VALUE(FIXED(VLOOKUP(VLOOKUP($H$4,Refcodes,2,FALSE()) &amp;"Deaths"&amp;Deaths_Male!$A66&amp;"AllEth"&amp;"Male",Datatable,7,FALSE()))),"–")</f>
        <v>6</v>
      </c>
      <c r="J66" s="38" t="n">
        <f aca="false">IFERROR(VALUE(FIXED(VLOOKUP(VLOOKUP($J$4,Refcodes,2,FALSE()) &amp;"Deaths"&amp;Deaths_Male!$A66&amp;"AllEth"&amp;"Male",Datatable,6,FALSE()))),"–")</f>
        <v>693</v>
      </c>
      <c r="K66" s="55" t="n">
        <f aca="false">IFERROR(VALUE(FIXED(VLOOKUP(VLOOKUP($J$4,Refcodes,2,FALSE()) &amp;"Deaths"&amp;Deaths_Male!$A66&amp;"AllEth"&amp;"Male",Datatable,7,FALSE()))),"–")</f>
        <v>23.6</v>
      </c>
      <c r="L66" s="56" t="n">
        <f aca="false">IFERROR(VALUE(FIXED(VLOOKUP(VLOOKUP($L$4,Refcodes,2,FALSE()) &amp;"Deaths"&amp;Deaths_Male!$A66&amp;"AllEth"&amp;"Male",Datatable,6,FALSE()))),"–")</f>
        <v>124</v>
      </c>
      <c r="M66" s="57" t="n">
        <f aca="false">IFERROR(VALUE(FIXED(VLOOKUP(VLOOKUP($L$4,Refcodes,2,FALSE()) &amp;"Deaths"&amp;Deaths_Male!$A66&amp;"AllEth"&amp;"Male",Datatable,7,FALSE()))),"–")</f>
        <v>4.5</v>
      </c>
      <c r="N66" s="56" t="n">
        <f aca="false">IFERROR(VALUE(FIXED(VLOOKUP(VLOOKUP($N$4,Refcodes,2,FALSE()) &amp;"Deaths"&amp;Deaths_Male!$A66&amp;"AllEth"&amp;"Male",Datatable,6,FALSE()))),"–")</f>
        <v>176</v>
      </c>
      <c r="O66" s="57" t="n">
        <f aca="false">IFERROR(VALUE(FIXED(VLOOKUP(VLOOKUP($N$4,Refcodes,2,FALSE()) &amp;"Deaths"&amp;Deaths_Male!$A66&amp;"AllEth"&amp;"Male",Datatable,7,FALSE()))),"–")</f>
        <v>6.1</v>
      </c>
      <c r="P66" s="56" t="n">
        <f aca="false">IFERROR(VALUE(FIXED(VLOOKUP(VLOOKUP($P$4,Refcodes,2,FALSE()) &amp;"Deaths"&amp;Deaths_Male!$A66&amp;"AllEth"&amp;"Male",Datatable,6,FALSE()))),"–")</f>
        <v>889</v>
      </c>
      <c r="Q66" s="57" t="n">
        <f aca="false">IFERROR(VALUE(FIXED(VLOOKUP(VLOOKUP($P$4,Refcodes,2,FALSE()) &amp;"Deaths"&amp;Deaths_Male!$A66&amp;"AllEth"&amp;"Male",Datatable,7,FALSE()))),"–")</f>
        <v>30.2</v>
      </c>
      <c r="R66" s="56" t="n">
        <f aca="false">IFERROR(VALUE(FIXED(VLOOKUP(VLOOKUP($R$4,Refcodes,2,FALSE()) &amp;"Deaths"&amp;Deaths_Male!$A66&amp;"AllEth"&amp;"Male",Datatable,6,FALSE()))),"–")</f>
        <v>202</v>
      </c>
      <c r="S66" s="57" t="n">
        <f aca="false">IFERROR(VALUE(FIXED(VLOOKUP(VLOOKUP($R$4,Refcodes,2,FALSE()) &amp;"Deaths"&amp;Deaths_Male!$A66&amp;"AllEth"&amp;"Male",Datatable,7,FALSE()))),"–")</f>
        <v>7.2</v>
      </c>
      <c r="T66" s="38" t="n">
        <f aca="false">IFERROR(VALUE(FIXED(VLOOKUP(VLOOKUP($T$4,Refcodes,2,FALSE()) &amp;"Deaths"&amp;Deaths_Male!$A66&amp;"AllEth"&amp;"Male",Datatable,6,FALSE()))),"–")</f>
        <v>670</v>
      </c>
      <c r="U66" s="55" t="n">
        <f aca="false">IFERROR(VALUE(FIXED(VLOOKUP(VLOOKUP($T$4,Refcodes,2,FALSE()) &amp;"Deaths"&amp;Deaths_Male!$A66&amp;"AllEth"&amp;"Male",Datatable,7,FALSE()))),"–")</f>
        <v>21.6</v>
      </c>
      <c r="V66" s="56" t="n">
        <f aca="false">IFERROR(VALUE(FIXED(VLOOKUP(VLOOKUP($V$4,Refcodes,2,FALSE()) &amp;"Deaths"&amp;Deaths_Male!$A66&amp;"AllEth"&amp;"Male",Datatable,6,FALSE()))),"–")</f>
        <v>7</v>
      </c>
      <c r="W66" s="57" t="n">
        <f aca="false">IFERROR(VALUE(FIXED(VLOOKUP(VLOOKUP($V$4,Refcodes,2,FALSE()) &amp;"Deaths"&amp;Deaths_Male!$A66&amp;"AllEth"&amp;"Male",Datatable,7,FALSE()))),"–")</f>
        <v>0.3</v>
      </c>
      <c r="X66" s="56" t="n">
        <f aca="false">IFERROR(VALUE(FIXED(VLOOKUP(VLOOKUP($X$4,Refcodes,2,FALSE()) &amp;"Deaths"&amp;Deaths_Male!$A66&amp;"AllEth"&amp;"Male",Datatable,6,FALSE()))),"–")</f>
        <v>115</v>
      </c>
      <c r="Y66" s="57" t="n">
        <f aca="false">IFERROR(VALUE(FIXED(VLOOKUP(VLOOKUP($X$4,Refcodes,2,FALSE()) &amp;"Deaths"&amp;Deaths_Male!$A66&amp;"AllEth"&amp;"Male",Datatable,7,FALSE()))),"–")</f>
        <v>4.1</v>
      </c>
      <c r="Z66" s="56" t="n">
        <f aca="false">IFERROR(VALUE(FIXED(VLOOKUP(VLOOKUP($Z$4,Refcodes,2,FALSE()) &amp;"Deaths"&amp;Deaths_Male!$A66&amp;"AllEth"&amp;"Male",Datatable,6,FALSE()))),"–")</f>
        <v>134</v>
      </c>
      <c r="AA66" s="57" t="n">
        <f aca="false">IFERROR(VALUE(FIXED(VLOOKUP(VLOOKUP($Z$4,Refcodes,2,FALSE()) &amp;"Deaths"&amp;Deaths_Male!$A66&amp;"AllEth"&amp;"Male",Datatable,7,FALSE()))),"–")</f>
        <v>4.3</v>
      </c>
      <c r="AB66" s="56" t="n">
        <f aca="false">IFERROR(VALUE(FIXED(VLOOKUP(VLOOKUP($AB$4,Refcodes,2,FALSE()) &amp;"Deaths"&amp;Deaths_Male!$A66&amp;"AllEth"&amp;"Male",Datatable,6,FALSE()))),"–")</f>
        <v>109</v>
      </c>
      <c r="AC66" s="57" t="n">
        <f aca="false">IFERROR(VALUE(FIXED(VLOOKUP(VLOOKUP($AB$4,Refcodes,2,FALSE()) &amp;"Deaths"&amp;Deaths_Male!$A66&amp;"AllEth"&amp;"Male",Datatable,7,FALSE()))),"–")</f>
        <v>4</v>
      </c>
      <c r="AD66" s="56" t="n">
        <f aca="false">IFERROR(VALUE(FIXED(VLOOKUP(VLOOKUP($AD$4,Refcodes,2,FALSE()) &amp;"Deaths"&amp;Deaths_Male!$A66&amp;"AllEth"&amp;"Male",Datatable,6,FALSE()))),"–")</f>
        <v>13</v>
      </c>
      <c r="AE66" s="57" t="n">
        <f aca="false">IFERROR(VALUE(FIXED(VLOOKUP(VLOOKUP($AD$4,Refcodes,2,FALSE()) &amp;"Deaths"&amp;Deaths_Male!$A66&amp;"AllEth"&amp;"Male",Datatable,7,FALSE()))),"–")</f>
        <v>0.5</v>
      </c>
      <c r="AF66" s="56" t="n">
        <f aca="false">IFERROR(VALUE(FIXED(VLOOKUP(VLOOKUP($AF$4,Refcodes,2,FALSE()) &amp;"Deaths"&amp;Deaths_Male!$A66&amp;"AllEth"&amp;"Male",Datatable,6,FALSE()))),"–")</f>
        <v>12</v>
      </c>
      <c r="AG66" s="57" t="n">
        <f aca="false">IFERROR(VALUE(FIXED(VLOOKUP(VLOOKUP($AF$4,Refcodes,2,FALSE()) &amp;"Deaths"&amp;Deaths_Male!$A66&amp;"AllEth"&amp;"Male",Datatable,7,FALSE()))),"–")</f>
        <v>0.4</v>
      </c>
      <c r="AH66" s="56" t="n">
        <f aca="false">IFERROR(VALUE(FIXED(VLOOKUP(VLOOKUP($AH$4,Refcodes,2,FALSE()) &amp;"Deaths"&amp;Deaths_Male!$A66&amp;"AllEth"&amp;"Male",Datatable,6,FALSE()))),"–")</f>
        <v>150</v>
      </c>
      <c r="AI66" s="57" t="n">
        <f aca="false">IFERROR(VALUE(FIXED(VLOOKUP(VLOOKUP($AH$4,Refcodes,2,FALSE()) &amp;"Deaths"&amp;Deaths_Male!$A66&amp;"AllEth"&amp;"Male",Datatable,7,FALSE()))),"–")</f>
        <v>5.2</v>
      </c>
      <c r="AJ66" s="56" t="n">
        <f aca="false">IFERROR(VALUE(FIXED(VLOOKUP(VLOOKUP($AJ$4,Refcodes,2,FALSE()) &amp;"Deaths"&amp;Deaths_Male!$A66&amp;"AllEth"&amp;"Male",Datatable,6,FALSE()))),"–")</f>
        <v>96</v>
      </c>
      <c r="AK66" s="57" t="n">
        <f aca="false">IFERROR(VALUE(FIXED(VLOOKUP(VLOOKUP($AJ$4,Refcodes,2,FALSE()) &amp;"Deaths"&amp;Deaths_Male!$A66&amp;"AllEth"&amp;"Male",Datatable,7,FALSE()))),"–")</f>
        <v>3.2</v>
      </c>
      <c r="AL66" s="56" t="n">
        <f aca="false">IFERROR(VALUE(FIXED(VLOOKUP(VLOOKUP($AL$4,Refcodes,2,FALSE()) &amp;"Deaths"&amp;Deaths_Male!$A66&amp;"AllEth"&amp;"Male",Datatable,6,FALSE()))),"–")</f>
        <v>157</v>
      </c>
      <c r="AM66" s="57" t="n">
        <f aca="false">IFERROR(VALUE(FIXED(VLOOKUP(VLOOKUP($AL$4,Refcodes,2,FALSE()) &amp;"Deaths"&amp;Deaths_Male!$A66&amp;"AllEth"&amp;"Male",Datatable,7,FALSE()))),"–")</f>
        <v>5.6</v>
      </c>
    </row>
    <row r="67" customFormat="false" ht="15" hidden="false" customHeight="true" outlineLevel="0" collapsed="false">
      <c r="A67" s="50" t="n">
        <v>2009</v>
      </c>
      <c r="B67" s="38" t="n">
        <f aca="false">IFERROR(VALUE(FIXED(VLOOKUP(VLOOKUP($B$4,Refcodes,2,FALSE()) &amp;"Deaths"&amp;Deaths_Male!$A67&amp;"AllEth"&amp;"Male",Datatable,6,FALSE()))),"–")</f>
        <v>4402</v>
      </c>
      <c r="C67" s="57" t="n">
        <f aca="false">IFERROR(VALUE(FIXED(VLOOKUP(VLOOKUP($B$4,Refcodes,2,FALSE()) &amp;"Deaths"&amp;Deaths_Male!$A67&amp;"AllEth"&amp;"Male",Datatable,7,FALSE()))),"–")</f>
        <v>146.3</v>
      </c>
      <c r="D67" s="56" t="n">
        <f aca="false">IFERROR(VALUE(FIXED(VLOOKUP(VLOOKUP($D$4,Refcodes,2,FALSE()) &amp;"Deaths"&amp;Deaths_Male!$A67&amp;"AllEth"&amp;"Male",Datatable,6,FALSE()))),"–")</f>
        <v>83</v>
      </c>
      <c r="E67" s="57" t="n">
        <f aca="false">IFERROR(VALUE(FIXED(VLOOKUP(VLOOKUP($D$4,Refcodes,2,FALSE()) &amp;"Deaths"&amp;Deaths_Male!$A67&amp;"AllEth"&amp;"Male",Datatable,7,FALSE()))),"–")</f>
        <v>2.9</v>
      </c>
      <c r="F67" s="56" t="n">
        <f aca="false">IFERROR(VALUE(FIXED(VLOOKUP(VLOOKUP($F$4,Refcodes,2,FALSE()) &amp;"Deaths"&amp;Deaths_Male!$A67&amp;"AllEth"&amp;"Male",Datatable,6,FALSE()))),"–")</f>
        <v>163</v>
      </c>
      <c r="G67" s="57" t="n">
        <f aca="false">IFERROR(VALUE(FIXED(VLOOKUP(VLOOKUP($F$4,Refcodes,2,FALSE()) &amp;"Deaths"&amp;Deaths_Male!$A67&amp;"AllEth"&amp;"Male",Datatable,7,FALSE()))),"–")</f>
        <v>5.4</v>
      </c>
      <c r="H67" s="56" t="n">
        <f aca="false">IFERROR(VALUE(FIXED(VLOOKUP(VLOOKUP($H$4,Refcodes,2,FALSE()) &amp;"Deaths"&amp;Deaths_Male!$A67&amp;"AllEth"&amp;"Male",Datatable,6,FALSE()))),"–")</f>
        <v>164</v>
      </c>
      <c r="I67" s="57" t="n">
        <f aca="false">IFERROR(VALUE(FIXED(VLOOKUP(VLOOKUP($H$4,Refcodes,2,FALSE()) &amp;"Deaths"&amp;Deaths_Male!$A67&amp;"AllEth"&amp;"Male",Datatable,7,FALSE()))),"–")</f>
        <v>5.5</v>
      </c>
      <c r="J67" s="38" t="n">
        <f aca="false">IFERROR(VALUE(FIXED(VLOOKUP(VLOOKUP($J$4,Refcodes,2,FALSE()) &amp;"Deaths"&amp;Deaths_Male!$A67&amp;"AllEth"&amp;"Male",Datatable,6,FALSE()))),"–")</f>
        <v>634</v>
      </c>
      <c r="K67" s="55" t="n">
        <f aca="false">IFERROR(VALUE(FIXED(VLOOKUP(VLOOKUP($J$4,Refcodes,2,FALSE()) &amp;"Deaths"&amp;Deaths_Male!$A67&amp;"AllEth"&amp;"Male",Datatable,7,FALSE()))),"–")</f>
        <v>21.1</v>
      </c>
      <c r="L67" s="56" t="n">
        <f aca="false">IFERROR(VALUE(FIXED(VLOOKUP(VLOOKUP($L$4,Refcodes,2,FALSE()) &amp;"Deaths"&amp;Deaths_Male!$A67&amp;"AllEth"&amp;"Male",Datatable,6,FALSE()))),"–")</f>
        <v>130</v>
      </c>
      <c r="M67" s="57" t="n">
        <f aca="false">IFERROR(VALUE(FIXED(VLOOKUP(VLOOKUP($L$4,Refcodes,2,FALSE()) &amp;"Deaths"&amp;Deaths_Male!$A67&amp;"AllEth"&amp;"Male",Datatable,7,FALSE()))),"–")</f>
        <v>4.6</v>
      </c>
      <c r="N67" s="56" t="n">
        <f aca="false">IFERROR(VALUE(FIXED(VLOOKUP(VLOOKUP($N$4,Refcodes,2,FALSE()) &amp;"Deaths"&amp;Deaths_Male!$A67&amp;"AllEth"&amp;"Male",Datatable,6,FALSE()))),"–")</f>
        <v>211</v>
      </c>
      <c r="O67" s="57" t="n">
        <f aca="false">IFERROR(VALUE(FIXED(VLOOKUP(VLOOKUP($N$4,Refcodes,2,FALSE()) &amp;"Deaths"&amp;Deaths_Male!$A67&amp;"AllEth"&amp;"Male",Datatable,7,FALSE()))),"–")</f>
        <v>7</v>
      </c>
      <c r="P67" s="56" t="n">
        <f aca="false">IFERROR(VALUE(FIXED(VLOOKUP(VLOOKUP($P$4,Refcodes,2,FALSE()) &amp;"Deaths"&amp;Deaths_Male!$A67&amp;"AllEth"&amp;"Male",Datatable,6,FALSE()))),"–")</f>
        <v>877</v>
      </c>
      <c r="Q67" s="57" t="n">
        <f aca="false">IFERROR(VALUE(FIXED(VLOOKUP(VLOOKUP($P$4,Refcodes,2,FALSE()) &amp;"Deaths"&amp;Deaths_Male!$A67&amp;"AllEth"&amp;"Male",Datatable,7,FALSE()))),"–")</f>
        <v>29.1</v>
      </c>
      <c r="R67" s="56" t="n">
        <f aca="false">IFERROR(VALUE(FIXED(VLOOKUP(VLOOKUP($R$4,Refcodes,2,FALSE()) &amp;"Deaths"&amp;Deaths_Male!$A67&amp;"AllEth"&amp;"Male",Datatable,6,FALSE()))),"–")</f>
        <v>213</v>
      </c>
      <c r="S67" s="57" t="n">
        <f aca="false">IFERROR(VALUE(FIXED(VLOOKUP(VLOOKUP($R$4,Refcodes,2,FALSE()) &amp;"Deaths"&amp;Deaths_Male!$A67&amp;"AllEth"&amp;"Male",Datatable,7,FALSE()))),"–")</f>
        <v>7.3</v>
      </c>
      <c r="T67" s="38" t="n">
        <f aca="false">IFERROR(VALUE(FIXED(VLOOKUP(VLOOKUP($T$4,Refcodes,2,FALSE()) &amp;"Deaths"&amp;Deaths_Male!$A67&amp;"AllEth"&amp;"Male",Datatable,6,FALSE()))),"–")</f>
        <v>562</v>
      </c>
      <c r="U67" s="55" t="n">
        <f aca="false">IFERROR(VALUE(FIXED(VLOOKUP(VLOOKUP($T$4,Refcodes,2,FALSE()) &amp;"Deaths"&amp;Deaths_Male!$A67&amp;"AllEth"&amp;"Male",Datatable,7,FALSE()))),"–")</f>
        <v>17.5</v>
      </c>
      <c r="V67" s="56" t="n">
        <f aca="false">IFERROR(VALUE(FIXED(VLOOKUP(VLOOKUP($V$4,Refcodes,2,FALSE()) &amp;"Deaths"&amp;Deaths_Male!$A67&amp;"AllEth"&amp;"Male",Datatable,6,FALSE()))),"–")</f>
        <v>4</v>
      </c>
      <c r="W67" s="57" t="n">
        <f aca="false">IFERROR(VALUE(FIXED(VLOOKUP(VLOOKUP($V$4,Refcodes,2,FALSE()) &amp;"Deaths"&amp;Deaths_Male!$A67&amp;"AllEth"&amp;"Male",Datatable,7,FALSE()))),"–")</f>
        <v>0.1</v>
      </c>
      <c r="X67" s="56" t="n">
        <f aca="false">IFERROR(VALUE(FIXED(VLOOKUP(VLOOKUP($X$4,Refcodes,2,FALSE()) &amp;"Deaths"&amp;Deaths_Male!$A67&amp;"AllEth"&amp;"Male",Datatable,6,FALSE()))),"–")</f>
        <v>130</v>
      </c>
      <c r="Y67" s="57" t="n">
        <f aca="false">IFERROR(VALUE(FIXED(VLOOKUP(VLOOKUP($X$4,Refcodes,2,FALSE()) &amp;"Deaths"&amp;Deaths_Male!$A67&amp;"AllEth"&amp;"Male",Datatable,7,FALSE()))),"–")</f>
        <v>4.4</v>
      </c>
      <c r="Z67" s="56" t="n">
        <f aca="false">IFERROR(VALUE(FIXED(VLOOKUP(VLOOKUP($Z$4,Refcodes,2,FALSE()) &amp;"Deaths"&amp;Deaths_Male!$A67&amp;"AllEth"&amp;"Male",Datatable,6,FALSE()))),"–")</f>
        <v>144</v>
      </c>
      <c r="AA67" s="57" t="n">
        <f aca="false">IFERROR(VALUE(FIXED(VLOOKUP(VLOOKUP($Z$4,Refcodes,2,FALSE()) &amp;"Deaths"&amp;Deaths_Male!$A67&amp;"AllEth"&amp;"Male",Datatable,7,FALSE()))),"–")</f>
        <v>4.6</v>
      </c>
      <c r="AB67" s="56" t="n">
        <f aca="false">IFERROR(VALUE(FIXED(VLOOKUP(VLOOKUP($AB$4,Refcodes,2,FALSE()) &amp;"Deaths"&amp;Deaths_Male!$A67&amp;"AllEth"&amp;"Male",Datatable,6,FALSE()))),"–")</f>
        <v>117</v>
      </c>
      <c r="AC67" s="57" t="n">
        <f aca="false">IFERROR(VALUE(FIXED(VLOOKUP(VLOOKUP($AB$4,Refcodes,2,FALSE()) &amp;"Deaths"&amp;Deaths_Male!$A67&amp;"AllEth"&amp;"Male",Datatable,7,FALSE()))),"–")</f>
        <v>4.4</v>
      </c>
      <c r="AD67" s="56" t="n">
        <f aca="false">IFERROR(VALUE(FIXED(VLOOKUP(VLOOKUP($AD$4,Refcodes,2,FALSE()) &amp;"Deaths"&amp;Deaths_Male!$A67&amp;"AllEth"&amp;"Male",Datatable,6,FALSE()))),"–")</f>
        <v>6</v>
      </c>
      <c r="AE67" s="57" t="n">
        <f aca="false">IFERROR(VALUE(FIXED(VLOOKUP(VLOOKUP($AD$4,Refcodes,2,FALSE()) &amp;"Deaths"&amp;Deaths_Male!$A67&amp;"AllEth"&amp;"Male",Datatable,7,FALSE()))),"–")</f>
        <v>0.2</v>
      </c>
      <c r="AF67" s="56" t="n">
        <f aca="false">IFERROR(VALUE(FIXED(VLOOKUP(VLOOKUP($AF$4,Refcodes,2,FALSE()) &amp;"Deaths"&amp;Deaths_Male!$A67&amp;"AllEth"&amp;"Male",Datatable,6,FALSE()))),"–")</f>
        <v>12</v>
      </c>
      <c r="AG67" s="57" t="n">
        <f aca="false">IFERROR(VALUE(FIXED(VLOOKUP(VLOOKUP($AF$4,Refcodes,2,FALSE()) &amp;"Deaths"&amp;Deaths_Male!$A67&amp;"AllEth"&amp;"Male",Datatable,7,FALSE()))),"–")</f>
        <v>0.5</v>
      </c>
      <c r="AH67" s="56" t="n">
        <f aca="false">IFERROR(VALUE(FIXED(VLOOKUP(VLOOKUP($AH$4,Refcodes,2,FALSE()) &amp;"Deaths"&amp;Deaths_Male!$A67&amp;"AllEth"&amp;"Male",Datatable,6,FALSE()))),"–")</f>
        <v>148</v>
      </c>
      <c r="AI67" s="57" t="n">
        <f aca="false">IFERROR(VALUE(FIXED(VLOOKUP(VLOOKUP($AH$4,Refcodes,2,FALSE()) &amp;"Deaths"&amp;Deaths_Male!$A67&amp;"AllEth"&amp;"Male",Datatable,7,FALSE()))),"–")</f>
        <v>5.1</v>
      </c>
      <c r="AJ67" s="56" t="n">
        <f aca="false">IFERROR(VALUE(FIXED(VLOOKUP(VLOOKUP($AJ$4,Refcodes,2,FALSE()) &amp;"Deaths"&amp;Deaths_Male!$A67&amp;"AllEth"&amp;"Male",Datatable,6,FALSE()))),"–")</f>
        <v>66</v>
      </c>
      <c r="AK67" s="57" t="n">
        <f aca="false">IFERROR(VALUE(FIXED(VLOOKUP(VLOOKUP($AJ$4,Refcodes,2,FALSE()) &amp;"Deaths"&amp;Deaths_Male!$A67&amp;"AllEth"&amp;"Male",Datatable,7,FALSE()))),"–")</f>
        <v>2.2</v>
      </c>
      <c r="AL67" s="56" t="n">
        <f aca="false">IFERROR(VALUE(FIXED(VLOOKUP(VLOOKUP($AL$4,Refcodes,2,FALSE()) &amp;"Deaths"&amp;Deaths_Male!$A67&amp;"AllEth"&amp;"Male",Datatable,6,FALSE()))),"–")</f>
        <v>145</v>
      </c>
      <c r="AM67" s="57" t="n">
        <f aca="false">IFERROR(VALUE(FIXED(VLOOKUP(VLOOKUP($AL$4,Refcodes,2,FALSE()) &amp;"Deaths"&amp;Deaths_Male!$A67&amp;"AllEth"&amp;"Male",Datatable,7,FALSE()))),"–")</f>
        <v>5</v>
      </c>
    </row>
    <row r="68" customFormat="false" ht="15" hidden="false" customHeight="true" outlineLevel="0" collapsed="false">
      <c r="A68" s="50" t="n">
        <v>2010</v>
      </c>
      <c r="B68" s="38" t="n">
        <f aca="false">IFERROR(VALUE(FIXED(VLOOKUP(VLOOKUP($B$4,Refcodes,2,FALSE()) &amp;"Deaths"&amp;Deaths_Male!$A68&amp;"AllEth"&amp;"Male",Datatable,6,FALSE()))),"–")</f>
        <v>4511</v>
      </c>
      <c r="C68" s="57" t="n">
        <f aca="false">IFERROR(VALUE(FIXED(VLOOKUP(VLOOKUP($B$4,Refcodes,2,FALSE()) &amp;"Deaths"&amp;Deaths_Male!$A68&amp;"AllEth"&amp;"Male",Datatable,7,FALSE()))),"–")</f>
        <v>145.2</v>
      </c>
      <c r="D68" s="56" t="n">
        <f aca="false">IFERROR(VALUE(FIXED(VLOOKUP(VLOOKUP($D$4,Refcodes,2,FALSE()) &amp;"Deaths"&amp;Deaths_Male!$A68&amp;"AllEth"&amp;"Male",Datatable,6,FALSE()))),"–")</f>
        <v>90</v>
      </c>
      <c r="E68" s="57" t="n">
        <f aca="false">IFERROR(VALUE(FIXED(VLOOKUP(VLOOKUP($D$4,Refcodes,2,FALSE()) &amp;"Deaths"&amp;Deaths_Male!$A68&amp;"AllEth"&amp;"Male",Datatable,7,FALSE()))),"–")</f>
        <v>3</v>
      </c>
      <c r="F68" s="56" t="n">
        <f aca="false">IFERROR(VALUE(FIXED(VLOOKUP(VLOOKUP($F$4,Refcodes,2,FALSE()) &amp;"Deaths"&amp;Deaths_Male!$A68&amp;"AllEth"&amp;"Male",Datatable,6,FALSE()))),"–")</f>
        <v>139</v>
      </c>
      <c r="G68" s="57" t="n">
        <f aca="false">IFERROR(VALUE(FIXED(VLOOKUP(VLOOKUP($F$4,Refcodes,2,FALSE()) &amp;"Deaths"&amp;Deaths_Male!$A68&amp;"AllEth"&amp;"Male",Datatable,7,FALSE()))),"–")</f>
        <v>4.4</v>
      </c>
      <c r="H68" s="56" t="n">
        <f aca="false">IFERROR(VALUE(FIXED(VLOOKUP(VLOOKUP($H$4,Refcodes,2,FALSE()) &amp;"Deaths"&amp;Deaths_Male!$A68&amp;"AllEth"&amp;"Male",Datatable,6,FALSE()))),"–")</f>
        <v>158</v>
      </c>
      <c r="I68" s="57" t="n">
        <f aca="false">IFERROR(VALUE(FIXED(VLOOKUP(VLOOKUP($H$4,Refcodes,2,FALSE()) &amp;"Deaths"&amp;Deaths_Male!$A68&amp;"AllEth"&amp;"Male",Datatable,7,FALSE()))),"–")</f>
        <v>5.3</v>
      </c>
      <c r="J68" s="38" t="n">
        <f aca="false">IFERROR(VALUE(FIXED(VLOOKUP(VLOOKUP($J$4,Refcodes,2,FALSE()) &amp;"Deaths"&amp;Deaths_Male!$A68&amp;"AllEth"&amp;"Male",Datatable,6,FALSE()))),"–")</f>
        <v>618</v>
      </c>
      <c r="K68" s="55" t="n">
        <f aca="false">IFERROR(VALUE(FIXED(VLOOKUP(VLOOKUP($J$4,Refcodes,2,FALSE()) &amp;"Deaths"&amp;Deaths_Male!$A68&amp;"AllEth"&amp;"Male",Datatable,7,FALSE()))),"–")</f>
        <v>19.8</v>
      </c>
      <c r="L68" s="56" t="n">
        <f aca="false">IFERROR(VALUE(FIXED(VLOOKUP(VLOOKUP($L$4,Refcodes,2,FALSE()) &amp;"Deaths"&amp;Deaths_Male!$A68&amp;"AllEth"&amp;"Male",Datatable,6,FALSE()))),"–")</f>
        <v>142</v>
      </c>
      <c r="M68" s="57" t="n">
        <f aca="false">IFERROR(VALUE(FIXED(VLOOKUP(VLOOKUP($L$4,Refcodes,2,FALSE()) &amp;"Deaths"&amp;Deaths_Male!$A68&amp;"AllEth"&amp;"Male",Datatable,7,FALSE()))),"–")</f>
        <v>4.8</v>
      </c>
      <c r="N68" s="56" t="n">
        <f aca="false">IFERROR(VALUE(FIXED(VLOOKUP(VLOOKUP($N$4,Refcodes,2,FALSE()) &amp;"Deaths"&amp;Deaths_Male!$A68&amp;"AllEth"&amp;"Male",Datatable,6,FALSE()))),"–")</f>
        <v>220</v>
      </c>
      <c r="O68" s="57" t="n">
        <f aca="false">IFERROR(VALUE(FIXED(VLOOKUP(VLOOKUP($N$4,Refcodes,2,FALSE()) &amp;"Deaths"&amp;Deaths_Male!$A68&amp;"AllEth"&amp;"Male",Datatable,7,FALSE()))),"–")</f>
        <v>7.2</v>
      </c>
      <c r="P68" s="56" t="n">
        <f aca="false">IFERROR(VALUE(FIXED(VLOOKUP(VLOOKUP($P$4,Refcodes,2,FALSE()) &amp;"Deaths"&amp;Deaths_Male!$A68&amp;"AllEth"&amp;"Male",Datatable,6,FALSE()))),"–")</f>
        <v>893</v>
      </c>
      <c r="Q68" s="57" t="n">
        <f aca="false">IFERROR(VALUE(FIXED(VLOOKUP(VLOOKUP($P$4,Refcodes,2,FALSE()) &amp;"Deaths"&amp;Deaths_Male!$A68&amp;"AllEth"&amp;"Male",Datatable,7,FALSE()))),"–")</f>
        <v>28.9</v>
      </c>
      <c r="R68" s="56" t="n">
        <f aca="false">IFERROR(VALUE(FIXED(VLOOKUP(VLOOKUP($R$4,Refcodes,2,FALSE()) &amp;"Deaths"&amp;Deaths_Male!$A68&amp;"AllEth"&amp;"Male",Datatable,6,FALSE()))),"–")</f>
        <v>199</v>
      </c>
      <c r="S68" s="57" t="n">
        <f aca="false">IFERROR(VALUE(FIXED(VLOOKUP(VLOOKUP($R$4,Refcodes,2,FALSE()) &amp;"Deaths"&amp;Deaths_Male!$A68&amp;"AllEth"&amp;"Male",Datatable,7,FALSE()))),"–")</f>
        <v>6.6</v>
      </c>
      <c r="T68" s="38" t="n">
        <f aca="false">IFERROR(VALUE(FIXED(VLOOKUP(VLOOKUP($T$4,Refcodes,2,FALSE()) &amp;"Deaths"&amp;Deaths_Male!$A68&amp;"AllEth"&amp;"Male",Datatable,6,FALSE()))),"–")</f>
        <v>589</v>
      </c>
      <c r="U68" s="55" t="n">
        <f aca="false">IFERROR(VALUE(FIXED(VLOOKUP(VLOOKUP($T$4,Refcodes,2,FALSE()) &amp;"Deaths"&amp;Deaths_Male!$A68&amp;"AllEth"&amp;"Male",Datatable,7,FALSE()))),"–")</f>
        <v>17.6</v>
      </c>
      <c r="V68" s="56" t="n">
        <f aca="false">IFERROR(VALUE(FIXED(VLOOKUP(VLOOKUP($V$4,Refcodes,2,FALSE()) &amp;"Deaths"&amp;Deaths_Male!$A68&amp;"AllEth"&amp;"Male",Datatable,6,FALSE()))),"–")</f>
        <v>10</v>
      </c>
      <c r="W68" s="57" t="n">
        <f aca="false">IFERROR(VALUE(FIXED(VLOOKUP(VLOOKUP($V$4,Refcodes,2,FALSE()) &amp;"Deaths"&amp;Deaths_Male!$A68&amp;"AllEth"&amp;"Male",Datatable,7,FALSE()))),"–")</f>
        <v>0.5</v>
      </c>
      <c r="X68" s="56" t="n">
        <f aca="false">IFERROR(VALUE(FIXED(VLOOKUP(VLOOKUP($X$4,Refcodes,2,FALSE()) &amp;"Deaths"&amp;Deaths_Male!$A68&amp;"AllEth"&amp;"Male",Datatable,6,FALSE()))),"–")</f>
        <v>137</v>
      </c>
      <c r="Y68" s="57" t="n">
        <f aca="false">IFERROR(VALUE(FIXED(VLOOKUP(VLOOKUP($X$4,Refcodes,2,FALSE()) &amp;"Deaths"&amp;Deaths_Male!$A68&amp;"AllEth"&amp;"Male",Datatable,7,FALSE()))),"–")</f>
        <v>4.5</v>
      </c>
      <c r="Z68" s="56" t="n">
        <f aca="false">IFERROR(VALUE(FIXED(VLOOKUP(VLOOKUP($Z$4,Refcodes,2,FALSE()) &amp;"Deaths"&amp;Deaths_Male!$A68&amp;"AllEth"&amp;"Male",Datatable,6,FALSE()))),"–")</f>
        <v>126</v>
      </c>
      <c r="AA68" s="57" t="n">
        <f aca="false">IFERROR(VALUE(FIXED(VLOOKUP(VLOOKUP($Z$4,Refcodes,2,FALSE()) &amp;"Deaths"&amp;Deaths_Male!$A68&amp;"AllEth"&amp;"Male",Datatable,7,FALSE()))),"–")</f>
        <v>3.8</v>
      </c>
      <c r="AB68" s="56" t="n">
        <f aca="false">IFERROR(VALUE(FIXED(VLOOKUP(VLOOKUP($AB$4,Refcodes,2,FALSE()) &amp;"Deaths"&amp;Deaths_Male!$A68&amp;"AllEth"&amp;"Male",Datatable,6,FALSE()))),"–")</f>
        <v>142</v>
      </c>
      <c r="AC68" s="57" t="n">
        <f aca="false">IFERROR(VALUE(FIXED(VLOOKUP(VLOOKUP($AB$4,Refcodes,2,FALSE()) &amp;"Deaths"&amp;Deaths_Male!$A68&amp;"AllEth"&amp;"Male",Datatable,7,FALSE()))),"–")</f>
        <v>5.1</v>
      </c>
      <c r="AD68" s="56" t="n">
        <f aca="false">IFERROR(VALUE(FIXED(VLOOKUP(VLOOKUP($AD$4,Refcodes,2,FALSE()) &amp;"Deaths"&amp;Deaths_Male!$A68&amp;"AllEth"&amp;"Male",Datatable,6,FALSE()))),"–")</f>
        <v>4</v>
      </c>
      <c r="AE68" s="57" t="n">
        <f aca="false">IFERROR(VALUE(FIXED(VLOOKUP(VLOOKUP($AD$4,Refcodes,2,FALSE()) &amp;"Deaths"&amp;Deaths_Male!$A68&amp;"AllEth"&amp;"Male",Datatable,7,FALSE()))),"–")</f>
        <v>0.1</v>
      </c>
      <c r="AF68" s="56" t="n">
        <f aca="false">IFERROR(VALUE(FIXED(VLOOKUP(VLOOKUP($AF$4,Refcodes,2,FALSE()) &amp;"Deaths"&amp;Deaths_Male!$A68&amp;"AllEth"&amp;"Male",Datatable,6,FALSE()))),"–")</f>
        <v>8</v>
      </c>
      <c r="AG68" s="57" t="n">
        <f aca="false">IFERROR(VALUE(FIXED(VLOOKUP(VLOOKUP($AF$4,Refcodes,2,FALSE()) &amp;"Deaths"&amp;Deaths_Male!$A68&amp;"AllEth"&amp;"Male",Datatable,7,FALSE()))),"–")</f>
        <v>0.3</v>
      </c>
      <c r="AH68" s="56" t="n">
        <f aca="false">IFERROR(VALUE(FIXED(VLOOKUP(VLOOKUP($AH$4,Refcodes,2,FALSE()) &amp;"Deaths"&amp;Deaths_Male!$A68&amp;"AllEth"&amp;"Male",Datatable,6,FALSE()))),"–")</f>
        <v>135</v>
      </c>
      <c r="AI68" s="57" t="n">
        <f aca="false">IFERROR(VALUE(FIXED(VLOOKUP(VLOOKUP($AH$4,Refcodes,2,FALSE()) &amp;"Deaths"&amp;Deaths_Male!$A68&amp;"AllEth"&amp;"Male",Datatable,7,FALSE()))),"–")</f>
        <v>4.3</v>
      </c>
      <c r="AJ68" s="56" t="n">
        <f aca="false">IFERROR(VALUE(FIXED(VLOOKUP(VLOOKUP($AJ$4,Refcodes,2,FALSE()) &amp;"Deaths"&amp;Deaths_Male!$A68&amp;"AllEth"&amp;"Male",Datatable,6,FALSE()))),"–")</f>
        <v>94</v>
      </c>
      <c r="AK68" s="57" t="n">
        <f aca="false">IFERROR(VALUE(FIXED(VLOOKUP(VLOOKUP($AJ$4,Refcodes,2,FALSE()) &amp;"Deaths"&amp;Deaths_Male!$A68&amp;"AllEth"&amp;"Male",Datatable,7,FALSE()))),"–")</f>
        <v>3</v>
      </c>
      <c r="AL68" s="56" t="n">
        <f aca="false">IFERROR(VALUE(FIXED(VLOOKUP(VLOOKUP($AL$4,Refcodes,2,FALSE()) &amp;"Deaths"&amp;Deaths_Male!$A68&amp;"AllEth"&amp;"Male",Datatable,6,FALSE()))),"–")</f>
        <v>172</v>
      </c>
      <c r="AM68" s="57" t="n">
        <f aca="false">IFERROR(VALUE(FIXED(VLOOKUP(VLOOKUP($AL$4,Refcodes,2,FALSE()) &amp;"Deaths"&amp;Deaths_Male!$A68&amp;"AllEth"&amp;"Male",Datatable,7,FALSE()))),"–")</f>
        <v>5.7</v>
      </c>
    </row>
    <row r="69" customFormat="false" ht="15" hidden="false" customHeight="true" outlineLevel="0" collapsed="false">
      <c r="A69" s="50" t="n">
        <v>2011</v>
      </c>
      <c r="B69" s="38" t="n">
        <f aca="false">IFERROR(VALUE(FIXED(VLOOKUP(VLOOKUP($B$4,Refcodes,2,FALSE()) &amp;"Deaths"&amp;Deaths_Male!$A69&amp;"AllEth"&amp;"Male",Datatable,6,FALSE()))),"–")</f>
        <v>4650</v>
      </c>
      <c r="C69" s="57" t="n">
        <f aca="false">IFERROR(VALUE(FIXED(VLOOKUP(VLOOKUP($B$4,Refcodes,2,FALSE()) &amp;"Deaths"&amp;Deaths_Male!$A69&amp;"AllEth"&amp;"Male",Datatable,7,FALSE()))),"–")</f>
        <v>145</v>
      </c>
      <c r="D69" s="56" t="n">
        <f aca="false">IFERROR(VALUE(FIXED(VLOOKUP(VLOOKUP($D$4,Refcodes,2,FALSE()) &amp;"Deaths"&amp;Deaths_Male!$A69&amp;"AllEth"&amp;"Male",Datatable,6,FALSE()))),"–")</f>
        <v>81</v>
      </c>
      <c r="E69" s="57" t="n">
        <f aca="false">IFERROR(VALUE(FIXED(VLOOKUP(VLOOKUP($D$4,Refcodes,2,FALSE()) &amp;"Deaths"&amp;Deaths_Male!$A69&amp;"AllEth"&amp;"Male",Datatable,7,FALSE()))),"–")</f>
        <v>2.7</v>
      </c>
      <c r="F69" s="56" t="n">
        <f aca="false">IFERROR(VALUE(FIXED(VLOOKUP(VLOOKUP($F$4,Refcodes,2,FALSE()) &amp;"Deaths"&amp;Deaths_Male!$A69&amp;"AllEth"&amp;"Male",Datatable,6,FALSE()))),"–")</f>
        <v>174</v>
      </c>
      <c r="G69" s="57" t="n">
        <f aca="false">IFERROR(VALUE(FIXED(VLOOKUP(VLOOKUP($F$4,Refcodes,2,FALSE()) &amp;"Deaths"&amp;Deaths_Male!$A69&amp;"AllEth"&amp;"Male",Datatable,7,FALSE()))),"–")</f>
        <v>5.5</v>
      </c>
      <c r="H69" s="56" t="n">
        <f aca="false">IFERROR(VALUE(FIXED(VLOOKUP(VLOOKUP($H$4,Refcodes,2,FALSE()) &amp;"Deaths"&amp;Deaths_Male!$A69&amp;"AllEth"&amp;"Male",Datatable,6,FALSE()))),"–")</f>
        <v>193</v>
      </c>
      <c r="I69" s="57" t="n">
        <f aca="false">IFERROR(VALUE(FIXED(VLOOKUP(VLOOKUP($H$4,Refcodes,2,FALSE()) &amp;"Deaths"&amp;Deaths_Male!$A69&amp;"AllEth"&amp;"Male",Datatable,7,FALSE()))),"–")</f>
        <v>6.1</v>
      </c>
      <c r="J69" s="38" t="n">
        <f aca="false">IFERROR(VALUE(FIXED(VLOOKUP(VLOOKUP($J$4,Refcodes,2,FALSE()) &amp;"Deaths"&amp;Deaths_Male!$A69&amp;"AllEth"&amp;"Male",Datatable,6,FALSE()))),"–")</f>
        <v>602</v>
      </c>
      <c r="K69" s="55" t="n">
        <f aca="false">IFERROR(VALUE(FIXED(VLOOKUP(VLOOKUP($J$4,Refcodes,2,FALSE()) &amp;"Deaths"&amp;Deaths_Male!$A69&amp;"AllEth"&amp;"Male",Datatable,7,FALSE()))),"–")</f>
        <v>18.6</v>
      </c>
      <c r="L69" s="56" t="n">
        <f aca="false">IFERROR(VALUE(FIXED(VLOOKUP(VLOOKUP($L$4,Refcodes,2,FALSE()) &amp;"Deaths"&amp;Deaths_Male!$A69&amp;"AllEth"&amp;"Male",Datatable,6,FALSE()))),"–")</f>
        <v>164</v>
      </c>
      <c r="M69" s="57" t="n">
        <f aca="false">IFERROR(VALUE(FIXED(VLOOKUP(VLOOKUP($L$4,Refcodes,2,FALSE()) &amp;"Deaths"&amp;Deaths_Male!$A69&amp;"AllEth"&amp;"Male",Datatable,7,FALSE()))),"–")</f>
        <v>5.3</v>
      </c>
      <c r="N69" s="56" t="n">
        <f aca="false">IFERROR(VALUE(FIXED(VLOOKUP(VLOOKUP($N$4,Refcodes,2,FALSE()) &amp;"Deaths"&amp;Deaths_Male!$A69&amp;"AllEth"&amp;"Male",Datatable,6,FALSE()))),"–")</f>
        <v>219</v>
      </c>
      <c r="O69" s="57" t="n">
        <f aca="false">IFERROR(VALUE(FIXED(VLOOKUP(VLOOKUP($N$4,Refcodes,2,FALSE()) &amp;"Deaths"&amp;Deaths_Male!$A69&amp;"AllEth"&amp;"Male",Datatable,7,FALSE()))),"–")</f>
        <v>6.9</v>
      </c>
      <c r="P69" s="56" t="n">
        <f aca="false">IFERROR(VALUE(FIXED(VLOOKUP(VLOOKUP($P$4,Refcodes,2,FALSE()) &amp;"Deaths"&amp;Deaths_Male!$A69&amp;"AllEth"&amp;"Male",Datatable,6,FALSE()))),"–")</f>
        <v>909</v>
      </c>
      <c r="Q69" s="57" t="n">
        <f aca="false">IFERROR(VALUE(FIXED(VLOOKUP(VLOOKUP($P$4,Refcodes,2,FALSE()) &amp;"Deaths"&amp;Deaths_Male!$A69&amp;"AllEth"&amp;"Male",Datatable,7,FALSE()))),"–")</f>
        <v>28.2</v>
      </c>
      <c r="R69" s="56" t="n">
        <f aca="false">IFERROR(VALUE(FIXED(VLOOKUP(VLOOKUP($R$4,Refcodes,2,FALSE()) &amp;"Deaths"&amp;Deaths_Male!$A69&amp;"AllEth"&amp;"Male",Datatable,6,FALSE()))),"–")</f>
        <v>243</v>
      </c>
      <c r="S69" s="57" t="n">
        <f aca="false">IFERROR(VALUE(FIXED(VLOOKUP(VLOOKUP($R$4,Refcodes,2,FALSE()) &amp;"Deaths"&amp;Deaths_Male!$A69&amp;"AllEth"&amp;"Male",Datatable,7,FALSE()))),"–")</f>
        <v>7.9</v>
      </c>
      <c r="T69" s="38" t="n">
        <f aca="false">IFERROR(VALUE(FIXED(VLOOKUP(VLOOKUP($T$4,Refcodes,2,FALSE()) &amp;"Deaths"&amp;Deaths_Male!$A69&amp;"AllEth"&amp;"Male",Datatable,6,FALSE()))),"–")</f>
        <v>585</v>
      </c>
      <c r="U69" s="55" t="n">
        <f aca="false">IFERROR(VALUE(FIXED(VLOOKUP(VLOOKUP($T$4,Refcodes,2,FALSE()) &amp;"Deaths"&amp;Deaths_Male!$A69&amp;"AllEth"&amp;"Male",Datatable,7,FALSE()))),"–")</f>
        <v>16.9</v>
      </c>
      <c r="V69" s="56" t="n">
        <f aca="false">IFERROR(VALUE(FIXED(VLOOKUP(VLOOKUP($V$4,Refcodes,2,FALSE()) &amp;"Deaths"&amp;Deaths_Male!$A69&amp;"AllEth"&amp;"Male",Datatable,6,FALSE()))),"–")</f>
        <v>1</v>
      </c>
      <c r="W69" s="57" t="n">
        <f aca="false">IFERROR(VALUE(FIXED(VLOOKUP(VLOOKUP($V$4,Refcodes,2,FALSE()) &amp;"Deaths"&amp;Deaths_Male!$A69&amp;"AllEth"&amp;"Male",Datatable,7,FALSE()))),"–")</f>
        <v>0.1</v>
      </c>
      <c r="X69" s="56" t="n">
        <f aca="false">IFERROR(VALUE(FIXED(VLOOKUP(VLOOKUP($X$4,Refcodes,2,FALSE()) &amp;"Deaths"&amp;Deaths_Male!$A69&amp;"AllEth"&amp;"Male",Datatable,6,FALSE()))),"–")</f>
        <v>128</v>
      </c>
      <c r="Y69" s="57" t="n">
        <f aca="false">IFERROR(VALUE(FIXED(VLOOKUP(VLOOKUP($X$4,Refcodes,2,FALSE()) &amp;"Deaths"&amp;Deaths_Male!$A69&amp;"AllEth"&amp;"Male",Datatable,7,FALSE()))),"–")</f>
        <v>4.1</v>
      </c>
      <c r="Z69" s="56" t="n">
        <f aca="false">IFERROR(VALUE(FIXED(VLOOKUP(VLOOKUP($Z$4,Refcodes,2,FALSE()) &amp;"Deaths"&amp;Deaths_Male!$A69&amp;"AllEth"&amp;"Male",Datatable,6,FALSE()))),"–")</f>
        <v>126</v>
      </c>
      <c r="AA69" s="57" t="n">
        <f aca="false">IFERROR(VALUE(FIXED(VLOOKUP(VLOOKUP($Z$4,Refcodes,2,FALSE()) &amp;"Deaths"&amp;Deaths_Male!$A69&amp;"AllEth"&amp;"Male",Datatable,7,FALSE()))),"–")</f>
        <v>3.8</v>
      </c>
      <c r="AB69" s="56" t="n">
        <f aca="false">IFERROR(VALUE(FIXED(VLOOKUP(VLOOKUP($AB$4,Refcodes,2,FALSE()) &amp;"Deaths"&amp;Deaths_Male!$A69&amp;"AllEth"&amp;"Male",Datatable,6,FALSE()))),"–")</f>
        <v>136</v>
      </c>
      <c r="AC69" s="57" t="n">
        <f aca="false">IFERROR(VALUE(FIXED(VLOOKUP(VLOOKUP($AB$4,Refcodes,2,FALSE()) &amp;"Deaths"&amp;Deaths_Male!$A69&amp;"AllEth"&amp;"Male",Datatable,7,FALSE()))),"–")</f>
        <v>5</v>
      </c>
      <c r="AD69" s="56" t="n">
        <f aca="false">IFERROR(VALUE(FIXED(VLOOKUP(VLOOKUP($AD$4,Refcodes,2,FALSE()) &amp;"Deaths"&amp;Deaths_Male!$A69&amp;"AllEth"&amp;"Male",Datatable,6,FALSE()))),"–")</f>
        <v>13</v>
      </c>
      <c r="AE69" s="57" t="n">
        <f aca="false">IFERROR(VALUE(FIXED(VLOOKUP(VLOOKUP($AD$4,Refcodes,2,FALSE()) &amp;"Deaths"&amp;Deaths_Male!$A69&amp;"AllEth"&amp;"Male",Datatable,7,FALSE()))),"–")</f>
        <v>0.4</v>
      </c>
      <c r="AF69" s="56" t="n">
        <f aca="false">IFERROR(VALUE(FIXED(VLOOKUP(VLOOKUP($AF$4,Refcodes,2,FALSE()) &amp;"Deaths"&amp;Deaths_Male!$A69&amp;"AllEth"&amp;"Male",Datatable,6,FALSE()))),"–")</f>
        <v>9</v>
      </c>
      <c r="AG69" s="57" t="n">
        <f aca="false">IFERROR(VALUE(FIXED(VLOOKUP(VLOOKUP($AF$4,Refcodes,2,FALSE()) &amp;"Deaths"&amp;Deaths_Male!$A69&amp;"AllEth"&amp;"Male",Datatable,7,FALSE()))),"–")</f>
        <v>0.3</v>
      </c>
      <c r="AH69" s="56" t="n">
        <f aca="false">IFERROR(VALUE(FIXED(VLOOKUP(VLOOKUP($AH$4,Refcodes,2,FALSE()) &amp;"Deaths"&amp;Deaths_Male!$A69&amp;"AllEth"&amp;"Male",Datatable,6,FALSE()))),"–")</f>
        <v>155</v>
      </c>
      <c r="AI69" s="57" t="n">
        <f aca="false">IFERROR(VALUE(FIXED(VLOOKUP(VLOOKUP($AH$4,Refcodes,2,FALSE()) &amp;"Deaths"&amp;Deaths_Male!$A69&amp;"AllEth"&amp;"Male",Datatable,7,FALSE()))),"–")</f>
        <v>4.8</v>
      </c>
      <c r="AJ69" s="56" t="n">
        <f aca="false">IFERROR(VALUE(FIXED(VLOOKUP(VLOOKUP($AJ$4,Refcodes,2,FALSE()) &amp;"Deaths"&amp;Deaths_Male!$A69&amp;"AllEth"&amp;"Male",Datatable,6,FALSE()))),"–")</f>
        <v>115</v>
      </c>
      <c r="AK69" s="57" t="n">
        <f aca="false">IFERROR(VALUE(FIXED(VLOOKUP(VLOOKUP($AJ$4,Refcodes,2,FALSE()) &amp;"Deaths"&amp;Deaths_Male!$A69&amp;"AllEth"&amp;"Male",Datatable,7,FALSE()))),"–")</f>
        <v>3.5</v>
      </c>
      <c r="AL69" s="56" t="n">
        <f aca="false">IFERROR(VALUE(FIXED(VLOOKUP(VLOOKUP($AL$4,Refcodes,2,FALSE()) &amp;"Deaths"&amp;Deaths_Male!$A69&amp;"AllEth"&amp;"Male",Datatable,6,FALSE()))),"–")</f>
        <v>191</v>
      </c>
      <c r="AM69" s="57" t="n">
        <f aca="false">IFERROR(VALUE(FIXED(VLOOKUP(VLOOKUP($AL$4,Refcodes,2,FALSE()) &amp;"Deaths"&amp;Deaths_Male!$A69&amp;"AllEth"&amp;"Male",Datatable,7,FALSE()))),"–")</f>
        <v>6.1</v>
      </c>
    </row>
    <row r="70" s="56" customFormat="true" ht="15" hidden="false" customHeight="true" outlineLevel="0" collapsed="false">
      <c r="A70" s="50" t="n">
        <v>2012</v>
      </c>
      <c r="B70" s="38" t="n">
        <f aca="false">IFERROR(VALUE(FIXED(VLOOKUP(VLOOKUP($B$4,Refcodes,2,FALSE()) &amp;"Deaths"&amp;Deaths_Male!$A70&amp;"AllEth"&amp;"Male",Datatable,6,FALSE()))),"–")</f>
        <v>4733</v>
      </c>
      <c r="C70" s="57" t="n">
        <f aca="false">IFERROR(VALUE(FIXED(VLOOKUP(VLOOKUP($B$4,Refcodes,2,FALSE()) &amp;"Deaths"&amp;Deaths_Male!$A70&amp;"AllEth"&amp;"Male",Datatable,7,FALSE()))),"–")</f>
        <v>143.3</v>
      </c>
      <c r="D70" s="56" t="n">
        <f aca="false">IFERROR(VALUE(FIXED(VLOOKUP(VLOOKUP($D$4,Refcodes,2,FALSE()) &amp;"Deaths"&amp;Deaths_Male!$A70&amp;"AllEth"&amp;"Male",Datatable,6,FALSE()))),"–")</f>
        <v>74</v>
      </c>
      <c r="E70" s="57" t="n">
        <f aca="false">IFERROR(VALUE(FIXED(VLOOKUP(VLOOKUP($D$4,Refcodes,2,FALSE()) &amp;"Deaths"&amp;Deaths_Male!$A70&amp;"AllEth"&amp;"Male",Datatable,7,FALSE()))),"–")</f>
        <v>2.4</v>
      </c>
      <c r="F70" s="56" t="n">
        <f aca="false">IFERROR(VALUE(FIXED(VLOOKUP(VLOOKUP($F$4,Refcodes,2,FALSE()) &amp;"Deaths"&amp;Deaths_Male!$A70&amp;"AllEth"&amp;"Male",Datatable,6,FALSE()))),"–")</f>
        <v>161</v>
      </c>
      <c r="G70" s="57" t="n">
        <f aca="false">IFERROR(VALUE(FIXED(VLOOKUP(VLOOKUP($F$4,Refcodes,2,FALSE()) &amp;"Deaths"&amp;Deaths_Male!$A70&amp;"AllEth"&amp;"Male",Datatable,7,FALSE()))),"–")</f>
        <v>4.9</v>
      </c>
      <c r="H70" s="56" t="n">
        <f aca="false">IFERROR(VALUE(FIXED(VLOOKUP(VLOOKUP($H$4,Refcodes,2,FALSE()) &amp;"Deaths"&amp;Deaths_Male!$A70&amp;"AllEth"&amp;"Male",Datatable,6,FALSE()))),"–")</f>
        <v>178</v>
      </c>
      <c r="I70" s="57" t="n">
        <f aca="false">IFERROR(VALUE(FIXED(VLOOKUP(VLOOKUP($H$4,Refcodes,2,FALSE()) &amp;"Deaths"&amp;Deaths_Male!$A70&amp;"AllEth"&amp;"Male",Datatable,7,FALSE()))),"–")</f>
        <v>5.5</v>
      </c>
      <c r="J70" s="38" t="n">
        <f aca="false">IFERROR(VALUE(FIXED(VLOOKUP(VLOOKUP($J$4,Refcodes,2,FALSE()) &amp;"Deaths"&amp;Deaths_Male!$A70&amp;"AllEth"&amp;"Male",Datatable,6,FALSE()))),"–")</f>
        <v>663</v>
      </c>
      <c r="K70" s="55" t="n">
        <f aca="false">IFERROR(VALUE(FIXED(VLOOKUP(VLOOKUP($J$4,Refcodes,2,FALSE()) &amp;"Deaths"&amp;Deaths_Male!$A70&amp;"AllEth"&amp;"Male",Datatable,7,FALSE()))),"–")</f>
        <v>20.1</v>
      </c>
      <c r="L70" s="56" t="n">
        <f aca="false">IFERROR(VALUE(FIXED(VLOOKUP(VLOOKUP($L$4,Refcodes,2,FALSE()) &amp;"Deaths"&amp;Deaths_Male!$A70&amp;"AllEth"&amp;"Male",Datatable,6,FALSE()))),"–")</f>
        <v>154</v>
      </c>
      <c r="M70" s="57" t="n">
        <f aca="false">IFERROR(VALUE(FIXED(VLOOKUP(VLOOKUP($L$4,Refcodes,2,FALSE()) &amp;"Deaths"&amp;Deaths_Male!$A70&amp;"AllEth"&amp;"Male",Datatable,7,FALSE()))),"–")</f>
        <v>4.9</v>
      </c>
      <c r="N70" s="56" t="n">
        <f aca="false">IFERROR(VALUE(FIXED(VLOOKUP(VLOOKUP($N$4,Refcodes,2,FALSE()) &amp;"Deaths"&amp;Deaths_Male!$A70&amp;"AllEth"&amp;"Male",Datatable,6,FALSE()))),"–")</f>
        <v>229</v>
      </c>
      <c r="O70" s="57" t="n">
        <f aca="false">IFERROR(VALUE(FIXED(VLOOKUP(VLOOKUP($N$4,Refcodes,2,FALSE()) &amp;"Deaths"&amp;Deaths_Male!$A70&amp;"AllEth"&amp;"Male",Datatable,7,FALSE()))),"–")</f>
        <v>6.8</v>
      </c>
      <c r="P70" s="56" t="n">
        <f aca="false">IFERROR(VALUE(FIXED(VLOOKUP(VLOOKUP($P$4,Refcodes,2,FALSE()) &amp;"Deaths"&amp;Deaths_Male!$A70&amp;"AllEth"&amp;"Male",Datatable,6,FALSE()))),"–")</f>
        <v>891</v>
      </c>
      <c r="Q70" s="57" t="n">
        <f aca="false">IFERROR(VALUE(FIXED(VLOOKUP(VLOOKUP($P$4,Refcodes,2,FALSE()) &amp;"Deaths"&amp;Deaths_Male!$A70&amp;"AllEth"&amp;"Male",Datatable,7,FALSE()))),"–")</f>
        <v>27.1</v>
      </c>
      <c r="R70" s="56" t="n">
        <f aca="false">IFERROR(VALUE(FIXED(VLOOKUP(VLOOKUP($R$4,Refcodes,2,FALSE()) &amp;"Deaths"&amp;Deaths_Male!$A70&amp;"AllEth"&amp;"Male",Datatable,6,FALSE()))),"–")</f>
        <v>222</v>
      </c>
      <c r="S70" s="57" t="n">
        <f aca="false">IFERROR(VALUE(FIXED(VLOOKUP(VLOOKUP($R$4,Refcodes,2,FALSE()) &amp;"Deaths"&amp;Deaths_Male!$A70&amp;"AllEth"&amp;"Male",Datatable,7,FALSE()))),"–")</f>
        <v>6.8</v>
      </c>
      <c r="T70" s="38" t="n">
        <f aca="false">IFERROR(VALUE(FIXED(VLOOKUP(VLOOKUP($T$4,Refcodes,2,FALSE()) &amp;"Deaths"&amp;Deaths_Male!$A70&amp;"AllEth"&amp;"Male",Datatable,6,FALSE()))),"–")</f>
        <v>607</v>
      </c>
      <c r="U70" s="55" t="n">
        <f aca="false">IFERROR(VALUE(FIXED(VLOOKUP(VLOOKUP($T$4,Refcodes,2,FALSE()) &amp;"Deaths"&amp;Deaths_Male!$A70&amp;"AllEth"&amp;"Male",Datatable,7,FALSE()))),"–")</f>
        <v>17</v>
      </c>
      <c r="V70" s="56" t="n">
        <f aca="false">IFERROR(VALUE(FIXED(VLOOKUP(VLOOKUP($V$4,Refcodes,2,FALSE()) &amp;"Deaths"&amp;Deaths_Male!$A70&amp;"AllEth"&amp;"Male",Datatable,6,FALSE()))),"–")</f>
        <v>7</v>
      </c>
      <c r="W70" s="57" t="n">
        <f aca="false">IFERROR(VALUE(FIXED(VLOOKUP(VLOOKUP($V$4,Refcodes,2,FALSE()) &amp;"Deaths"&amp;Deaths_Male!$A70&amp;"AllEth"&amp;"Male",Datatable,7,FALSE()))),"–")</f>
        <v>0.3</v>
      </c>
      <c r="X70" s="56" t="n">
        <f aca="false">IFERROR(VALUE(FIXED(VLOOKUP(VLOOKUP($X$4,Refcodes,2,FALSE()) &amp;"Deaths"&amp;Deaths_Male!$A70&amp;"AllEth"&amp;"Male",Datatable,6,FALSE()))),"–")</f>
        <v>141</v>
      </c>
      <c r="Y70" s="57" t="n">
        <f aca="false">IFERROR(VALUE(FIXED(VLOOKUP(VLOOKUP($X$4,Refcodes,2,FALSE()) &amp;"Deaths"&amp;Deaths_Male!$A70&amp;"AllEth"&amp;"Male",Datatable,7,FALSE()))),"–")</f>
        <v>4.3</v>
      </c>
      <c r="Z70" s="56" t="n">
        <f aca="false">IFERROR(VALUE(FIXED(VLOOKUP(VLOOKUP($Z$4,Refcodes,2,FALSE()) &amp;"Deaths"&amp;Deaths_Male!$A70&amp;"AllEth"&amp;"Male",Datatable,6,FALSE()))),"–")</f>
        <v>133</v>
      </c>
      <c r="AA70" s="57" t="n">
        <f aca="false">IFERROR(VALUE(FIXED(VLOOKUP(VLOOKUP($Z$4,Refcodes,2,FALSE()) &amp;"Deaths"&amp;Deaths_Male!$A70&amp;"AllEth"&amp;"Male",Datatable,7,FALSE()))),"–")</f>
        <v>3.8</v>
      </c>
      <c r="AB70" s="56" t="n">
        <f aca="false">IFERROR(VALUE(FIXED(VLOOKUP(VLOOKUP($AB$4,Refcodes,2,FALSE()) &amp;"Deaths"&amp;Deaths_Male!$A70&amp;"AllEth"&amp;"Male",Datatable,6,FALSE()))),"–")</f>
        <v>183</v>
      </c>
      <c r="AC70" s="57" t="n">
        <f aca="false">IFERROR(VALUE(FIXED(VLOOKUP(VLOOKUP($AB$4,Refcodes,2,FALSE()) &amp;"Deaths"&amp;Deaths_Male!$A70&amp;"AllEth"&amp;"Male",Datatable,7,FALSE()))),"–")</f>
        <v>6.4</v>
      </c>
      <c r="AD70" s="56" t="n">
        <f aca="false">IFERROR(VALUE(FIXED(VLOOKUP(VLOOKUP($AD$4,Refcodes,2,FALSE()) &amp;"Deaths"&amp;Deaths_Male!$A70&amp;"AllEth"&amp;"Male",Datatable,6,FALSE()))),"–")</f>
        <v>12</v>
      </c>
      <c r="AE70" s="57" t="n">
        <f aca="false">IFERROR(VALUE(FIXED(VLOOKUP(VLOOKUP($AD$4,Refcodes,2,FALSE()) &amp;"Deaths"&amp;Deaths_Male!$A70&amp;"AllEth"&amp;"Male",Datatable,7,FALSE()))),"–")</f>
        <v>0.4</v>
      </c>
      <c r="AF70" s="56" t="n">
        <f aca="false">IFERROR(VALUE(FIXED(VLOOKUP(VLOOKUP($AF$4,Refcodes,2,FALSE()) &amp;"Deaths"&amp;Deaths_Male!$A70&amp;"AllEth"&amp;"Male",Datatable,6,FALSE()))),"–")</f>
        <v>10</v>
      </c>
      <c r="AG70" s="57" t="n">
        <f aca="false">IFERROR(VALUE(FIXED(VLOOKUP(VLOOKUP($AF$4,Refcodes,2,FALSE()) &amp;"Deaths"&amp;Deaths_Male!$A70&amp;"AllEth"&amp;"Male",Datatable,7,FALSE()))),"–")</f>
        <v>0.3</v>
      </c>
      <c r="AH70" s="56" t="n">
        <f aca="false">IFERROR(VALUE(FIXED(VLOOKUP(VLOOKUP($AH$4,Refcodes,2,FALSE()) &amp;"Deaths"&amp;Deaths_Male!$A70&amp;"AllEth"&amp;"Male",Datatable,6,FALSE()))),"–")</f>
        <v>153</v>
      </c>
      <c r="AI70" s="57" t="n">
        <f aca="false">IFERROR(VALUE(FIXED(VLOOKUP(VLOOKUP($AH$4,Refcodes,2,FALSE()) &amp;"Deaths"&amp;Deaths_Male!$A70&amp;"AllEth"&amp;"Male",Datatable,7,FALSE()))),"–")</f>
        <v>4.9</v>
      </c>
      <c r="AJ70" s="56" t="n">
        <f aca="false">IFERROR(VALUE(FIXED(VLOOKUP(VLOOKUP($AJ$4,Refcodes,2,FALSE()) &amp;"Deaths"&amp;Deaths_Male!$A70&amp;"AllEth"&amp;"Male",Datatable,6,FALSE()))),"–")</f>
        <v>96</v>
      </c>
      <c r="AK70" s="57" t="n">
        <f aca="false">IFERROR(VALUE(FIXED(VLOOKUP(VLOOKUP($AJ$4,Refcodes,2,FALSE()) &amp;"Deaths"&amp;Deaths_Male!$A70&amp;"AllEth"&amp;"Male",Datatable,7,FALSE()))),"–")</f>
        <v>2.9</v>
      </c>
      <c r="AL70" s="56" t="n">
        <f aca="false">IFERROR(VALUE(FIXED(VLOOKUP(VLOOKUP($AL$4,Refcodes,2,FALSE()) &amp;"Deaths"&amp;Deaths_Male!$A70&amp;"AllEth"&amp;"Male",Datatable,6,FALSE()))),"–")</f>
        <v>198</v>
      </c>
      <c r="AM70" s="57" t="n">
        <f aca="false">IFERROR(VALUE(FIXED(VLOOKUP(VLOOKUP($AL$4,Refcodes,2,FALSE()) &amp;"Deaths"&amp;Deaths_Male!$A70&amp;"AllEth"&amp;"Male",Datatable,7,FALSE()))),"–")</f>
        <v>6.1</v>
      </c>
    </row>
    <row r="71" s="56" customFormat="true" ht="15" hidden="false" customHeight="true" outlineLevel="0" collapsed="false">
      <c r="A71" s="50" t="n">
        <v>2013</v>
      </c>
      <c r="B71" s="38" t="n">
        <f aca="false">IFERROR(VALUE(FIXED(VLOOKUP(VLOOKUP($B$4,Refcodes,2,FALSE()) &amp;"Deaths"&amp;Deaths_Male!$A71&amp;"AllEth"&amp;"Male",Datatable,6,FALSE()))),"–")</f>
        <v>4822</v>
      </c>
      <c r="C71" s="57" t="n">
        <f aca="false">IFERROR(VALUE(FIXED(VLOOKUP(VLOOKUP($B$4,Refcodes,2,FALSE()) &amp;"Deaths"&amp;Deaths_Male!$A71&amp;"AllEth"&amp;"Male",Datatable,7,FALSE()))),"–")</f>
        <v>141.3</v>
      </c>
      <c r="D71" s="56" t="n">
        <f aca="false">IFERROR(VALUE(FIXED(VLOOKUP(VLOOKUP($D$4,Refcodes,2,FALSE()) &amp;"Deaths"&amp;Deaths_Male!$A71&amp;"AllEth"&amp;"Male",Datatable,6,FALSE()))),"–")</f>
        <v>87</v>
      </c>
      <c r="E71" s="57" t="n">
        <f aca="false">IFERROR(VALUE(FIXED(VLOOKUP(VLOOKUP($D$4,Refcodes,2,FALSE()) &amp;"Deaths"&amp;Deaths_Male!$A71&amp;"AllEth"&amp;"Male",Datatable,7,FALSE()))),"–")</f>
        <v>2.7</v>
      </c>
      <c r="F71" s="56" t="n">
        <f aca="false">IFERROR(VALUE(FIXED(VLOOKUP(VLOOKUP($F$4,Refcodes,2,FALSE()) &amp;"Deaths"&amp;Deaths_Male!$A71&amp;"AllEth"&amp;"Male",Datatable,6,FALSE()))),"–")</f>
        <v>170</v>
      </c>
      <c r="G71" s="57" t="n">
        <f aca="false">IFERROR(VALUE(FIXED(VLOOKUP(VLOOKUP($F$4,Refcodes,2,FALSE()) &amp;"Deaths"&amp;Deaths_Male!$A71&amp;"AllEth"&amp;"Male",Datatable,7,FALSE()))),"–")</f>
        <v>4.9</v>
      </c>
      <c r="H71" s="56" t="n">
        <f aca="false">IFERROR(VALUE(FIXED(VLOOKUP(VLOOKUP($H$4,Refcodes,2,FALSE()) &amp;"Deaths"&amp;Deaths_Male!$A71&amp;"AllEth"&amp;"Male",Datatable,6,FALSE()))),"–")</f>
        <v>177</v>
      </c>
      <c r="I71" s="57" t="n">
        <f aca="false">IFERROR(VALUE(FIXED(VLOOKUP(VLOOKUP($H$4,Refcodes,2,FALSE()) &amp;"Deaths"&amp;Deaths_Male!$A71&amp;"AllEth"&amp;"Male",Datatable,7,FALSE()))),"–")</f>
        <v>5.3</v>
      </c>
      <c r="J71" s="38" t="n">
        <f aca="false">IFERROR(VALUE(FIXED(VLOOKUP(VLOOKUP($J$4,Refcodes,2,FALSE()) &amp;"Deaths"&amp;Deaths_Male!$A71&amp;"AllEth"&amp;"Male",Datatable,6,FALSE()))),"–")</f>
        <v>659</v>
      </c>
      <c r="K71" s="55" t="n">
        <f aca="false">IFERROR(VALUE(FIXED(VLOOKUP(VLOOKUP($J$4,Refcodes,2,FALSE()) &amp;"Deaths"&amp;Deaths_Male!$A71&amp;"AllEth"&amp;"Male",Datatable,7,FALSE()))),"–")</f>
        <v>19.1</v>
      </c>
      <c r="L71" s="56" t="n">
        <f aca="false">IFERROR(VALUE(FIXED(VLOOKUP(VLOOKUP($L$4,Refcodes,2,FALSE()) &amp;"Deaths"&amp;Deaths_Male!$A71&amp;"AllEth"&amp;"Male",Datatable,6,FALSE()))),"–")</f>
        <v>177</v>
      </c>
      <c r="M71" s="57" t="n">
        <f aca="false">IFERROR(VALUE(FIXED(VLOOKUP(VLOOKUP($L$4,Refcodes,2,FALSE()) &amp;"Deaths"&amp;Deaths_Male!$A71&amp;"AllEth"&amp;"Male",Datatable,7,FALSE()))),"–")</f>
        <v>5.5</v>
      </c>
      <c r="N71" s="56" t="n">
        <f aca="false">IFERROR(VALUE(FIXED(VLOOKUP(VLOOKUP($N$4,Refcodes,2,FALSE()) &amp;"Deaths"&amp;Deaths_Male!$A71&amp;"AllEth"&amp;"Male",Datatable,6,FALSE()))),"–")</f>
        <v>215</v>
      </c>
      <c r="O71" s="57" t="n">
        <f aca="false">IFERROR(VALUE(FIXED(VLOOKUP(VLOOKUP($N$4,Refcodes,2,FALSE()) &amp;"Deaths"&amp;Deaths_Male!$A71&amp;"AllEth"&amp;"Male",Datatable,7,FALSE()))),"–")</f>
        <v>6.5</v>
      </c>
      <c r="P71" s="56" t="n">
        <f aca="false">IFERROR(VALUE(FIXED(VLOOKUP(VLOOKUP($P$4,Refcodes,2,FALSE()) &amp;"Deaths"&amp;Deaths_Male!$A71&amp;"AllEth"&amp;"Male",Datatable,6,FALSE()))),"–")</f>
        <v>864</v>
      </c>
      <c r="Q71" s="57" t="n">
        <f aca="false">IFERROR(VALUE(FIXED(VLOOKUP(VLOOKUP($P$4,Refcodes,2,FALSE()) &amp;"Deaths"&amp;Deaths_Male!$A71&amp;"AllEth"&amp;"Male",Datatable,7,FALSE()))),"–")</f>
        <v>25.3</v>
      </c>
      <c r="R71" s="56" t="n">
        <f aca="false">IFERROR(VALUE(FIXED(VLOOKUP(VLOOKUP($R$4,Refcodes,2,FALSE()) &amp;"Deaths"&amp;Deaths_Male!$A71&amp;"AllEth"&amp;"Male",Datatable,6,FALSE()))),"–")</f>
        <v>232</v>
      </c>
      <c r="S71" s="57" t="n">
        <f aca="false">IFERROR(VALUE(FIXED(VLOOKUP(VLOOKUP($R$4,Refcodes,2,FALSE()) &amp;"Deaths"&amp;Deaths_Male!$A71&amp;"AllEth"&amp;"Male",Datatable,7,FALSE()))),"–")</f>
        <v>6.9</v>
      </c>
      <c r="T71" s="38" t="n">
        <f aca="false">IFERROR(VALUE(FIXED(VLOOKUP(VLOOKUP($T$4,Refcodes,2,FALSE()) &amp;"Deaths"&amp;Deaths_Male!$A71&amp;"AllEth"&amp;"Male",Datatable,6,FALSE()))),"–")</f>
        <v>647</v>
      </c>
      <c r="U71" s="55" t="n">
        <f aca="false">IFERROR(VALUE(FIXED(VLOOKUP(VLOOKUP($T$4,Refcodes,2,FALSE()) &amp;"Deaths"&amp;Deaths_Male!$A71&amp;"AllEth"&amp;"Male",Datatable,7,FALSE()))),"–")</f>
        <v>17.5</v>
      </c>
      <c r="V71" s="56" t="n">
        <f aca="false">IFERROR(VALUE(FIXED(VLOOKUP(VLOOKUP($V$4,Refcodes,2,FALSE()) &amp;"Deaths"&amp;Deaths_Male!$A71&amp;"AllEth"&amp;"Male",Datatable,6,FALSE()))),"–")</f>
        <v>6</v>
      </c>
      <c r="W71" s="57" t="n">
        <f aca="false">IFERROR(VALUE(FIXED(VLOOKUP(VLOOKUP($V$4,Refcodes,2,FALSE()) &amp;"Deaths"&amp;Deaths_Male!$A71&amp;"AllEth"&amp;"Male",Datatable,7,FALSE()))),"–")</f>
        <v>0.3</v>
      </c>
      <c r="X71" s="56" t="n">
        <f aca="false">IFERROR(VALUE(FIXED(VLOOKUP(VLOOKUP($X$4,Refcodes,2,FALSE()) &amp;"Deaths"&amp;Deaths_Male!$A71&amp;"AllEth"&amp;"Male",Datatable,6,FALSE()))),"–")</f>
        <v>154</v>
      </c>
      <c r="Y71" s="57" t="n">
        <f aca="false">IFERROR(VALUE(FIXED(VLOOKUP(VLOOKUP($X$4,Refcodes,2,FALSE()) &amp;"Deaths"&amp;Deaths_Male!$A71&amp;"AllEth"&amp;"Male",Datatable,7,FALSE()))),"–")</f>
        <v>4.6</v>
      </c>
      <c r="Z71" s="56" t="n">
        <f aca="false">IFERROR(VALUE(FIXED(VLOOKUP(VLOOKUP($Z$4,Refcodes,2,FALSE()) &amp;"Deaths"&amp;Deaths_Male!$A71&amp;"AllEth"&amp;"Male",Datatable,6,FALSE()))),"–")</f>
        <v>126</v>
      </c>
      <c r="AA71" s="57" t="n">
        <f aca="false">IFERROR(VALUE(FIXED(VLOOKUP(VLOOKUP($Z$4,Refcodes,2,FALSE()) &amp;"Deaths"&amp;Deaths_Male!$A71&amp;"AllEth"&amp;"Male",Datatable,7,FALSE()))),"–")</f>
        <v>3.5</v>
      </c>
      <c r="AB71" s="56" t="n">
        <f aca="false">IFERROR(VALUE(FIXED(VLOOKUP(VLOOKUP($AB$4,Refcodes,2,FALSE()) &amp;"Deaths"&amp;Deaths_Male!$A71&amp;"AllEth"&amp;"Male",Datatable,6,FALSE()))),"–")</f>
        <v>146</v>
      </c>
      <c r="AC71" s="57" t="n">
        <f aca="false">IFERROR(VALUE(FIXED(VLOOKUP(VLOOKUP($AB$4,Refcodes,2,FALSE()) &amp;"Deaths"&amp;Deaths_Male!$A71&amp;"AllEth"&amp;"Male",Datatable,7,FALSE()))),"–")</f>
        <v>5.1</v>
      </c>
      <c r="AD71" s="56" t="n">
        <f aca="false">IFERROR(VALUE(FIXED(VLOOKUP(VLOOKUP($AD$4,Refcodes,2,FALSE()) &amp;"Deaths"&amp;Deaths_Male!$A71&amp;"AllEth"&amp;"Male",Datatable,6,FALSE()))),"–")</f>
        <v>11</v>
      </c>
      <c r="AE71" s="57" t="n">
        <f aca="false">IFERROR(VALUE(FIXED(VLOOKUP(VLOOKUP($AD$4,Refcodes,2,FALSE()) &amp;"Deaths"&amp;Deaths_Male!$A71&amp;"AllEth"&amp;"Male",Datatable,7,FALSE()))),"–")</f>
        <v>0.4</v>
      </c>
      <c r="AF71" s="56" t="n">
        <f aca="false">IFERROR(VALUE(FIXED(VLOOKUP(VLOOKUP($AF$4,Refcodes,2,FALSE()) &amp;"Deaths"&amp;Deaths_Male!$A71&amp;"AllEth"&amp;"Male",Datatable,6,FALSE()))),"–")</f>
        <v>18</v>
      </c>
      <c r="AG71" s="57" t="n">
        <f aca="false">IFERROR(VALUE(FIXED(VLOOKUP(VLOOKUP($AF$4,Refcodes,2,FALSE()) &amp;"Deaths"&amp;Deaths_Male!$A71&amp;"AllEth"&amp;"Male",Datatable,7,FALSE()))),"–")</f>
        <v>0.6</v>
      </c>
      <c r="AH71" s="56" t="n">
        <f aca="false">IFERROR(VALUE(FIXED(VLOOKUP(VLOOKUP($AH$4,Refcodes,2,FALSE()) &amp;"Deaths"&amp;Deaths_Male!$A71&amp;"AllEth"&amp;"Male",Datatable,6,FALSE()))),"–")</f>
        <v>197</v>
      </c>
      <c r="AI71" s="57" t="n">
        <f aca="false">IFERROR(VALUE(FIXED(VLOOKUP(VLOOKUP($AH$4,Refcodes,2,FALSE()) &amp;"Deaths"&amp;Deaths_Male!$A71&amp;"AllEth"&amp;"Male",Datatable,7,FALSE()))),"–")</f>
        <v>5.8</v>
      </c>
      <c r="AJ71" s="56" t="n">
        <f aca="false">IFERROR(VALUE(FIXED(VLOOKUP(VLOOKUP($AJ$4,Refcodes,2,FALSE()) &amp;"Deaths"&amp;Deaths_Male!$A71&amp;"AllEth"&amp;"Male",Datatable,6,FALSE()))),"–")</f>
        <v>90</v>
      </c>
      <c r="AK71" s="57" t="n">
        <f aca="false">IFERROR(VALUE(FIXED(VLOOKUP(VLOOKUP($AJ$4,Refcodes,2,FALSE()) &amp;"Deaths"&amp;Deaths_Male!$A71&amp;"AllEth"&amp;"Male",Datatable,7,FALSE()))),"–")</f>
        <v>2.6</v>
      </c>
      <c r="AL71" s="56" t="n">
        <f aca="false">IFERROR(VALUE(FIXED(VLOOKUP(VLOOKUP($AL$4,Refcodes,2,FALSE()) &amp;"Deaths"&amp;Deaths_Male!$A71&amp;"AllEth"&amp;"Male",Datatable,6,FALSE()))),"–")</f>
        <v>190</v>
      </c>
      <c r="AM71" s="57" t="n">
        <f aca="false">IFERROR(VALUE(FIXED(VLOOKUP(VLOOKUP($AL$4,Refcodes,2,FALSE()) &amp;"Deaths"&amp;Deaths_Male!$A71&amp;"AllEth"&amp;"Male",Datatable,7,FALSE()))),"–")</f>
        <v>5.7</v>
      </c>
    </row>
    <row r="72" s="56" customFormat="true" ht="15" hidden="false" customHeight="true" outlineLevel="0" collapsed="false">
      <c r="A72" s="50" t="n">
        <v>2014</v>
      </c>
      <c r="B72" s="38" t="n">
        <f aca="false">IFERROR(VALUE(FIXED(VLOOKUP(VLOOKUP($B$4,Refcodes,2,FALSE()) &amp;"Deaths"&amp;Deaths_Male!$A72&amp;"AllEth"&amp;"Male",Datatable,6,FALSE()))),"–")</f>
        <v>4901</v>
      </c>
      <c r="C72" s="57" t="n">
        <f aca="false">IFERROR(VALUE(FIXED(VLOOKUP(VLOOKUP($B$4,Refcodes,2,FALSE()) &amp;"Deaths"&amp;Deaths_Male!$A72&amp;"AllEth"&amp;"Male",Datatable,7,FALSE()))),"–")</f>
        <v>139.3</v>
      </c>
      <c r="D72" s="56" t="n">
        <f aca="false">IFERROR(VALUE(FIXED(VLOOKUP(VLOOKUP($D$4,Refcodes,2,FALSE()) &amp;"Deaths"&amp;Deaths_Male!$A72&amp;"AllEth"&amp;"Male",Datatable,6,FALSE()))),"–")</f>
        <v>91</v>
      </c>
      <c r="E72" s="57" t="n">
        <f aca="false">IFERROR(VALUE(FIXED(VLOOKUP(VLOOKUP($D$4,Refcodes,2,FALSE()) &amp;"Deaths"&amp;Deaths_Male!$A72&amp;"AllEth"&amp;"Male",Datatable,7,FALSE()))),"–")</f>
        <v>2.6</v>
      </c>
      <c r="F72" s="56" t="n">
        <f aca="false">IFERROR(VALUE(FIXED(VLOOKUP(VLOOKUP($F$4,Refcodes,2,FALSE()) &amp;"Deaths"&amp;Deaths_Male!$A72&amp;"AllEth"&amp;"Male",Datatable,6,FALSE()))),"–")</f>
        <v>185</v>
      </c>
      <c r="G72" s="57" t="n">
        <f aca="false">IFERROR(VALUE(FIXED(VLOOKUP(VLOOKUP($F$4,Refcodes,2,FALSE()) &amp;"Deaths"&amp;Deaths_Male!$A72&amp;"AllEth"&amp;"Male",Datatable,7,FALSE()))),"–")</f>
        <v>5.3</v>
      </c>
      <c r="H72" s="56" t="n">
        <f aca="false">IFERROR(VALUE(FIXED(VLOOKUP(VLOOKUP($H$4,Refcodes,2,FALSE()) &amp;"Deaths"&amp;Deaths_Male!$A72&amp;"AllEth"&amp;"Male",Datatable,6,FALSE()))),"–")</f>
        <v>181</v>
      </c>
      <c r="I72" s="57" t="n">
        <f aca="false">IFERROR(VALUE(FIXED(VLOOKUP(VLOOKUP($H$4,Refcodes,2,FALSE()) &amp;"Deaths"&amp;Deaths_Male!$A72&amp;"AllEth"&amp;"Male",Datatable,7,FALSE()))),"–")</f>
        <v>5.3</v>
      </c>
      <c r="J72" s="38" t="n">
        <f aca="false">IFERROR(VALUE(FIXED(VLOOKUP(VLOOKUP($J$4,Refcodes,2,FALSE()) &amp;"Deaths"&amp;Deaths_Male!$A72&amp;"AllEth"&amp;"Male",Datatable,6,FALSE()))),"–")</f>
        <v>648</v>
      </c>
      <c r="K72" s="55" t="n">
        <f aca="false">IFERROR(VALUE(FIXED(VLOOKUP(VLOOKUP($J$4,Refcodes,2,FALSE()) &amp;"Deaths"&amp;Deaths_Male!$A72&amp;"AllEth"&amp;"Male",Datatable,7,FALSE()))),"–")</f>
        <v>18.4</v>
      </c>
      <c r="L72" s="56" t="n">
        <f aca="false">IFERROR(VALUE(FIXED(VLOOKUP(VLOOKUP($L$4,Refcodes,2,FALSE()) &amp;"Deaths"&amp;Deaths_Male!$A72&amp;"AllEth"&amp;"Male",Datatable,6,FALSE()))),"–")</f>
        <v>166</v>
      </c>
      <c r="M72" s="57" t="n">
        <f aca="false">IFERROR(VALUE(FIXED(VLOOKUP(VLOOKUP($L$4,Refcodes,2,FALSE()) &amp;"Deaths"&amp;Deaths_Male!$A72&amp;"AllEth"&amp;"Male",Datatable,7,FALSE()))),"–")</f>
        <v>5</v>
      </c>
      <c r="N72" s="56" t="n">
        <f aca="false">IFERROR(VALUE(FIXED(VLOOKUP(VLOOKUP($N$4,Refcodes,2,FALSE()) &amp;"Deaths"&amp;Deaths_Male!$A72&amp;"AllEth"&amp;"Male",Datatable,6,FALSE()))),"–")</f>
        <v>248</v>
      </c>
      <c r="O72" s="57" t="n">
        <f aca="false">IFERROR(VALUE(FIXED(VLOOKUP(VLOOKUP($N$4,Refcodes,2,FALSE()) &amp;"Deaths"&amp;Deaths_Male!$A72&amp;"AllEth"&amp;"Male",Datatable,7,FALSE()))),"–")</f>
        <v>7.2</v>
      </c>
      <c r="P72" s="56" t="n">
        <f aca="false">IFERROR(VALUE(FIXED(VLOOKUP(VLOOKUP($P$4,Refcodes,2,FALSE()) &amp;"Deaths"&amp;Deaths_Male!$A72&amp;"AllEth"&amp;"Male",Datatable,6,FALSE()))),"–")</f>
        <v>889</v>
      </c>
      <c r="Q72" s="57" t="n">
        <f aca="false">IFERROR(VALUE(FIXED(VLOOKUP(VLOOKUP($P$4,Refcodes,2,FALSE()) &amp;"Deaths"&amp;Deaths_Male!$A72&amp;"AllEth"&amp;"Male",Datatable,7,FALSE()))),"–")</f>
        <v>25.3</v>
      </c>
      <c r="R72" s="56" t="n">
        <f aca="false">IFERROR(VALUE(FIXED(VLOOKUP(VLOOKUP($R$4,Refcodes,2,FALSE()) &amp;"Deaths"&amp;Deaths_Male!$A72&amp;"AllEth"&amp;"Male",Datatable,6,FALSE()))),"–")</f>
        <v>237</v>
      </c>
      <c r="S72" s="57" t="n">
        <f aca="false">IFERROR(VALUE(FIXED(VLOOKUP(VLOOKUP($R$4,Refcodes,2,FALSE()) &amp;"Deaths"&amp;Deaths_Male!$A72&amp;"AllEth"&amp;"Male",Datatable,7,FALSE()))),"–")</f>
        <v>6.9</v>
      </c>
      <c r="T72" s="38" t="n">
        <f aca="false">IFERROR(VALUE(FIXED(VLOOKUP(VLOOKUP($T$4,Refcodes,2,FALSE()) &amp;"Deaths"&amp;Deaths_Male!$A72&amp;"AllEth"&amp;"Male",Datatable,6,FALSE()))),"–")</f>
        <v>652</v>
      </c>
      <c r="U72" s="55" t="n">
        <f aca="false">IFERROR(VALUE(FIXED(VLOOKUP(VLOOKUP($T$4,Refcodes,2,FALSE()) &amp;"Deaths"&amp;Deaths_Male!$A72&amp;"AllEth"&amp;"Male",Datatable,7,FALSE()))),"–")</f>
        <v>17</v>
      </c>
      <c r="V72" s="56" t="n">
        <f aca="false">IFERROR(VALUE(FIXED(VLOOKUP(VLOOKUP($V$4,Refcodes,2,FALSE()) &amp;"Deaths"&amp;Deaths_Male!$A72&amp;"AllEth"&amp;"Male",Datatable,6,FALSE()))),"–")</f>
        <v>5</v>
      </c>
      <c r="W72" s="57" t="n">
        <f aca="false">IFERROR(VALUE(FIXED(VLOOKUP(VLOOKUP($V$4,Refcodes,2,FALSE()) &amp;"Deaths"&amp;Deaths_Male!$A72&amp;"AllEth"&amp;"Male",Datatable,7,FALSE()))),"–")</f>
        <v>0.2</v>
      </c>
      <c r="X72" s="56" t="n">
        <f aca="false">IFERROR(VALUE(FIXED(VLOOKUP(VLOOKUP($X$4,Refcodes,2,FALSE()) &amp;"Deaths"&amp;Deaths_Male!$A72&amp;"AllEth"&amp;"Male",Datatable,6,FALSE()))),"–")</f>
        <v>155</v>
      </c>
      <c r="Y72" s="57" t="n">
        <f aca="false">IFERROR(VALUE(FIXED(VLOOKUP(VLOOKUP($X$4,Refcodes,2,FALSE()) &amp;"Deaths"&amp;Deaths_Male!$A72&amp;"AllEth"&amp;"Male",Datatable,7,FALSE()))),"–")</f>
        <v>4.5</v>
      </c>
      <c r="Z72" s="56" t="n">
        <f aca="false">IFERROR(VALUE(FIXED(VLOOKUP(VLOOKUP($Z$4,Refcodes,2,FALSE()) &amp;"Deaths"&amp;Deaths_Male!$A72&amp;"AllEth"&amp;"Male",Datatable,6,FALSE()))),"–")</f>
        <v>150</v>
      </c>
      <c r="AA72" s="57" t="n">
        <f aca="false">IFERROR(VALUE(FIXED(VLOOKUP(VLOOKUP($Z$4,Refcodes,2,FALSE()) &amp;"Deaths"&amp;Deaths_Male!$A72&amp;"AllEth"&amp;"Male",Datatable,7,FALSE()))),"–")</f>
        <v>4.1</v>
      </c>
      <c r="AB72" s="56" t="n">
        <f aca="false">IFERROR(VALUE(FIXED(VLOOKUP(VLOOKUP($AB$4,Refcodes,2,FALSE()) &amp;"Deaths"&amp;Deaths_Male!$A72&amp;"AllEth"&amp;"Male",Datatable,6,FALSE()))),"–")</f>
        <v>144</v>
      </c>
      <c r="AC72" s="57" t="n">
        <f aca="false">IFERROR(VALUE(FIXED(VLOOKUP(VLOOKUP($AB$4,Refcodes,2,FALSE()) &amp;"Deaths"&amp;Deaths_Male!$A72&amp;"AllEth"&amp;"Male",Datatable,7,FALSE()))),"–")</f>
        <v>4.8</v>
      </c>
      <c r="AD72" s="56" t="n">
        <f aca="false">IFERROR(VALUE(FIXED(VLOOKUP(VLOOKUP($AD$4,Refcodes,2,FALSE()) &amp;"Deaths"&amp;Deaths_Male!$A72&amp;"AllEth"&amp;"Male",Datatable,6,FALSE()))),"–")</f>
        <v>9</v>
      </c>
      <c r="AE72" s="57" t="n">
        <f aca="false">IFERROR(VALUE(FIXED(VLOOKUP(VLOOKUP($AD$4,Refcodes,2,FALSE()) &amp;"Deaths"&amp;Deaths_Male!$A72&amp;"AllEth"&amp;"Male",Datatable,7,FALSE()))),"–")</f>
        <v>0.2</v>
      </c>
      <c r="AF72" s="56" t="n">
        <f aca="false">IFERROR(VALUE(FIXED(VLOOKUP(VLOOKUP($AF$4,Refcodes,2,FALSE()) &amp;"Deaths"&amp;Deaths_Male!$A72&amp;"AllEth"&amp;"Male",Datatable,6,FALSE()))),"–")</f>
        <v>10</v>
      </c>
      <c r="AG72" s="57" t="n">
        <f aca="false">IFERROR(VALUE(FIXED(VLOOKUP(VLOOKUP($AF$4,Refcodes,2,FALSE()) &amp;"Deaths"&amp;Deaths_Male!$A72&amp;"AllEth"&amp;"Male",Datatable,7,FALSE()))),"–")</f>
        <v>0.3</v>
      </c>
      <c r="AH72" s="56" t="n">
        <f aca="false">IFERROR(VALUE(FIXED(VLOOKUP(VLOOKUP($AH$4,Refcodes,2,FALSE()) &amp;"Deaths"&amp;Deaths_Male!$A72&amp;"AllEth"&amp;"Male",Datatable,6,FALSE()))),"–")</f>
        <v>172</v>
      </c>
      <c r="AI72" s="57" t="n">
        <f aca="false">IFERROR(VALUE(FIXED(VLOOKUP(VLOOKUP($AH$4,Refcodes,2,FALSE()) &amp;"Deaths"&amp;Deaths_Male!$A72&amp;"AllEth"&amp;"Male",Datatable,7,FALSE()))),"–")</f>
        <v>4.7</v>
      </c>
      <c r="AJ72" s="56" t="n">
        <f aca="false">IFERROR(VALUE(FIXED(VLOOKUP(VLOOKUP($AJ$4,Refcodes,2,FALSE()) &amp;"Deaths"&amp;Deaths_Male!$A72&amp;"AllEth"&amp;"Male",Datatable,6,FALSE()))),"–")</f>
        <v>113</v>
      </c>
      <c r="AK72" s="57" t="n">
        <f aca="false">IFERROR(VALUE(FIXED(VLOOKUP(VLOOKUP($AJ$4,Refcodes,2,FALSE()) &amp;"Deaths"&amp;Deaths_Male!$A72&amp;"AllEth"&amp;"Male",Datatable,7,FALSE()))),"–")</f>
        <v>3.2</v>
      </c>
      <c r="AL72" s="56" t="n">
        <f aca="false">IFERROR(VALUE(FIXED(VLOOKUP(VLOOKUP($AL$4,Refcodes,2,FALSE()) &amp;"Deaths"&amp;Deaths_Male!$A72&amp;"AllEth"&amp;"Male",Datatable,6,FALSE()))),"–")</f>
        <v>180</v>
      </c>
      <c r="AM72" s="57" t="n">
        <f aca="false">IFERROR(VALUE(FIXED(VLOOKUP(VLOOKUP($AL$4,Refcodes,2,FALSE()) &amp;"Deaths"&amp;Deaths_Male!$A72&amp;"AllEth"&amp;"Male",Datatable,7,FALSE()))),"–")</f>
        <v>5.5</v>
      </c>
    </row>
    <row r="73" s="56" customFormat="true" ht="15" hidden="false" customHeight="true" outlineLevel="0" collapsed="false">
      <c r="A73" s="50" t="n">
        <v>2015</v>
      </c>
      <c r="B73" s="38" t="n">
        <f aca="false">IFERROR(VALUE(FIXED(VLOOKUP(VLOOKUP($B$4,Refcodes,2,FALSE()) &amp;"Deaths"&amp;Deaths_Male!$A73&amp;"AllEth"&amp;"Male",Datatable,6,FALSE()))),"–")</f>
        <v>5113</v>
      </c>
      <c r="C73" s="57" t="n">
        <f aca="false">IFERROR(VALUE(FIXED(VLOOKUP(VLOOKUP($B$4,Refcodes,2,FALSE()) &amp;"Deaths"&amp;Deaths_Male!$A73&amp;"AllEth"&amp;"Male",Datatable,7,FALSE()))),"–")</f>
        <v>140.9</v>
      </c>
      <c r="D73" s="56" t="n">
        <f aca="false">IFERROR(VALUE(FIXED(VLOOKUP(VLOOKUP($D$4,Refcodes,2,FALSE()) &amp;"Deaths"&amp;Deaths_Male!$A73&amp;"AllEth"&amp;"Male",Datatable,6,FALSE()))),"–")</f>
        <v>101</v>
      </c>
      <c r="E73" s="57" t="n">
        <f aca="false">IFERROR(VALUE(FIXED(VLOOKUP(VLOOKUP($D$4,Refcodes,2,FALSE()) &amp;"Deaths"&amp;Deaths_Male!$A73&amp;"AllEth"&amp;"Male",Datatable,7,FALSE()))),"–")</f>
        <v>3</v>
      </c>
      <c r="F73" s="56" t="n">
        <f aca="false">IFERROR(VALUE(FIXED(VLOOKUP(VLOOKUP($F$4,Refcodes,2,FALSE()) &amp;"Deaths"&amp;Deaths_Male!$A73&amp;"AllEth"&amp;"Male",Datatable,6,FALSE()))),"–")</f>
        <v>174</v>
      </c>
      <c r="G73" s="57" t="n">
        <f aca="false">IFERROR(VALUE(FIXED(VLOOKUP(VLOOKUP($F$4,Refcodes,2,FALSE()) &amp;"Deaths"&amp;Deaths_Male!$A73&amp;"AllEth"&amp;"Male",Datatable,7,FALSE()))),"–")</f>
        <v>4.9</v>
      </c>
      <c r="H73" s="56" t="n">
        <f aca="false">IFERROR(VALUE(FIXED(VLOOKUP(VLOOKUP($H$4,Refcodes,2,FALSE()) &amp;"Deaths"&amp;Deaths_Male!$A73&amp;"AllEth"&amp;"Male",Datatable,6,FALSE()))),"–")</f>
        <v>151</v>
      </c>
      <c r="I73" s="57" t="n">
        <f aca="false">IFERROR(VALUE(FIXED(VLOOKUP(VLOOKUP($H$4,Refcodes,2,FALSE()) &amp;"Deaths"&amp;Deaths_Male!$A73&amp;"AllEth"&amp;"Male",Datatable,7,FALSE()))),"–")</f>
        <v>4.3</v>
      </c>
      <c r="J73" s="38" t="n">
        <f aca="false">IFERROR(VALUE(FIXED(VLOOKUP(VLOOKUP($J$4,Refcodes,2,FALSE()) &amp;"Deaths"&amp;Deaths_Male!$A73&amp;"AllEth"&amp;"Male",Datatable,6,FALSE()))),"–")</f>
        <v>689</v>
      </c>
      <c r="K73" s="55" t="n">
        <f aca="false">IFERROR(VALUE(FIXED(VLOOKUP(VLOOKUP($J$4,Refcodes,2,FALSE()) &amp;"Deaths"&amp;Deaths_Male!$A73&amp;"AllEth"&amp;"Male",Datatable,7,FALSE()))),"–")</f>
        <v>19</v>
      </c>
      <c r="L73" s="56" t="n">
        <f aca="false">IFERROR(VALUE(FIXED(VLOOKUP(VLOOKUP($L$4,Refcodes,2,FALSE()) &amp;"Deaths"&amp;Deaths_Male!$A73&amp;"AllEth"&amp;"Male",Datatable,6,FALSE()))),"–")</f>
        <v>193</v>
      </c>
      <c r="M73" s="57" t="n">
        <f aca="false">IFERROR(VALUE(FIXED(VLOOKUP(VLOOKUP($L$4,Refcodes,2,FALSE()) &amp;"Deaths"&amp;Deaths_Male!$A73&amp;"AllEth"&amp;"Male",Datatable,7,FALSE()))),"–")</f>
        <v>5.7</v>
      </c>
      <c r="N73" s="56" t="n">
        <f aca="false">IFERROR(VALUE(FIXED(VLOOKUP(VLOOKUP($N$4,Refcodes,2,FALSE()) &amp;"Deaths"&amp;Deaths_Male!$A73&amp;"AllEth"&amp;"Male",Datatable,6,FALSE()))),"–")</f>
        <v>238</v>
      </c>
      <c r="O73" s="57" t="n">
        <f aca="false">IFERROR(VALUE(FIXED(VLOOKUP(VLOOKUP($N$4,Refcodes,2,FALSE()) &amp;"Deaths"&amp;Deaths_Male!$A73&amp;"AllEth"&amp;"Male",Datatable,7,FALSE()))),"–")</f>
        <v>6.7</v>
      </c>
      <c r="P73" s="56" t="n">
        <f aca="false">IFERROR(VALUE(FIXED(VLOOKUP(VLOOKUP($P$4,Refcodes,2,FALSE()) &amp;"Deaths"&amp;Deaths_Male!$A73&amp;"AllEth"&amp;"Male",Datatable,6,FALSE()))),"–")</f>
        <v>953</v>
      </c>
      <c r="Q73" s="57" t="n">
        <f aca="false">IFERROR(VALUE(FIXED(VLOOKUP(VLOOKUP($P$4,Refcodes,2,FALSE()) &amp;"Deaths"&amp;Deaths_Male!$A73&amp;"AllEth"&amp;"Male",Datatable,7,FALSE()))),"–")</f>
        <v>26.3</v>
      </c>
      <c r="R73" s="56" t="n">
        <f aca="false">IFERROR(VALUE(FIXED(VLOOKUP(VLOOKUP($R$4,Refcodes,2,FALSE()) &amp;"Deaths"&amp;Deaths_Male!$A73&amp;"AllEth"&amp;"Male",Datatable,6,FALSE()))),"–")</f>
        <v>255</v>
      </c>
      <c r="S73" s="57" t="n">
        <f aca="false">IFERROR(VALUE(FIXED(VLOOKUP(VLOOKUP($R$4,Refcodes,2,FALSE()) &amp;"Deaths"&amp;Deaths_Male!$A73&amp;"AllEth"&amp;"Male",Datatable,7,FALSE()))),"–")</f>
        <v>7.2</v>
      </c>
      <c r="T73" s="38" t="n">
        <f aca="false">IFERROR(VALUE(FIXED(VLOOKUP(VLOOKUP($T$4,Refcodes,2,FALSE()) &amp;"Deaths"&amp;Deaths_Male!$A73&amp;"AllEth"&amp;"Male",Datatable,6,FALSE()))),"–")</f>
        <v>647</v>
      </c>
      <c r="U73" s="55" t="n">
        <f aca="false">IFERROR(VALUE(FIXED(VLOOKUP(VLOOKUP($T$4,Refcodes,2,FALSE()) &amp;"Deaths"&amp;Deaths_Male!$A73&amp;"AllEth"&amp;"Male",Datatable,7,FALSE()))),"–")</f>
        <v>16.2</v>
      </c>
      <c r="V73" s="56" t="n">
        <f aca="false">IFERROR(VALUE(FIXED(VLOOKUP(VLOOKUP($V$4,Refcodes,2,FALSE()) &amp;"Deaths"&amp;Deaths_Male!$A73&amp;"AllEth"&amp;"Male",Datatable,6,FALSE()))),"–")</f>
        <v>10</v>
      </c>
      <c r="W73" s="57" t="n">
        <f aca="false">IFERROR(VALUE(FIXED(VLOOKUP(VLOOKUP($V$4,Refcodes,2,FALSE()) &amp;"Deaths"&amp;Deaths_Male!$A73&amp;"AllEth"&amp;"Male",Datatable,7,FALSE()))),"–")</f>
        <v>0.4</v>
      </c>
      <c r="X73" s="56" t="n">
        <f aca="false">IFERROR(VALUE(FIXED(VLOOKUP(VLOOKUP($X$4,Refcodes,2,FALSE()) &amp;"Deaths"&amp;Deaths_Male!$A73&amp;"AllEth"&amp;"Male",Datatable,6,FALSE()))),"–")</f>
        <v>147</v>
      </c>
      <c r="Y73" s="57" t="n">
        <f aca="false">IFERROR(VALUE(FIXED(VLOOKUP(VLOOKUP($X$4,Refcodes,2,FALSE()) &amp;"Deaths"&amp;Deaths_Male!$A73&amp;"AllEth"&amp;"Male",Datatable,7,FALSE()))),"–")</f>
        <v>4.2</v>
      </c>
      <c r="Z73" s="56" t="n">
        <f aca="false">IFERROR(VALUE(FIXED(VLOOKUP(VLOOKUP($Z$4,Refcodes,2,FALSE()) &amp;"Deaths"&amp;Deaths_Male!$A73&amp;"AllEth"&amp;"Male",Datatable,6,FALSE()))),"–")</f>
        <v>169</v>
      </c>
      <c r="AA73" s="57" t="n">
        <f aca="false">IFERROR(VALUE(FIXED(VLOOKUP(VLOOKUP($Z$4,Refcodes,2,FALSE()) &amp;"Deaths"&amp;Deaths_Male!$A73&amp;"AllEth"&amp;"Male",Datatable,7,FALSE()))),"–")</f>
        <v>4.4</v>
      </c>
      <c r="AB73" s="56" t="n">
        <f aca="false">IFERROR(VALUE(FIXED(VLOOKUP(VLOOKUP($AB$4,Refcodes,2,FALSE()) &amp;"Deaths"&amp;Deaths_Male!$A73&amp;"AllEth"&amp;"Male",Datatable,6,FALSE()))),"–")</f>
        <v>137</v>
      </c>
      <c r="AC73" s="57" t="n">
        <f aca="false">IFERROR(VALUE(FIXED(VLOOKUP(VLOOKUP($AB$4,Refcodes,2,FALSE()) &amp;"Deaths"&amp;Deaths_Male!$A73&amp;"AllEth"&amp;"Male",Datatable,7,FALSE()))),"–")</f>
        <v>4.3</v>
      </c>
      <c r="AD73" s="56" t="n">
        <f aca="false">IFERROR(VALUE(FIXED(VLOOKUP(VLOOKUP($AD$4,Refcodes,2,FALSE()) &amp;"Deaths"&amp;Deaths_Male!$A73&amp;"AllEth"&amp;"Male",Datatable,6,FALSE()))),"–")</f>
        <v>18</v>
      </c>
      <c r="AE73" s="57" t="n">
        <f aca="false">IFERROR(VALUE(FIXED(VLOOKUP(VLOOKUP($AD$4,Refcodes,2,FALSE()) &amp;"Deaths"&amp;Deaths_Male!$A73&amp;"AllEth"&amp;"Male",Datatable,7,FALSE()))),"–")</f>
        <v>0.5</v>
      </c>
      <c r="AF73" s="56" t="n">
        <f aca="false">IFERROR(VALUE(FIXED(VLOOKUP(VLOOKUP($AF$4,Refcodes,2,FALSE()) &amp;"Deaths"&amp;Deaths_Male!$A73&amp;"AllEth"&amp;"Male",Datatable,6,FALSE()))),"–")</f>
        <v>9</v>
      </c>
      <c r="AG73" s="57" t="n">
        <f aca="false">IFERROR(VALUE(FIXED(VLOOKUP(VLOOKUP($AF$4,Refcodes,2,FALSE()) &amp;"Deaths"&amp;Deaths_Male!$A73&amp;"AllEth"&amp;"Male",Datatable,7,FALSE()))),"–")</f>
        <v>0.3</v>
      </c>
      <c r="AH73" s="56" t="n">
        <f aca="false">IFERROR(VALUE(FIXED(VLOOKUP(VLOOKUP($AH$4,Refcodes,2,FALSE()) &amp;"Deaths"&amp;Deaths_Male!$A73&amp;"AllEth"&amp;"Male",Datatable,6,FALSE()))),"–")</f>
        <v>161</v>
      </c>
      <c r="AI73" s="57" t="n">
        <f aca="false">IFERROR(VALUE(FIXED(VLOOKUP(VLOOKUP($AH$4,Refcodes,2,FALSE()) &amp;"Deaths"&amp;Deaths_Male!$A73&amp;"AllEth"&amp;"Male",Datatable,7,FALSE()))),"–")</f>
        <v>4.5</v>
      </c>
      <c r="AJ73" s="56" t="n">
        <f aca="false">IFERROR(VALUE(FIXED(VLOOKUP(VLOOKUP($AJ$4,Refcodes,2,FALSE()) &amp;"Deaths"&amp;Deaths_Male!$A73&amp;"AllEth"&amp;"Male",Datatable,6,FALSE()))),"–")</f>
        <v>106</v>
      </c>
      <c r="AK73" s="57" t="n">
        <f aca="false">IFERROR(VALUE(FIXED(VLOOKUP(VLOOKUP($AJ$4,Refcodes,2,FALSE()) &amp;"Deaths"&amp;Deaths_Male!$A73&amp;"AllEth"&amp;"Male",Datatable,7,FALSE()))),"–")</f>
        <v>2.8</v>
      </c>
      <c r="AL73" s="56" t="n">
        <f aca="false">IFERROR(VALUE(FIXED(VLOOKUP(VLOOKUP($AL$4,Refcodes,2,FALSE()) &amp;"Deaths"&amp;Deaths_Male!$A73&amp;"AllEth"&amp;"Male",Datatable,6,FALSE()))),"–")</f>
        <v>208</v>
      </c>
      <c r="AM73" s="57" t="n">
        <f aca="false">IFERROR(VALUE(FIXED(VLOOKUP(VLOOKUP($AL$4,Refcodes,2,FALSE()) &amp;"Deaths"&amp;Deaths_Male!$A73&amp;"AllEth"&amp;"Male",Datatable,7,FALSE()))),"–")</f>
        <v>5.9</v>
      </c>
    </row>
    <row r="74" s="56" customFormat="true" ht="15" hidden="false" customHeight="true" outlineLevel="0" collapsed="false">
      <c r="A74" s="50" t="n">
        <v>2016</v>
      </c>
      <c r="B74" s="38" t="n">
        <f aca="false">IFERROR(VALUE(FIXED(VLOOKUP(VLOOKUP($B$4,Refcodes,2,FALSE()) &amp;"Deaths"&amp;Deaths_Male!$A74&amp;"AllEth"&amp;"Male",Datatable,6,FALSE()))),"–")</f>
        <v>5023</v>
      </c>
      <c r="C74" s="57" t="n">
        <f aca="false">IFERROR(VALUE(FIXED(VLOOKUP(VLOOKUP($B$4,Refcodes,2,FALSE()) &amp;"Deaths"&amp;Deaths_Male!$A74&amp;"AllEth"&amp;"Male",Datatable,7,FALSE()))),"–")</f>
        <v>134</v>
      </c>
      <c r="D74" s="56" t="n">
        <f aca="false">IFERROR(VALUE(FIXED(VLOOKUP(VLOOKUP($D$4,Refcodes,2,FALSE()) &amp;"Deaths"&amp;Deaths_Male!$A74&amp;"AllEth"&amp;"Male",Datatable,6,FALSE()))),"–")</f>
        <v>96</v>
      </c>
      <c r="E74" s="57" t="n">
        <f aca="false">IFERROR(VALUE(FIXED(VLOOKUP(VLOOKUP($D$4,Refcodes,2,FALSE()) &amp;"Deaths"&amp;Deaths_Male!$A74&amp;"AllEth"&amp;"Male",Datatable,7,FALSE()))),"–")</f>
        <v>2.7</v>
      </c>
      <c r="F74" s="56" t="n">
        <f aca="false">IFERROR(VALUE(FIXED(VLOOKUP(VLOOKUP($F$4,Refcodes,2,FALSE()) &amp;"Deaths"&amp;Deaths_Male!$A74&amp;"AllEth"&amp;"Male",Datatable,6,FALSE()))),"–")</f>
        <v>145</v>
      </c>
      <c r="G74" s="57" t="n">
        <f aca="false">IFERROR(VALUE(FIXED(VLOOKUP(VLOOKUP($F$4,Refcodes,2,FALSE()) &amp;"Deaths"&amp;Deaths_Male!$A74&amp;"AllEth"&amp;"Male",Datatable,7,FALSE()))),"–")</f>
        <v>3.9</v>
      </c>
      <c r="H74" s="56" t="n">
        <f aca="false">IFERROR(VALUE(FIXED(VLOOKUP(VLOOKUP($H$4,Refcodes,2,FALSE()) &amp;"Deaths"&amp;Deaths_Male!$A74&amp;"AllEth"&amp;"Male",Datatable,6,FALSE()))),"–")</f>
        <v>179</v>
      </c>
      <c r="I74" s="57" t="n">
        <f aca="false">IFERROR(VALUE(FIXED(VLOOKUP(VLOOKUP($H$4,Refcodes,2,FALSE()) &amp;"Deaths"&amp;Deaths_Male!$A74&amp;"AllEth"&amp;"Male",Datatable,7,FALSE()))),"–")</f>
        <v>5</v>
      </c>
      <c r="J74" s="38" t="n">
        <f aca="false">IFERROR(VALUE(FIXED(VLOOKUP(VLOOKUP($J$4,Refcodes,2,FALSE()) &amp;"Deaths"&amp;Deaths_Male!$A74&amp;"AllEth"&amp;"Male",Datatable,6,FALSE()))),"–")</f>
        <v>655</v>
      </c>
      <c r="K74" s="55" t="n">
        <f aca="false">IFERROR(VALUE(FIXED(VLOOKUP(VLOOKUP($J$4,Refcodes,2,FALSE()) &amp;"Deaths"&amp;Deaths_Male!$A74&amp;"AllEth"&amp;"Male",Datatable,7,FALSE()))),"–")</f>
        <v>17.5</v>
      </c>
      <c r="L74" s="56" t="n">
        <f aca="false">IFERROR(VALUE(FIXED(VLOOKUP(VLOOKUP($L$4,Refcodes,2,FALSE()) &amp;"Deaths"&amp;Deaths_Male!$A74&amp;"AllEth"&amp;"Male",Datatable,6,FALSE()))),"–")</f>
        <v>185</v>
      </c>
      <c r="M74" s="57" t="n">
        <f aca="false">IFERROR(VALUE(FIXED(VLOOKUP(VLOOKUP($L$4,Refcodes,2,FALSE()) &amp;"Deaths"&amp;Deaths_Male!$A74&amp;"AllEth"&amp;"Male",Datatable,7,FALSE()))),"–")</f>
        <v>5.2</v>
      </c>
      <c r="N74" s="56" t="n">
        <f aca="false">IFERROR(VALUE(FIXED(VLOOKUP(VLOOKUP($N$4,Refcodes,2,FALSE()) &amp;"Deaths"&amp;Deaths_Male!$A74&amp;"AllEth"&amp;"Male",Datatable,6,FALSE()))),"–")</f>
        <v>256</v>
      </c>
      <c r="O74" s="57" t="n">
        <f aca="false">IFERROR(VALUE(FIXED(VLOOKUP(VLOOKUP($N$4,Refcodes,2,FALSE()) &amp;"Deaths"&amp;Deaths_Male!$A74&amp;"AllEth"&amp;"Male",Datatable,7,FALSE()))),"–")</f>
        <v>7</v>
      </c>
      <c r="P74" s="56" t="n">
        <f aca="false">IFERROR(VALUE(FIXED(VLOOKUP(VLOOKUP($P$4,Refcodes,2,FALSE()) &amp;"Deaths"&amp;Deaths_Male!$A74&amp;"AllEth"&amp;"Male",Datatable,6,FALSE()))),"–")</f>
        <v>939</v>
      </c>
      <c r="Q74" s="57" t="n">
        <f aca="false">IFERROR(VALUE(FIXED(VLOOKUP(VLOOKUP($P$4,Refcodes,2,FALSE()) &amp;"Deaths"&amp;Deaths_Male!$A74&amp;"AllEth"&amp;"Male",Datatable,7,FALSE()))),"–")</f>
        <v>25.2</v>
      </c>
      <c r="R74" s="56" t="n">
        <f aca="false">IFERROR(VALUE(FIXED(VLOOKUP(VLOOKUP($R$4,Refcodes,2,FALSE()) &amp;"Deaths"&amp;Deaths_Male!$A74&amp;"AllEth"&amp;"Male",Datatable,6,FALSE()))),"–")</f>
        <v>243</v>
      </c>
      <c r="S74" s="57" t="n">
        <f aca="false">IFERROR(VALUE(FIXED(VLOOKUP(VLOOKUP($R$4,Refcodes,2,FALSE()) &amp;"Deaths"&amp;Deaths_Male!$A74&amp;"AllEth"&amp;"Male",Datatable,7,FALSE()))),"–")</f>
        <v>6.4</v>
      </c>
      <c r="T74" s="38" t="n">
        <f aca="false">IFERROR(VALUE(FIXED(VLOOKUP(VLOOKUP($T$4,Refcodes,2,FALSE()) &amp;"Deaths"&amp;Deaths_Male!$A74&amp;"AllEth"&amp;"Male",Datatable,6,FALSE()))),"–")</f>
        <v>590</v>
      </c>
      <c r="U74" s="55" t="n">
        <f aca="false">IFERROR(VALUE(FIXED(VLOOKUP(VLOOKUP($T$4,Refcodes,2,FALSE()) &amp;"Deaths"&amp;Deaths_Male!$A74&amp;"AllEth"&amp;"Male",Datatable,7,FALSE()))),"–")</f>
        <v>14.3</v>
      </c>
      <c r="V74" s="56" t="n">
        <f aca="false">IFERROR(VALUE(FIXED(VLOOKUP(VLOOKUP($V$4,Refcodes,2,FALSE()) &amp;"Deaths"&amp;Deaths_Male!$A74&amp;"AllEth"&amp;"Male",Datatable,6,FALSE()))),"–")</f>
        <v>7</v>
      </c>
      <c r="W74" s="57" t="n">
        <f aca="false">IFERROR(VALUE(FIXED(VLOOKUP(VLOOKUP($V$4,Refcodes,2,FALSE()) &amp;"Deaths"&amp;Deaths_Male!$A74&amp;"AllEth"&amp;"Male",Datatable,7,FALSE()))),"–")</f>
        <v>0.3</v>
      </c>
      <c r="X74" s="56" t="n">
        <f aca="false">IFERROR(VALUE(FIXED(VLOOKUP(VLOOKUP($X$4,Refcodes,2,FALSE()) &amp;"Deaths"&amp;Deaths_Male!$A74&amp;"AllEth"&amp;"Male",Datatable,6,FALSE()))),"–")</f>
        <v>156</v>
      </c>
      <c r="Y74" s="57" t="n">
        <f aca="false">IFERROR(VALUE(FIXED(VLOOKUP(VLOOKUP($X$4,Refcodes,2,FALSE()) &amp;"Deaths"&amp;Deaths_Male!$A74&amp;"AllEth"&amp;"Male",Datatable,7,FALSE()))),"–")</f>
        <v>4.3</v>
      </c>
      <c r="Z74" s="56" t="n">
        <f aca="false">IFERROR(VALUE(FIXED(VLOOKUP(VLOOKUP($Z$4,Refcodes,2,FALSE()) &amp;"Deaths"&amp;Deaths_Male!$A74&amp;"AllEth"&amp;"Male",Datatable,6,FALSE()))),"–")</f>
        <v>155</v>
      </c>
      <c r="AA74" s="57" t="n">
        <f aca="false">IFERROR(VALUE(FIXED(VLOOKUP(VLOOKUP($Z$4,Refcodes,2,FALSE()) &amp;"Deaths"&amp;Deaths_Male!$A74&amp;"AllEth"&amp;"Male",Datatable,7,FALSE()))),"–")</f>
        <v>3.9</v>
      </c>
      <c r="AB74" s="56" t="n">
        <f aca="false">IFERROR(VALUE(FIXED(VLOOKUP(VLOOKUP($AB$4,Refcodes,2,FALSE()) &amp;"Deaths"&amp;Deaths_Male!$A74&amp;"AllEth"&amp;"Male",Datatable,6,FALSE()))),"–")</f>
        <v>175</v>
      </c>
      <c r="AC74" s="57" t="n">
        <f aca="false">IFERROR(VALUE(FIXED(VLOOKUP(VLOOKUP($AB$4,Refcodes,2,FALSE()) &amp;"Deaths"&amp;Deaths_Male!$A74&amp;"AllEth"&amp;"Male",Datatable,7,FALSE()))),"–")</f>
        <v>5.6</v>
      </c>
      <c r="AD74" s="56" t="n">
        <f aca="false">IFERROR(VALUE(FIXED(VLOOKUP(VLOOKUP($AD$4,Refcodes,2,FALSE()) &amp;"Deaths"&amp;Deaths_Male!$A74&amp;"AllEth"&amp;"Male",Datatable,6,FALSE()))),"–")</f>
        <v>12</v>
      </c>
      <c r="AE74" s="57" t="n">
        <f aca="false">IFERROR(VALUE(FIXED(VLOOKUP(VLOOKUP($AD$4,Refcodes,2,FALSE()) &amp;"Deaths"&amp;Deaths_Male!$A74&amp;"AllEth"&amp;"Male",Datatable,7,FALSE()))),"–")</f>
        <v>0.4</v>
      </c>
      <c r="AF74" s="56" t="n">
        <f aca="false">IFERROR(VALUE(FIXED(VLOOKUP(VLOOKUP($AF$4,Refcodes,2,FALSE()) &amp;"Deaths"&amp;Deaths_Male!$A74&amp;"AllEth"&amp;"Male",Datatable,6,FALSE()))),"–")</f>
        <v>7</v>
      </c>
      <c r="AG74" s="57" t="n">
        <f aca="false">IFERROR(VALUE(FIXED(VLOOKUP(VLOOKUP($AF$4,Refcodes,2,FALSE()) &amp;"Deaths"&amp;Deaths_Male!$A74&amp;"AllEth"&amp;"Male",Datatable,7,FALSE()))),"–")</f>
        <v>0.2</v>
      </c>
      <c r="AH74" s="56" t="n">
        <f aca="false">IFERROR(VALUE(FIXED(VLOOKUP(VLOOKUP($AH$4,Refcodes,2,FALSE()) &amp;"Deaths"&amp;Deaths_Male!$A74&amp;"AllEth"&amp;"Male",Datatable,6,FALSE()))),"–")</f>
        <v>180</v>
      </c>
      <c r="AI74" s="57" t="n">
        <f aca="false">IFERROR(VALUE(FIXED(VLOOKUP(VLOOKUP($AH$4,Refcodes,2,FALSE()) &amp;"Deaths"&amp;Deaths_Male!$A74&amp;"AllEth"&amp;"Male",Datatable,7,FALSE()))),"–")</f>
        <v>4.7</v>
      </c>
      <c r="AJ74" s="56" t="n">
        <f aca="false">IFERROR(VALUE(FIXED(VLOOKUP(VLOOKUP($AJ$4,Refcodes,2,FALSE()) &amp;"Deaths"&amp;Deaths_Male!$A74&amp;"AllEth"&amp;"Male",Datatable,6,FALSE()))),"–")</f>
        <v>119</v>
      </c>
      <c r="AK74" s="57" t="n">
        <f aca="false">IFERROR(VALUE(FIXED(VLOOKUP(VLOOKUP($AJ$4,Refcodes,2,FALSE()) &amp;"Deaths"&amp;Deaths_Male!$A74&amp;"AllEth"&amp;"Male",Datatable,7,FALSE()))),"–")</f>
        <v>3.1</v>
      </c>
      <c r="AL74" s="56" t="n">
        <f aca="false">IFERROR(VALUE(FIXED(VLOOKUP(VLOOKUP($AL$4,Refcodes,2,FALSE()) &amp;"Deaths"&amp;Deaths_Male!$A74&amp;"AllEth"&amp;"Male",Datatable,6,FALSE()))),"–")</f>
        <v>215</v>
      </c>
      <c r="AM74" s="57" t="n">
        <f aca="false">IFERROR(VALUE(FIXED(VLOOKUP(VLOOKUP($AL$4,Refcodes,2,FALSE()) &amp;"Deaths"&amp;Deaths_Male!$A74&amp;"AllEth"&amp;"Male",Datatable,7,FALSE()))),"–")</f>
        <v>5.9</v>
      </c>
    </row>
    <row r="75" s="56" customFormat="true" ht="15" hidden="false" customHeight="true" outlineLevel="0" collapsed="false">
      <c r="A75" s="50" t="n">
        <v>2017</v>
      </c>
      <c r="B75" s="38" t="n">
        <f aca="false">IFERROR(VALUE(FIXED(VLOOKUP(VLOOKUP($B$4,Refcodes,2,FALSE()) &amp;"Deaths"&amp;Deaths_Male!$A75&amp;"AllEth"&amp;"Male",Datatable,6,FALSE()))),"–")</f>
        <v>5128</v>
      </c>
      <c r="C75" s="57" t="n">
        <f aca="false">IFERROR(VALUE(FIXED(VLOOKUP(VLOOKUP($B$4,Refcodes,2,FALSE()) &amp;"Deaths"&amp;Deaths_Male!$A75&amp;"AllEth"&amp;"Male",Datatable,7,FALSE()))),"–")</f>
        <v>132.1</v>
      </c>
      <c r="D75" s="56" t="n">
        <f aca="false">IFERROR(VALUE(FIXED(VLOOKUP(VLOOKUP($D$4,Refcodes,2,FALSE()) &amp;"Deaths"&amp;Deaths_Male!$A75&amp;"AllEth"&amp;"Male",Datatable,6,FALSE()))),"–")</f>
        <v>94</v>
      </c>
      <c r="E75" s="57" t="n">
        <f aca="false">IFERROR(VALUE(FIXED(VLOOKUP(VLOOKUP($D$4,Refcodes,2,FALSE()) &amp;"Deaths"&amp;Deaths_Male!$A75&amp;"AllEth"&amp;"Male",Datatable,7,FALSE()))),"–")</f>
        <v>2.6</v>
      </c>
      <c r="F75" s="56" t="n">
        <f aca="false">IFERROR(VALUE(FIXED(VLOOKUP(VLOOKUP($F$4,Refcodes,2,FALSE()) &amp;"Deaths"&amp;Deaths_Male!$A75&amp;"AllEth"&amp;"Male",Datatable,6,FALSE()))),"–")</f>
        <v>160</v>
      </c>
      <c r="G75" s="57" t="n">
        <f aca="false">IFERROR(VALUE(FIXED(VLOOKUP(VLOOKUP($F$4,Refcodes,2,FALSE()) &amp;"Deaths"&amp;Deaths_Male!$A75&amp;"AllEth"&amp;"Male",Datatable,7,FALSE()))),"–")</f>
        <v>4.2</v>
      </c>
      <c r="H75" s="56" t="n">
        <f aca="false">IFERROR(VALUE(FIXED(VLOOKUP(VLOOKUP($H$4,Refcodes,2,FALSE()) &amp;"Deaths"&amp;Deaths_Male!$A75&amp;"AllEth"&amp;"Male",Datatable,6,FALSE()))),"–")</f>
        <v>196</v>
      </c>
      <c r="I75" s="57" t="n">
        <f aca="false">IFERROR(VALUE(FIXED(VLOOKUP(VLOOKUP($H$4,Refcodes,2,FALSE()) &amp;"Deaths"&amp;Deaths_Male!$A75&amp;"AllEth"&amp;"Male",Datatable,7,FALSE()))),"–")</f>
        <v>5.2</v>
      </c>
      <c r="J75" s="38" t="n">
        <f aca="false">IFERROR(VALUE(FIXED(VLOOKUP(VLOOKUP($J$4,Refcodes,2,FALSE()) &amp;"Deaths"&amp;Deaths_Male!$A75&amp;"AllEth"&amp;"Male",Datatable,6,FALSE()))),"–")</f>
        <v>675</v>
      </c>
      <c r="K75" s="55" t="n">
        <f aca="false">IFERROR(VALUE(FIXED(VLOOKUP(VLOOKUP($J$4,Refcodes,2,FALSE()) &amp;"Deaths"&amp;Deaths_Male!$A75&amp;"AllEth"&amp;"Male",Datatable,7,FALSE()))),"–")</f>
        <v>17.4</v>
      </c>
      <c r="L75" s="56" t="n">
        <f aca="false">IFERROR(VALUE(FIXED(VLOOKUP(VLOOKUP($L$4,Refcodes,2,FALSE()) &amp;"Deaths"&amp;Deaths_Male!$A75&amp;"AllEth"&amp;"Male",Datatable,6,FALSE()))),"–")</f>
        <v>181</v>
      </c>
      <c r="M75" s="57" t="n">
        <f aca="false">IFERROR(VALUE(FIXED(VLOOKUP(VLOOKUP($L$4,Refcodes,2,FALSE()) &amp;"Deaths"&amp;Deaths_Male!$A75&amp;"AllEth"&amp;"Male",Datatable,7,FALSE()))),"–")</f>
        <v>5.1</v>
      </c>
      <c r="N75" s="56" t="n">
        <f aca="false">IFERROR(VALUE(FIXED(VLOOKUP(VLOOKUP($N$4,Refcodes,2,FALSE()) &amp;"Deaths"&amp;Deaths_Male!$A75&amp;"AllEth"&amp;"Male",Datatable,6,FALSE()))),"–")</f>
        <v>280</v>
      </c>
      <c r="O75" s="57" t="n">
        <f aca="false">IFERROR(VALUE(FIXED(VLOOKUP(VLOOKUP($N$4,Refcodes,2,FALSE()) &amp;"Deaths"&amp;Deaths_Male!$A75&amp;"AllEth"&amp;"Male",Datatable,7,FALSE()))),"–")</f>
        <v>7.4</v>
      </c>
      <c r="P75" s="56" t="n">
        <f aca="false">IFERROR(VALUE(FIXED(VLOOKUP(VLOOKUP($P$4,Refcodes,2,FALSE()) &amp;"Deaths"&amp;Deaths_Male!$A75&amp;"AllEth"&amp;"Male",Datatable,6,FALSE()))),"–")</f>
        <v>860</v>
      </c>
      <c r="Q75" s="57" t="n">
        <f aca="false">IFERROR(VALUE(FIXED(VLOOKUP(VLOOKUP($P$4,Refcodes,2,FALSE()) &amp;"Deaths"&amp;Deaths_Male!$A75&amp;"AllEth"&amp;"Male",Datatable,7,FALSE()))),"–")</f>
        <v>22.3</v>
      </c>
      <c r="R75" s="56" t="n">
        <f aca="false">IFERROR(VALUE(FIXED(VLOOKUP(VLOOKUP($R$4,Refcodes,2,FALSE()) &amp;"Deaths"&amp;Deaths_Male!$A75&amp;"AllEth"&amp;"Male",Datatable,6,FALSE()))),"–")</f>
        <v>202</v>
      </c>
      <c r="S75" s="57" t="n">
        <f aca="false">IFERROR(VALUE(FIXED(VLOOKUP(VLOOKUP($R$4,Refcodes,2,FALSE()) &amp;"Deaths"&amp;Deaths_Male!$A75&amp;"AllEth"&amp;"Male",Datatable,7,FALSE()))),"–")</f>
        <v>5.3</v>
      </c>
      <c r="T75" s="38" t="n">
        <f aca="false">IFERROR(VALUE(FIXED(VLOOKUP(VLOOKUP($T$4,Refcodes,2,FALSE()) &amp;"Deaths"&amp;Deaths_Male!$A75&amp;"AllEth"&amp;"Male",Datatable,6,FALSE()))),"–")</f>
        <v>695</v>
      </c>
      <c r="U75" s="55" t="n">
        <f aca="false">IFERROR(VALUE(FIXED(VLOOKUP(VLOOKUP($T$4,Refcodes,2,FALSE()) &amp;"Deaths"&amp;Deaths_Male!$A75&amp;"AllEth"&amp;"Male",Datatable,7,FALSE()))),"–")</f>
        <v>16.3</v>
      </c>
      <c r="V75" s="56" t="n">
        <f aca="false">IFERROR(VALUE(FIXED(VLOOKUP(VLOOKUP($V$4,Refcodes,2,FALSE()) &amp;"Deaths"&amp;Deaths_Male!$A75&amp;"AllEth"&amp;"Male",Datatable,6,FALSE()))),"–")</f>
        <v>8</v>
      </c>
      <c r="W75" s="57" t="n">
        <f aca="false">IFERROR(VALUE(FIXED(VLOOKUP(VLOOKUP($V$4,Refcodes,2,FALSE()) &amp;"Deaths"&amp;Deaths_Male!$A75&amp;"AllEth"&amp;"Male",Datatable,7,FALSE()))),"–")</f>
        <v>0.3</v>
      </c>
      <c r="X75" s="56" t="n">
        <f aca="false">IFERROR(VALUE(FIXED(VLOOKUP(VLOOKUP($X$4,Refcodes,2,FALSE()) &amp;"Deaths"&amp;Deaths_Male!$A75&amp;"AllEth"&amp;"Male",Datatable,6,FALSE()))),"–")</f>
        <v>159</v>
      </c>
      <c r="Y75" s="57" t="n">
        <f aca="false">IFERROR(VALUE(FIXED(VLOOKUP(VLOOKUP($X$4,Refcodes,2,FALSE()) &amp;"Deaths"&amp;Deaths_Male!$A75&amp;"AllEth"&amp;"Male",Datatable,7,FALSE()))),"–")</f>
        <v>4.2</v>
      </c>
      <c r="Z75" s="56" t="n">
        <f aca="false">IFERROR(VALUE(FIXED(VLOOKUP(VLOOKUP($Z$4,Refcodes,2,FALSE()) &amp;"Deaths"&amp;Deaths_Male!$A75&amp;"AllEth"&amp;"Male",Datatable,6,FALSE()))),"–")</f>
        <v>189</v>
      </c>
      <c r="AA75" s="57" t="n">
        <f aca="false">IFERROR(VALUE(FIXED(VLOOKUP(VLOOKUP($Z$4,Refcodes,2,FALSE()) &amp;"Deaths"&amp;Deaths_Male!$A75&amp;"AllEth"&amp;"Male",Datatable,7,FALSE()))),"–")</f>
        <v>4.5</v>
      </c>
      <c r="AB75" s="56" t="n">
        <f aca="false">IFERROR(VALUE(FIXED(VLOOKUP(VLOOKUP($AB$4,Refcodes,2,FALSE()) &amp;"Deaths"&amp;Deaths_Male!$A75&amp;"AllEth"&amp;"Male",Datatable,6,FALSE()))),"–")</f>
        <v>150</v>
      </c>
      <c r="AC75" s="57" t="n">
        <f aca="false">IFERROR(VALUE(FIXED(VLOOKUP(VLOOKUP($AB$4,Refcodes,2,FALSE()) &amp;"Deaths"&amp;Deaths_Male!$A75&amp;"AllEth"&amp;"Male",Datatable,7,FALSE()))),"–")</f>
        <v>4.4</v>
      </c>
      <c r="AD75" s="56" t="n">
        <f aca="false">IFERROR(VALUE(FIXED(VLOOKUP(VLOOKUP($AD$4,Refcodes,2,FALSE()) &amp;"Deaths"&amp;Deaths_Male!$A75&amp;"AllEth"&amp;"Male",Datatable,6,FALSE()))),"–")</f>
        <v>13</v>
      </c>
      <c r="AE75" s="57" t="n">
        <f aca="false">IFERROR(VALUE(FIXED(VLOOKUP(VLOOKUP($AD$4,Refcodes,2,FALSE()) &amp;"Deaths"&amp;Deaths_Male!$A75&amp;"AllEth"&amp;"Male",Datatable,7,FALSE()))),"–")</f>
        <v>0.4</v>
      </c>
      <c r="AF75" s="56" t="n">
        <f aca="false">IFERROR(VALUE(FIXED(VLOOKUP(VLOOKUP($AF$4,Refcodes,2,FALSE()) &amp;"Deaths"&amp;Deaths_Male!$A75&amp;"AllEth"&amp;"Male",Datatable,6,FALSE()))),"–")</f>
        <v>8</v>
      </c>
      <c r="AG75" s="57" t="n">
        <f aca="false">IFERROR(VALUE(FIXED(VLOOKUP(VLOOKUP($AF$4,Refcodes,2,FALSE()) &amp;"Deaths"&amp;Deaths_Male!$A75&amp;"AllEth"&amp;"Male",Datatable,7,FALSE()))),"–")</f>
        <v>0.3</v>
      </c>
      <c r="AH75" s="56" t="n">
        <f aca="false">IFERROR(VALUE(FIXED(VLOOKUP(VLOOKUP($AH$4,Refcodes,2,FALSE()) &amp;"Deaths"&amp;Deaths_Male!$A75&amp;"AllEth"&amp;"Male",Datatable,6,FALSE()))),"–")</f>
        <v>173</v>
      </c>
      <c r="AI75" s="57" t="n">
        <f aca="false">IFERROR(VALUE(FIXED(VLOOKUP(VLOOKUP($AH$4,Refcodes,2,FALSE()) &amp;"Deaths"&amp;Deaths_Male!$A75&amp;"AllEth"&amp;"Male",Datatable,7,FALSE()))),"–")</f>
        <v>4.5</v>
      </c>
      <c r="AJ75" s="56" t="n">
        <f aca="false">IFERROR(VALUE(FIXED(VLOOKUP(VLOOKUP($AJ$4,Refcodes,2,FALSE()) &amp;"Deaths"&amp;Deaths_Male!$A75&amp;"AllEth"&amp;"Male",Datatable,6,FALSE()))),"–")</f>
        <v>125</v>
      </c>
      <c r="AK75" s="57" t="n">
        <f aca="false">IFERROR(VALUE(FIXED(VLOOKUP(VLOOKUP($AJ$4,Refcodes,2,FALSE()) &amp;"Deaths"&amp;Deaths_Male!$A75&amp;"AllEth"&amp;"Male",Datatable,7,FALSE()))),"–")</f>
        <v>3.2</v>
      </c>
      <c r="AL75" s="56" t="n">
        <f aca="false">IFERROR(VALUE(FIXED(VLOOKUP(VLOOKUP($AL$4,Refcodes,2,FALSE()) &amp;"Deaths"&amp;Deaths_Male!$A75&amp;"AllEth"&amp;"Male",Datatable,6,FALSE()))),"–")</f>
        <v>193</v>
      </c>
      <c r="AM75" s="57" t="n">
        <f aca="false">IFERROR(VALUE(FIXED(VLOOKUP(VLOOKUP($AL$4,Refcodes,2,FALSE()) &amp;"Deaths"&amp;Deaths_Male!$A75&amp;"AllEth"&amp;"Male",Datatable,7,FALSE()))),"–")</f>
        <v>5.1</v>
      </c>
    </row>
    <row r="76" s="56" customFormat="true" ht="15" hidden="false" customHeight="true" outlineLevel="0" collapsed="false">
      <c r="A76" s="50" t="n">
        <v>2018</v>
      </c>
      <c r="B76" s="38" t="n">
        <f aca="false">IFERROR(VALUE(FIXED(VLOOKUP(VLOOKUP($B$4,Refcodes,2,FALSE()) &amp;"Deaths"&amp;Deaths_Male!$A76&amp;"AllEth"&amp;"Male",Datatable,6,FALSE()))),"–")</f>
        <v>5185</v>
      </c>
      <c r="C76" s="57" t="n">
        <f aca="false">IFERROR(VALUE(FIXED(VLOOKUP(VLOOKUP($B$4,Refcodes,2,FALSE()) &amp;"Deaths"&amp;Deaths_Male!$A76&amp;"AllEth"&amp;"Male",Datatable,7,FALSE()))),"–")</f>
        <v>129.2</v>
      </c>
      <c r="D76" s="56" t="n">
        <f aca="false">IFERROR(VALUE(FIXED(VLOOKUP(VLOOKUP($D$4,Refcodes,2,FALSE()) &amp;"Deaths"&amp;Deaths_Male!$A76&amp;"AllEth"&amp;"Male",Datatable,6,FALSE()))),"–")</f>
        <v>98</v>
      </c>
      <c r="E76" s="57" t="n">
        <f aca="false">IFERROR(VALUE(FIXED(VLOOKUP(VLOOKUP($D$4,Refcodes,2,FALSE()) &amp;"Deaths"&amp;Deaths_Male!$A76&amp;"AllEth"&amp;"Male",Datatable,7,FALSE()))),"–")</f>
        <v>2.5</v>
      </c>
      <c r="F76" s="56" t="n">
        <f aca="false">IFERROR(VALUE(FIXED(VLOOKUP(VLOOKUP($F$4,Refcodes,2,FALSE()) &amp;"Deaths"&amp;Deaths_Male!$A76&amp;"AllEth"&amp;"Male",Datatable,6,FALSE()))),"–")</f>
        <v>173</v>
      </c>
      <c r="G76" s="57" t="n">
        <f aca="false">IFERROR(VALUE(FIXED(VLOOKUP(VLOOKUP($F$4,Refcodes,2,FALSE()) &amp;"Deaths"&amp;Deaths_Male!$A76&amp;"AllEth"&amp;"Male",Datatable,7,FALSE()))),"–")</f>
        <v>4.3</v>
      </c>
      <c r="H76" s="56" t="n">
        <f aca="false">IFERROR(VALUE(FIXED(VLOOKUP(VLOOKUP($H$4,Refcodes,2,FALSE()) &amp;"Deaths"&amp;Deaths_Male!$A76&amp;"AllEth"&amp;"Male",Datatable,6,FALSE()))),"–")</f>
        <v>177</v>
      </c>
      <c r="I76" s="57" t="n">
        <f aca="false">IFERROR(VALUE(FIXED(VLOOKUP(VLOOKUP($H$4,Refcodes,2,FALSE()) &amp;"Deaths"&amp;Deaths_Male!$A76&amp;"AllEth"&amp;"Male",Datatable,7,FALSE()))),"–")</f>
        <v>4.6</v>
      </c>
      <c r="J76" s="38" t="n">
        <f aca="false">IFERROR(VALUE(FIXED(VLOOKUP(VLOOKUP($J$4,Refcodes,2,FALSE()) &amp;"Deaths"&amp;Deaths_Male!$A76&amp;"AllEth"&amp;"Male",Datatable,6,FALSE()))),"–")</f>
        <v>652</v>
      </c>
      <c r="K76" s="55" t="n">
        <f aca="false">IFERROR(VALUE(FIXED(VLOOKUP(VLOOKUP($J$4,Refcodes,2,FALSE()) &amp;"Deaths"&amp;Deaths_Male!$A76&amp;"AllEth"&amp;"Male",Datatable,7,FALSE()))),"–")</f>
        <v>16.5</v>
      </c>
      <c r="L76" s="56" t="n">
        <f aca="false">IFERROR(VALUE(FIXED(VLOOKUP(VLOOKUP($L$4,Refcodes,2,FALSE()) &amp;"Deaths"&amp;Deaths_Male!$A76&amp;"AllEth"&amp;"Male",Datatable,6,FALSE()))),"–")</f>
        <v>196</v>
      </c>
      <c r="M76" s="57" t="n">
        <f aca="false">IFERROR(VALUE(FIXED(VLOOKUP(VLOOKUP($L$4,Refcodes,2,FALSE()) &amp;"Deaths"&amp;Deaths_Male!$A76&amp;"AllEth"&amp;"Male",Datatable,7,FALSE()))),"–")</f>
        <v>5.2</v>
      </c>
      <c r="N76" s="56" t="n">
        <f aca="false">IFERROR(VALUE(FIXED(VLOOKUP(VLOOKUP($N$4,Refcodes,2,FALSE()) &amp;"Deaths"&amp;Deaths_Male!$A76&amp;"AllEth"&amp;"Male",Datatable,6,FALSE()))),"–")</f>
        <v>265</v>
      </c>
      <c r="O76" s="57" t="n">
        <f aca="false">IFERROR(VALUE(FIXED(VLOOKUP(VLOOKUP($N$4,Refcodes,2,FALSE()) &amp;"Deaths"&amp;Deaths_Male!$A76&amp;"AllEth"&amp;"Male",Datatable,7,FALSE()))),"–")</f>
        <v>6.8</v>
      </c>
      <c r="P76" s="56" t="n">
        <f aca="false">IFERROR(VALUE(FIXED(VLOOKUP(VLOOKUP($P$4,Refcodes,2,FALSE()) &amp;"Deaths"&amp;Deaths_Male!$A76&amp;"AllEth"&amp;"Male",Datatable,6,FALSE()))),"–")</f>
        <v>914</v>
      </c>
      <c r="Q76" s="57" t="n">
        <f aca="false">IFERROR(VALUE(FIXED(VLOOKUP(VLOOKUP($P$4,Refcodes,2,FALSE()) &amp;"Deaths"&amp;Deaths_Male!$A76&amp;"AllEth"&amp;"Male",Datatable,7,FALSE()))),"–")</f>
        <v>22.8</v>
      </c>
      <c r="R76" s="56" t="n">
        <f aca="false">IFERROR(VALUE(FIXED(VLOOKUP(VLOOKUP($R$4,Refcodes,2,FALSE()) &amp;"Deaths"&amp;Deaths_Male!$A76&amp;"AllEth"&amp;"Male",Datatable,6,FALSE()))),"–")</f>
        <v>192</v>
      </c>
      <c r="S76" s="57" t="n">
        <f aca="false">IFERROR(VALUE(FIXED(VLOOKUP(VLOOKUP($R$4,Refcodes,2,FALSE()) &amp;"Deaths"&amp;Deaths_Male!$A76&amp;"AllEth"&amp;"Male",Datatable,7,FALSE()))),"–")</f>
        <v>4.8</v>
      </c>
      <c r="T76" s="38" t="n">
        <f aca="false">IFERROR(VALUE(FIXED(VLOOKUP(VLOOKUP($T$4,Refcodes,2,FALSE()) &amp;"Deaths"&amp;Deaths_Male!$A76&amp;"AllEth"&amp;"Male",Datatable,6,FALSE()))),"–")</f>
        <v>701</v>
      </c>
      <c r="U76" s="55" t="n">
        <f aca="false">IFERROR(VALUE(FIXED(VLOOKUP(VLOOKUP($T$4,Refcodes,2,FALSE()) &amp;"Deaths"&amp;Deaths_Male!$A76&amp;"AllEth"&amp;"Male",Datatable,7,FALSE()))),"–")</f>
        <v>15.9</v>
      </c>
      <c r="V76" s="56" t="n">
        <f aca="false">IFERROR(VALUE(FIXED(VLOOKUP(VLOOKUP($V$4,Refcodes,2,FALSE()) &amp;"Deaths"&amp;Deaths_Male!$A76&amp;"AllEth"&amp;"Male",Datatable,6,FALSE()))),"–")</f>
        <v>8</v>
      </c>
      <c r="W76" s="57" t="n">
        <f aca="false">IFERROR(VALUE(FIXED(VLOOKUP(VLOOKUP($V$4,Refcodes,2,FALSE()) &amp;"Deaths"&amp;Deaths_Male!$A76&amp;"AllEth"&amp;"Male",Datatable,7,FALSE()))),"–")</f>
        <v>0.3</v>
      </c>
      <c r="X76" s="56" t="n">
        <f aca="false">IFERROR(VALUE(FIXED(VLOOKUP(VLOOKUP($X$4,Refcodes,2,FALSE()) &amp;"Deaths"&amp;Deaths_Male!$A76&amp;"AllEth"&amp;"Male",Datatable,6,FALSE()))),"–")</f>
        <v>170</v>
      </c>
      <c r="Y76" s="57" t="n">
        <f aca="false">IFERROR(VALUE(FIXED(VLOOKUP(VLOOKUP($X$4,Refcodes,2,FALSE()) &amp;"Deaths"&amp;Deaths_Male!$A76&amp;"AllEth"&amp;"Male",Datatable,7,FALSE()))),"–")</f>
        <v>4.4</v>
      </c>
      <c r="Z76" s="56" t="n">
        <f aca="false">IFERROR(VALUE(FIXED(VLOOKUP(VLOOKUP($Z$4,Refcodes,2,FALSE()) &amp;"Deaths"&amp;Deaths_Male!$A76&amp;"AllEth"&amp;"Male",Datatable,6,FALSE()))),"–")</f>
        <v>154</v>
      </c>
      <c r="AA76" s="57" t="n">
        <f aca="false">IFERROR(VALUE(FIXED(VLOOKUP(VLOOKUP($Z$4,Refcodes,2,FALSE()) &amp;"Deaths"&amp;Deaths_Male!$A76&amp;"AllEth"&amp;"Male",Datatable,7,FALSE()))),"–")</f>
        <v>3.6</v>
      </c>
      <c r="AB76" s="56" t="n">
        <f aca="false">IFERROR(VALUE(FIXED(VLOOKUP(VLOOKUP($AB$4,Refcodes,2,FALSE()) &amp;"Deaths"&amp;Deaths_Male!$A76&amp;"AllEth"&amp;"Male",Datatable,6,FALSE()))),"–")</f>
        <v>177</v>
      </c>
      <c r="AC76" s="57" t="n">
        <f aca="false">IFERROR(VALUE(FIXED(VLOOKUP(VLOOKUP($AB$4,Refcodes,2,FALSE()) &amp;"Deaths"&amp;Deaths_Male!$A76&amp;"AllEth"&amp;"Male",Datatable,7,FALSE()))),"–")</f>
        <v>5.2</v>
      </c>
      <c r="AD76" s="56" t="n">
        <f aca="false">IFERROR(VALUE(FIXED(VLOOKUP(VLOOKUP($AD$4,Refcodes,2,FALSE()) &amp;"Deaths"&amp;Deaths_Male!$A76&amp;"AllEth"&amp;"Male",Datatable,6,FALSE()))),"–")</f>
        <v>8</v>
      </c>
      <c r="AE76" s="57" t="n">
        <f aca="false">IFERROR(VALUE(FIXED(VLOOKUP(VLOOKUP($AD$4,Refcodes,2,FALSE()) &amp;"Deaths"&amp;Deaths_Male!$A76&amp;"AllEth"&amp;"Male",Datatable,7,FALSE()))),"–")</f>
        <v>0.2</v>
      </c>
      <c r="AF76" s="56" t="n">
        <f aca="false">IFERROR(VALUE(FIXED(VLOOKUP(VLOOKUP($AF$4,Refcodes,2,FALSE()) &amp;"Deaths"&amp;Deaths_Male!$A76&amp;"AllEth"&amp;"Male",Datatable,6,FALSE()))),"–")</f>
        <v>12</v>
      </c>
      <c r="AG76" s="57" t="n">
        <f aca="false">IFERROR(VALUE(FIXED(VLOOKUP(VLOOKUP($AF$4,Refcodes,2,FALSE()) &amp;"Deaths"&amp;Deaths_Male!$A76&amp;"AllEth"&amp;"Male",Datatable,7,FALSE()))),"–")</f>
        <v>0.3</v>
      </c>
      <c r="AH76" s="56" t="n">
        <f aca="false">IFERROR(VALUE(FIXED(VLOOKUP(VLOOKUP($AH$4,Refcodes,2,FALSE()) &amp;"Deaths"&amp;Deaths_Male!$A76&amp;"AllEth"&amp;"Male",Datatable,6,FALSE()))),"–")</f>
        <v>178</v>
      </c>
      <c r="AI76" s="57" t="n">
        <f aca="false">IFERROR(VALUE(FIXED(VLOOKUP(VLOOKUP($AH$4,Refcodes,2,FALSE()) &amp;"Deaths"&amp;Deaths_Male!$A76&amp;"AllEth"&amp;"Male",Datatable,7,FALSE()))),"–")</f>
        <v>4.5</v>
      </c>
      <c r="AJ76" s="56" t="n">
        <f aca="false">IFERROR(VALUE(FIXED(VLOOKUP(VLOOKUP($AJ$4,Refcodes,2,FALSE()) &amp;"Deaths"&amp;Deaths_Male!$A76&amp;"AllEth"&amp;"Male",Datatable,6,FALSE()))),"–")</f>
        <v>123</v>
      </c>
      <c r="AK76" s="57" t="n">
        <f aca="false">IFERROR(VALUE(FIXED(VLOOKUP(VLOOKUP($AJ$4,Refcodes,2,FALSE()) &amp;"Deaths"&amp;Deaths_Male!$A76&amp;"AllEth"&amp;"Male",Datatable,7,FALSE()))),"–")</f>
        <v>3</v>
      </c>
      <c r="AL76" s="56" t="n">
        <f aca="false">IFERROR(VALUE(FIXED(VLOOKUP(VLOOKUP($AL$4,Refcodes,2,FALSE()) &amp;"Deaths"&amp;Deaths_Male!$A76&amp;"AllEth"&amp;"Male",Datatable,6,FALSE()))),"–")</f>
        <v>215</v>
      </c>
      <c r="AM76" s="57" t="n">
        <f aca="false">IFERROR(VALUE(FIXED(VLOOKUP(VLOOKUP($AL$4,Refcodes,2,FALSE()) &amp;"Deaths"&amp;Deaths_Male!$A76&amp;"AllEth"&amp;"Male",Datatable,7,FALSE()))),"–")</f>
        <v>5.5</v>
      </c>
    </row>
    <row r="77" s="56" customFormat="true" ht="15" hidden="false" customHeight="true" outlineLevel="0" collapsed="false">
      <c r="A77" s="50" t="n">
        <v>2019</v>
      </c>
      <c r="B77" s="79" t="str">
        <f aca="false">IFERROR(VALUE(FIXED(VLOOKUP(VLOOKUP($B$4,Refcodes,2,FALSE()) &amp;"Deaths"&amp;Deaths_Male!$A77&amp;"AllEth"&amp;"Male",Datatable,6,FALSE()))),"–")</f>
        <v>–</v>
      </c>
      <c r="C77" s="76" t="str">
        <f aca="false">IFERROR(VALUE(FIXED(VLOOKUP(VLOOKUP($B$4,Refcodes,2,FALSE()) &amp;"Deaths"&amp;Deaths_Male!$A77&amp;"AllEth"&amp;"Male",Datatable,7,FALSE()))),"–")</f>
        <v>–</v>
      </c>
      <c r="D77" s="75" t="str">
        <f aca="false">IFERROR(VALUE(FIXED(VLOOKUP(VLOOKUP($D$4,Refcodes,2,FALSE()) &amp;"Deaths"&amp;Deaths_Male!$A77&amp;"AllEth"&amp;"Male",Datatable,6,FALSE()))),"–")</f>
        <v>–</v>
      </c>
      <c r="E77" s="76" t="str">
        <f aca="false">IFERROR(VALUE(FIXED(VLOOKUP(VLOOKUP($D$4,Refcodes,2,FALSE()) &amp;"Deaths"&amp;Deaths_Male!$A77&amp;"AllEth"&amp;"Male",Datatable,7,FALSE()))),"–")</f>
        <v>–</v>
      </c>
      <c r="F77" s="75" t="str">
        <f aca="false">IFERROR(VALUE(FIXED(VLOOKUP(VLOOKUP($F$4,Refcodes,2,FALSE()) &amp;"Deaths"&amp;Deaths_Male!$A77&amp;"AllEth"&amp;"Male",Datatable,6,FALSE()))),"–")</f>
        <v>–</v>
      </c>
      <c r="G77" s="76" t="str">
        <f aca="false">IFERROR(VALUE(FIXED(VLOOKUP(VLOOKUP($F$4,Refcodes,2,FALSE()) &amp;"Deaths"&amp;Deaths_Male!$A77&amp;"AllEth"&amp;"Male",Datatable,7,FALSE()))),"–")</f>
        <v>–</v>
      </c>
      <c r="H77" s="75" t="str">
        <f aca="false">IFERROR(VALUE(FIXED(VLOOKUP(VLOOKUP($H$4,Refcodes,2,FALSE()) &amp;"Deaths"&amp;Deaths_Male!$A77&amp;"AllEth"&amp;"Male",Datatable,6,FALSE()))),"–")</f>
        <v>–</v>
      </c>
      <c r="I77" s="76" t="str">
        <f aca="false">IFERROR(VALUE(FIXED(VLOOKUP(VLOOKUP($H$4,Refcodes,2,FALSE()) &amp;"Deaths"&amp;Deaths_Male!$A77&amp;"AllEth"&amp;"Male",Datatable,7,FALSE()))),"–")</f>
        <v>–</v>
      </c>
      <c r="J77" s="79" t="str">
        <f aca="false">IFERROR(VALUE(FIXED(VLOOKUP(VLOOKUP($J$4,Refcodes,2,FALSE()) &amp;"Deaths"&amp;Deaths_Male!$A77&amp;"AllEth"&amp;"Male",Datatable,6,FALSE()))),"–")</f>
        <v>–</v>
      </c>
      <c r="K77" s="80" t="str">
        <f aca="false">IFERROR(VALUE(FIXED(VLOOKUP(VLOOKUP($J$4,Refcodes,2,FALSE()) &amp;"Deaths"&amp;Deaths_Male!$A77&amp;"AllEth"&amp;"Male",Datatable,7,FALSE()))),"–")</f>
        <v>–</v>
      </c>
      <c r="L77" s="75" t="str">
        <f aca="false">IFERROR(VALUE(FIXED(VLOOKUP(VLOOKUP($L$4,Refcodes,2,FALSE()) &amp;"Deaths"&amp;Deaths_Male!$A77&amp;"AllEth"&amp;"Male",Datatable,6,FALSE()))),"–")</f>
        <v>–</v>
      </c>
      <c r="M77" s="76" t="str">
        <f aca="false">IFERROR(VALUE(FIXED(VLOOKUP(VLOOKUP($L$4,Refcodes,2,FALSE()) &amp;"Deaths"&amp;Deaths_Male!$A77&amp;"AllEth"&amp;"Male",Datatable,7,FALSE()))),"–")</f>
        <v>–</v>
      </c>
      <c r="N77" s="75" t="str">
        <f aca="false">IFERROR(VALUE(FIXED(VLOOKUP(VLOOKUP($N$4,Refcodes,2,FALSE()) &amp;"Deaths"&amp;Deaths_Male!$A77&amp;"AllEth"&amp;"Male",Datatable,6,FALSE()))),"–")</f>
        <v>–</v>
      </c>
      <c r="O77" s="76" t="str">
        <f aca="false">IFERROR(VALUE(FIXED(VLOOKUP(VLOOKUP($N$4,Refcodes,2,FALSE()) &amp;"Deaths"&amp;Deaths_Male!$A77&amp;"AllEth"&amp;"Male",Datatable,7,FALSE()))),"–")</f>
        <v>–</v>
      </c>
      <c r="P77" s="75" t="str">
        <f aca="false">IFERROR(VALUE(FIXED(VLOOKUP(VLOOKUP($P$4,Refcodes,2,FALSE()) &amp;"Deaths"&amp;Deaths_Male!$A77&amp;"AllEth"&amp;"Male",Datatable,6,FALSE()))),"–")</f>
        <v>–</v>
      </c>
      <c r="Q77" s="76" t="str">
        <f aca="false">IFERROR(VALUE(FIXED(VLOOKUP(VLOOKUP($P$4,Refcodes,2,FALSE()) &amp;"Deaths"&amp;Deaths_Male!$A77&amp;"AllEth"&amp;"Male",Datatable,7,FALSE()))),"–")</f>
        <v>–</v>
      </c>
      <c r="R77" s="75" t="str">
        <f aca="false">IFERROR(VALUE(FIXED(VLOOKUP(VLOOKUP($R$4,Refcodes,2,FALSE()) &amp;"Deaths"&amp;Deaths_Male!$A77&amp;"AllEth"&amp;"Male",Datatable,6,FALSE()))),"–")</f>
        <v>–</v>
      </c>
      <c r="S77" s="76" t="str">
        <f aca="false">IFERROR(VALUE(FIXED(VLOOKUP(VLOOKUP($R$4,Refcodes,2,FALSE()) &amp;"Deaths"&amp;Deaths_Male!$A77&amp;"AllEth"&amp;"Male",Datatable,7,FALSE()))),"–")</f>
        <v>–</v>
      </c>
      <c r="T77" s="79" t="str">
        <f aca="false">IFERROR(VALUE(FIXED(VLOOKUP(VLOOKUP($T$4,Refcodes,2,FALSE()) &amp;"Deaths"&amp;Deaths_Male!$A77&amp;"AllEth"&amp;"Male",Datatable,6,FALSE()))),"–")</f>
        <v>–</v>
      </c>
      <c r="U77" s="80" t="str">
        <f aca="false">IFERROR(VALUE(FIXED(VLOOKUP(VLOOKUP($T$4,Refcodes,2,FALSE()) &amp;"Deaths"&amp;Deaths_Male!$A77&amp;"AllEth"&amp;"Male",Datatable,7,FALSE()))),"–")</f>
        <v>–</v>
      </c>
      <c r="V77" s="75" t="str">
        <f aca="false">IFERROR(VALUE(FIXED(VLOOKUP(VLOOKUP($V$4,Refcodes,2,FALSE()) &amp;"Deaths"&amp;Deaths_Male!$A77&amp;"AllEth"&amp;"Male",Datatable,6,FALSE()))),"–")</f>
        <v>–</v>
      </c>
      <c r="W77" s="76" t="str">
        <f aca="false">IFERROR(VALUE(FIXED(VLOOKUP(VLOOKUP($V$4,Refcodes,2,FALSE()) &amp;"Deaths"&amp;Deaths_Male!$A77&amp;"AllEth"&amp;"Male",Datatable,7,FALSE()))),"–")</f>
        <v>–</v>
      </c>
      <c r="X77" s="75" t="str">
        <f aca="false">IFERROR(VALUE(FIXED(VLOOKUP(VLOOKUP($X$4,Refcodes,2,FALSE()) &amp;"Deaths"&amp;Deaths_Male!$A77&amp;"AllEth"&amp;"Male",Datatable,6,FALSE()))),"–")</f>
        <v>–</v>
      </c>
      <c r="Y77" s="76" t="str">
        <f aca="false">IFERROR(VALUE(FIXED(VLOOKUP(VLOOKUP($X$4,Refcodes,2,FALSE()) &amp;"Deaths"&amp;Deaths_Male!$A77&amp;"AllEth"&amp;"Male",Datatable,7,FALSE()))),"–")</f>
        <v>–</v>
      </c>
      <c r="Z77" s="75" t="str">
        <f aca="false">IFERROR(VALUE(FIXED(VLOOKUP(VLOOKUP($Z$4,Refcodes,2,FALSE()) &amp;"Deaths"&amp;Deaths_Male!$A77&amp;"AllEth"&amp;"Male",Datatable,6,FALSE()))),"–")</f>
        <v>–</v>
      </c>
      <c r="AA77" s="76" t="str">
        <f aca="false">IFERROR(VALUE(FIXED(VLOOKUP(VLOOKUP($Z$4,Refcodes,2,FALSE()) &amp;"Deaths"&amp;Deaths_Male!$A77&amp;"AllEth"&amp;"Male",Datatable,7,FALSE()))),"–")</f>
        <v>–</v>
      </c>
      <c r="AB77" s="75" t="str">
        <f aca="false">IFERROR(VALUE(FIXED(VLOOKUP(VLOOKUP($AB$4,Refcodes,2,FALSE()) &amp;"Deaths"&amp;Deaths_Male!$A77&amp;"AllEth"&amp;"Male",Datatable,6,FALSE()))),"–")</f>
        <v>–</v>
      </c>
      <c r="AC77" s="76" t="str">
        <f aca="false">IFERROR(VALUE(FIXED(VLOOKUP(VLOOKUP($AB$4,Refcodes,2,FALSE()) &amp;"Deaths"&amp;Deaths_Male!$A77&amp;"AllEth"&amp;"Male",Datatable,7,FALSE()))),"–")</f>
        <v>–</v>
      </c>
      <c r="AD77" s="75" t="str">
        <f aca="false">IFERROR(VALUE(FIXED(VLOOKUP(VLOOKUP($AD$4,Refcodes,2,FALSE()) &amp;"Deaths"&amp;Deaths_Male!$A77&amp;"AllEth"&amp;"Male",Datatable,6,FALSE()))),"–")</f>
        <v>–</v>
      </c>
      <c r="AE77" s="76" t="str">
        <f aca="false">IFERROR(VALUE(FIXED(VLOOKUP(VLOOKUP($AD$4,Refcodes,2,FALSE()) &amp;"Deaths"&amp;Deaths_Male!$A77&amp;"AllEth"&amp;"Male",Datatable,7,FALSE()))),"–")</f>
        <v>–</v>
      </c>
      <c r="AF77" s="75" t="str">
        <f aca="false">IFERROR(VALUE(FIXED(VLOOKUP(VLOOKUP($AF$4,Refcodes,2,FALSE()) &amp;"Deaths"&amp;Deaths_Male!$A77&amp;"AllEth"&amp;"Male",Datatable,6,FALSE()))),"–")</f>
        <v>–</v>
      </c>
      <c r="AG77" s="76" t="str">
        <f aca="false">IFERROR(VALUE(FIXED(VLOOKUP(VLOOKUP($AF$4,Refcodes,2,FALSE()) &amp;"Deaths"&amp;Deaths_Male!$A77&amp;"AllEth"&amp;"Male",Datatable,7,FALSE()))),"–")</f>
        <v>–</v>
      </c>
      <c r="AH77" s="75" t="str">
        <f aca="false">IFERROR(VALUE(FIXED(VLOOKUP(VLOOKUP($AH$4,Refcodes,2,FALSE()) &amp;"Deaths"&amp;Deaths_Male!$A77&amp;"AllEth"&amp;"Male",Datatable,6,FALSE()))),"–")</f>
        <v>–</v>
      </c>
      <c r="AI77" s="76" t="str">
        <f aca="false">IFERROR(VALUE(FIXED(VLOOKUP(VLOOKUP($AH$4,Refcodes,2,FALSE()) &amp;"Deaths"&amp;Deaths_Male!$A77&amp;"AllEth"&amp;"Male",Datatable,7,FALSE()))),"–")</f>
        <v>–</v>
      </c>
      <c r="AJ77" s="75" t="str">
        <f aca="false">IFERROR(VALUE(FIXED(VLOOKUP(VLOOKUP($AJ$4,Refcodes,2,FALSE()) &amp;"Deaths"&amp;Deaths_Male!$A77&amp;"AllEth"&amp;"Male",Datatable,6,FALSE()))),"–")</f>
        <v>–</v>
      </c>
      <c r="AK77" s="76" t="str">
        <f aca="false">IFERROR(VALUE(FIXED(VLOOKUP(VLOOKUP($AJ$4,Refcodes,2,FALSE()) &amp;"Deaths"&amp;Deaths_Male!$A77&amp;"AllEth"&amp;"Male",Datatable,7,FALSE()))),"–")</f>
        <v>–</v>
      </c>
      <c r="AL77" s="75" t="str">
        <f aca="false">IFERROR(VALUE(FIXED(VLOOKUP(VLOOKUP($AL$4,Refcodes,2,FALSE()) &amp;"Deaths"&amp;Deaths_Male!$A77&amp;"AllEth"&amp;"Male",Datatable,6,FALSE()))),"–")</f>
        <v>–</v>
      </c>
      <c r="AM77" s="76" t="str">
        <f aca="false">IFERROR(VALUE(FIXED(VLOOKUP(VLOOKUP($AL$4,Refcodes,2,FALSE()) &amp;"Deaths"&amp;Deaths_Male!$A77&amp;"AllEth"&amp;"Male",Datatable,7,FALSE()))),"–")</f>
        <v>–</v>
      </c>
    </row>
    <row r="78" s="56" customFormat="true" ht="15" hidden="false" customHeight="true" outlineLevel="0" collapsed="false">
      <c r="A78" s="50" t="n">
        <v>2020</v>
      </c>
      <c r="B78" s="79" t="str">
        <f aca="false">IFERROR(VALUE(FIXED(VLOOKUP(VLOOKUP($B$4,Refcodes,2,FALSE()) &amp;"Deaths"&amp;Deaths_Male!$A78&amp;"AllEth"&amp;"Male",Datatable,6,FALSE()))),"–")</f>
        <v>–</v>
      </c>
      <c r="C78" s="76" t="str">
        <f aca="false">IFERROR(VALUE(FIXED(VLOOKUP(VLOOKUP($B$4,Refcodes,2,FALSE()) &amp;"Deaths"&amp;Deaths_Male!$A78&amp;"AllEth"&amp;"Male",Datatable,7,FALSE()))),"–")</f>
        <v>–</v>
      </c>
      <c r="D78" s="75" t="str">
        <f aca="false">IFERROR(VALUE(FIXED(VLOOKUP(VLOOKUP($D$4,Refcodes,2,FALSE()) &amp;"Deaths"&amp;Deaths_Male!$A78&amp;"AllEth"&amp;"Male",Datatable,6,FALSE()))),"–")</f>
        <v>–</v>
      </c>
      <c r="E78" s="76" t="str">
        <f aca="false">IFERROR(VALUE(FIXED(VLOOKUP(VLOOKUP($D$4,Refcodes,2,FALSE()) &amp;"Deaths"&amp;Deaths_Male!$A78&amp;"AllEth"&amp;"Male",Datatable,7,FALSE()))),"–")</f>
        <v>–</v>
      </c>
      <c r="F78" s="75" t="str">
        <f aca="false">IFERROR(VALUE(FIXED(VLOOKUP(VLOOKUP($F$4,Refcodes,2,FALSE()) &amp;"Deaths"&amp;Deaths_Male!$A78&amp;"AllEth"&amp;"Male",Datatable,6,FALSE()))),"–")</f>
        <v>–</v>
      </c>
      <c r="G78" s="76" t="str">
        <f aca="false">IFERROR(VALUE(FIXED(VLOOKUP(VLOOKUP($F$4,Refcodes,2,FALSE()) &amp;"Deaths"&amp;Deaths_Male!$A78&amp;"AllEth"&amp;"Male",Datatable,7,FALSE()))),"–")</f>
        <v>–</v>
      </c>
      <c r="H78" s="75" t="str">
        <f aca="false">IFERROR(VALUE(FIXED(VLOOKUP(VLOOKUP($H$4,Refcodes,2,FALSE()) &amp;"Deaths"&amp;Deaths_Male!$A78&amp;"AllEth"&amp;"Male",Datatable,6,FALSE()))),"–")</f>
        <v>–</v>
      </c>
      <c r="I78" s="76" t="str">
        <f aca="false">IFERROR(VALUE(FIXED(VLOOKUP(VLOOKUP($H$4,Refcodes,2,FALSE()) &amp;"Deaths"&amp;Deaths_Male!$A78&amp;"AllEth"&amp;"Male",Datatable,7,FALSE()))),"–")</f>
        <v>–</v>
      </c>
      <c r="J78" s="79" t="str">
        <f aca="false">IFERROR(VALUE(FIXED(VLOOKUP(VLOOKUP($J$4,Refcodes,2,FALSE()) &amp;"Deaths"&amp;Deaths_Male!$A78&amp;"AllEth"&amp;"Male",Datatable,6,FALSE()))),"–")</f>
        <v>–</v>
      </c>
      <c r="K78" s="80" t="str">
        <f aca="false">IFERROR(VALUE(FIXED(VLOOKUP(VLOOKUP($J$4,Refcodes,2,FALSE()) &amp;"Deaths"&amp;Deaths_Male!$A78&amp;"AllEth"&amp;"Male",Datatable,7,FALSE()))),"–")</f>
        <v>–</v>
      </c>
      <c r="L78" s="75" t="str">
        <f aca="false">IFERROR(VALUE(FIXED(VLOOKUP(VLOOKUP($L$4,Refcodes,2,FALSE()) &amp;"Deaths"&amp;Deaths_Male!$A78&amp;"AllEth"&amp;"Male",Datatable,6,FALSE()))),"–")</f>
        <v>–</v>
      </c>
      <c r="M78" s="76" t="str">
        <f aca="false">IFERROR(VALUE(FIXED(VLOOKUP(VLOOKUP($L$4,Refcodes,2,FALSE()) &amp;"Deaths"&amp;Deaths_Male!$A78&amp;"AllEth"&amp;"Male",Datatable,7,FALSE()))),"–")</f>
        <v>–</v>
      </c>
      <c r="N78" s="75" t="str">
        <f aca="false">IFERROR(VALUE(FIXED(VLOOKUP(VLOOKUP($N$4,Refcodes,2,FALSE()) &amp;"Deaths"&amp;Deaths_Male!$A78&amp;"AllEth"&amp;"Male",Datatable,6,FALSE()))),"–")</f>
        <v>–</v>
      </c>
      <c r="O78" s="76" t="str">
        <f aca="false">IFERROR(VALUE(FIXED(VLOOKUP(VLOOKUP($N$4,Refcodes,2,FALSE()) &amp;"Deaths"&amp;Deaths_Male!$A78&amp;"AllEth"&amp;"Male",Datatable,7,FALSE()))),"–")</f>
        <v>–</v>
      </c>
      <c r="P78" s="75" t="str">
        <f aca="false">IFERROR(VALUE(FIXED(VLOOKUP(VLOOKUP($P$4,Refcodes,2,FALSE()) &amp;"Deaths"&amp;Deaths_Male!$A78&amp;"AllEth"&amp;"Male",Datatable,6,FALSE()))),"–")</f>
        <v>–</v>
      </c>
      <c r="Q78" s="76" t="str">
        <f aca="false">IFERROR(VALUE(FIXED(VLOOKUP(VLOOKUP($P$4,Refcodes,2,FALSE()) &amp;"Deaths"&amp;Deaths_Male!$A78&amp;"AllEth"&amp;"Male",Datatable,7,FALSE()))),"–")</f>
        <v>–</v>
      </c>
      <c r="R78" s="75" t="str">
        <f aca="false">IFERROR(VALUE(FIXED(VLOOKUP(VLOOKUP($R$4,Refcodes,2,FALSE()) &amp;"Deaths"&amp;Deaths_Male!$A78&amp;"AllEth"&amp;"Male",Datatable,6,FALSE()))),"–")</f>
        <v>–</v>
      </c>
      <c r="S78" s="76" t="str">
        <f aca="false">IFERROR(VALUE(FIXED(VLOOKUP(VLOOKUP($R$4,Refcodes,2,FALSE()) &amp;"Deaths"&amp;Deaths_Male!$A78&amp;"AllEth"&amp;"Male",Datatable,7,FALSE()))),"–")</f>
        <v>–</v>
      </c>
      <c r="T78" s="79" t="str">
        <f aca="false">IFERROR(VALUE(FIXED(VLOOKUP(VLOOKUP($T$4,Refcodes,2,FALSE()) &amp;"Deaths"&amp;Deaths_Male!$A78&amp;"AllEth"&amp;"Male",Datatable,6,FALSE()))),"–")</f>
        <v>–</v>
      </c>
      <c r="U78" s="80" t="str">
        <f aca="false">IFERROR(VALUE(FIXED(VLOOKUP(VLOOKUP($T$4,Refcodes,2,FALSE()) &amp;"Deaths"&amp;Deaths_Male!$A78&amp;"AllEth"&amp;"Male",Datatable,7,FALSE()))),"–")</f>
        <v>–</v>
      </c>
      <c r="V78" s="75" t="str">
        <f aca="false">IFERROR(VALUE(FIXED(VLOOKUP(VLOOKUP($V$4,Refcodes,2,FALSE()) &amp;"Deaths"&amp;Deaths_Male!$A78&amp;"AllEth"&amp;"Male",Datatable,6,FALSE()))),"–")</f>
        <v>–</v>
      </c>
      <c r="W78" s="76" t="str">
        <f aca="false">IFERROR(VALUE(FIXED(VLOOKUP(VLOOKUP($V$4,Refcodes,2,FALSE()) &amp;"Deaths"&amp;Deaths_Male!$A78&amp;"AllEth"&amp;"Male",Datatable,7,FALSE()))),"–")</f>
        <v>–</v>
      </c>
      <c r="X78" s="75" t="str">
        <f aca="false">IFERROR(VALUE(FIXED(VLOOKUP(VLOOKUP($X$4,Refcodes,2,FALSE()) &amp;"Deaths"&amp;Deaths_Male!$A78&amp;"AllEth"&amp;"Male",Datatable,6,FALSE()))),"–")</f>
        <v>–</v>
      </c>
      <c r="Y78" s="76" t="str">
        <f aca="false">IFERROR(VALUE(FIXED(VLOOKUP(VLOOKUP($X$4,Refcodes,2,FALSE()) &amp;"Deaths"&amp;Deaths_Male!$A78&amp;"AllEth"&amp;"Male",Datatable,7,FALSE()))),"–")</f>
        <v>–</v>
      </c>
      <c r="Z78" s="75" t="str">
        <f aca="false">IFERROR(VALUE(FIXED(VLOOKUP(VLOOKUP($Z$4,Refcodes,2,FALSE()) &amp;"Deaths"&amp;Deaths_Male!$A78&amp;"AllEth"&amp;"Male",Datatable,6,FALSE()))),"–")</f>
        <v>–</v>
      </c>
      <c r="AA78" s="76" t="str">
        <f aca="false">IFERROR(VALUE(FIXED(VLOOKUP(VLOOKUP($Z$4,Refcodes,2,FALSE()) &amp;"Deaths"&amp;Deaths_Male!$A78&amp;"AllEth"&amp;"Male",Datatable,7,FALSE()))),"–")</f>
        <v>–</v>
      </c>
      <c r="AB78" s="75" t="str">
        <f aca="false">IFERROR(VALUE(FIXED(VLOOKUP(VLOOKUP($AB$4,Refcodes,2,FALSE()) &amp;"Deaths"&amp;Deaths_Male!$A78&amp;"AllEth"&amp;"Male",Datatable,6,FALSE()))),"–")</f>
        <v>–</v>
      </c>
      <c r="AC78" s="76" t="str">
        <f aca="false">IFERROR(VALUE(FIXED(VLOOKUP(VLOOKUP($AB$4,Refcodes,2,FALSE()) &amp;"Deaths"&amp;Deaths_Male!$A78&amp;"AllEth"&amp;"Male",Datatable,7,FALSE()))),"–")</f>
        <v>–</v>
      </c>
      <c r="AD78" s="75" t="str">
        <f aca="false">IFERROR(VALUE(FIXED(VLOOKUP(VLOOKUP($AD$4,Refcodes,2,FALSE()) &amp;"Deaths"&amp;Deaths_Male!$A78&amp;"AllEth"&amp;"Male",Datatable,6,FALSE()))),"–")</f>
        <v>–</v>
      </c>
      <c r="AE78" s="76" t="str">
        <f aca="false">IFERROR(VALUE(FIXED(VLOOKUP(VLOOKUP($AD$4,Refcodes,2,FALSE()) &amp;"Deaths"&amp;Deaths_Male!$A78&amp;"AllEth"&amp;"Male",Datatable,7,FALSE()))),"–")</f>
        <v>–</v>
      </c>
      <c r="AF78" s="75" t="str">
        <f aca="false">IFERROR(VALUE(FIXED(VLOOKUP(VLOOKUP($AF$4,Refcodes,2,FALSE()) &amp;"Deaths"&amp;Deaths_Male!$A78&amp;"AllEth"&amp;"Male",Datatable,6,FALSE()))),"–")</f>
        <v>–</v>
      </c>
      <c r="AG78" s="76" t="str">
        <f aca="false">IFERROR(VALUE(FIXED(VLOOKUP(VLOOKUP($AF$4,Refcodes,2,FALSE()) &amp;"Deaths"&amp;Deaths_Male!$A78&amp;"AllEth"&amp;"Male",Datatable,7,FALSE()))),"–")</f>
        <v>–</v>
      </c>
      <c r="AH78" s="75" t="str">
        <f aca="false">IFERROR(VALUE(FIXED(VLOOKUP(VLOOKUP($AH$4,Refcodes,2,FALSE()) &amp;"Deaths"&amp;Deaths_Male!$A78&amp;"AllEth"&amp;"Male",Datatable,6,FALSE()))),"–")</f>
        <v>–</v>
      </c>
      <c r="AI78" s="76" t="str">
        <f aca="false">IFERROR(VALUE(FIXED(VLOOKUP(VLOOKUP($AH$4,Refcodes,2,FALSE()) &amp;"Deaths"&amp;Deaths_Male!$A78&amp;"AllEth"&amp;"Male",Datatable,7,FALSE()))),"–")</f>
        <v>–</v>
      </c>
      <c r="AJ78" s="75" t="str">
        <f aca="false">IFERROR(VALUE(FIXED(VLOOKUP(VLOOKUP($AJ$4,Refcodes,2,FALSE()) &amp;"Deaths"&amp;Deaths_Male!$A78&amp;"AllEth"&amp;"Male",Datatable,6,FALSE()))),"–")</f>
        <v>–</v>
      </c>
      <c r="AK78" s="76" t="str">
        <f aca="false">IFERROR(VALUE(FIXED(VLOOKUP(VLOOKUP($AJ$4,Refcodes,2,FALSE()) &amp;"Deaths"&amp;Deaths_Male!$A78&amp;"AllEth"&amp;"Male",Datatable,7,FALSE()))),"–")</f>
        <v>–</v>
      </c>
      <c r="AL78" s="75" t="str">
        <f aca="false">IFERROR(VALUE(FIXED(VLOOKUP(VLOOKUP($AL$4,Refcodes,2,FALSE()) &amp;"Deaths"&amp;Deaths_Male!$A78&amp;"AllEth"&amp;"Male",Datatable,6,FALSE()))),"–")</f>
        <v>–</v>
      </c>
      <c r="AM78" s="76" t="str">
        <f aca="false">IFERROR(VALUE(FIXED(VLOOKUP(VLOOKUP($AL$4,Refcodes,2,FALSE()) &amp;"Deaths"&amp;Deaths_Male!$A78&amp;"AllEth"&amp;"Male",Datatable,7,FALSE()))),"–")</f>
        <v>–</v>
      </c>
    </row>
    <row r="79" customFormat="false" ht="15" hidden="false" customHeight="true" outlineLevel="0" collapsed="false">
      <c r="A79" s="72"/>
      <c r="C79" s="69"/>
      <c r="D79" s="69"/>
      <c r="E79" s="69"/>
      <c r="F79" s="69"/>
      <c r="G79" s="69"/>
      <c r="H79" s="69"/>
      <c r="I79" s="69"/>
      <c r="L79" s="77"/>
      <c r="M79" s="69"/>
      <c r="N79" s="69"/>
      <c r="O79" s="69"/>
      <c r="P79" s="69"/>
      <c r="Q79" s="69"/>
      <c r="R79" s="69"/>
      <c r="S79" s="69"/>
      <c r="T79" s="69"/>
      <c r="U79" s="69"/>
      <c r="V79" s="69"/>
      <c r="X79" s="69"/>
      <c r="Y79" s="69"/>
      <c r="Z79" s="69"/>
      <c r="AA79" s="69"/>
      <c r="AB79" s="69"/>
      <c r="AC79" s="69"/>
      <c r="AD79" s="69"/>
      <c r="AE79" s="69"/>
      <c r="AF79" s="69"/>
      <c r="AG79" s="69"/>
      <c r="AH79" s="69"/>
      <c r="AI79" s="69"/>
    </row>
    <row r="80" customFormat="false" ht="15" hidden="false" customHeight="true" outlineLevel="0" collapsed="false">
      <c r="A80" s="68" t="s">
        <v>79</v>
      </c>
      <c r="C80" s="69"/>
      <c r="D80" s="69"/>
      <c r="E80" s="69"/>
      <c r="F80" s="69"/>
      <c r="G80" s="69"/>
      <c r="H80" s="69"/>
      <c r="I80" s="69"/>
      <c r="J80" s="69"/>
      <c r="K80" s="69"/>
      <c r="L80" s="69"/>
      <c r="M80" s="69"/>
      <c r="N80" s="69"/>
      <c r="O80" s="69"/>
      <c r="P80" s="69"/>
      <c r="Q80" s="69"/>
      <c r="R80" s="69"/>
      <c r="S80" s="69"/>
      <c r="T80" s="69"/>
      <c r="V80" s="69"/>
      <c r="W80" s="69"/>
      <c r="Y80" s="69"/>
      <c r="Z80" s="69"/>
      <c r="AA80" s="69"/>
      <c r="AB80" s="69"/>
      <c r="AC80" s="69"/>
      <c r="AD80" s="69"/>
      <c r="AE80" s="69"/>
      <c r="AF80" s="69"/>
      <c r="AG80" s="69"/>
      <c r="AH80" s="69"/>
      <c r="AI80" s="69"/>
    </row>
    <row r="81" customFormat="false" ht="15" hidden="false" customHeight="true" outlineLevel="0" collapsed="false">
      <c r="A81" s="68" t="s">
        <v>63</v>
      </c>
    </row>
    <row r="82" customFormat="false" ht="15" hidden="false" customHeight="true" outlineLevel="0" collapsed="false">
      <c r="A82" s="68" t="s">
        <v>80</v>
      </c>
    </row>
    <row r="83" customFormat="false" ht="15" hidden="false" customHeight="true" outlineLevel="0" collapsed="false">
      <c r="A83" s="68" t="s">
        <v>64</v>
      </c>
    </row>
    <row r="84" customFormat="false" ht="15" hidden="false" customHeight="true" outlineLevel="0" collapsed="false">
      <c r="A84" s="68" t="s">
        <v>74</v>
      </c>
    </row>
    <row r="85" customFormat="false" ht="15" hidden="false" customHeight="true" outlineLevel="0" collapsed="false">
      <c r="A85" s="68" t="s">
        <v>77</v>
      </c>
    </row>
    <row r="86" customFormat="false" ht="15" hidden="false" customHeight="true" outlineLevel="0" collapsed="false">
      <c r="A86" s="68" t="s">
        <v>66</v>
      </c>
    </row>
    <row r="87" customFormat="false" ht="15" hidden="false" customHeight="true" outlineLevel="0" collapsed="false">
      <c r="A87" s="78" t="s">
        <v>78</v>
      </c>
    </row>
  </sheetData>
  <mergeCells count="19">
    <mergeCell ref="B4:C4"/>
    <mergeCell ref="D4:E4"/>
    <mergeCell ref="F4:G4"/>
    <mergeCell ref="H4:I4"/>
    <mergeCell ref="J4:K4"/>
    <mergeCell ref="L4:M4"/>
    <mergeCell ref="N4:O4"/>
    <mergeCell ref="P4:Q4"/>
    <mergeCell ref="R4:S4"/>
    <mergeCell ref="T4:U4"/>
    <mergeCell ref="V4:W4"/>
    <mergeCell ref="X4:Y4"/>
    <mergeCell ref="Z4:AA4"/>
    <mergeCell ref="AB4:AC4"/>
    <mergeCell ref="AD4:AE4"/>
    <mergeCell ref="AF4:AG4"/>
    <mergeCell ref="AH4:AI4"/>
    <mergeCell ref="AJ4:AK4"/>
    <mergeCell ref="AL4:AM4"/>
  </mergeCells>
  <hyperlinks>
    <hyperlink ref="AN1" location="Contents!A1" display="Back to Contents"/>
  </hyperlinks>
  <printOptions headings="false" gridLines="false" gridLinesSet="true" horizontalCentered="false" verticalCentered="false"/>
  <pageMargins left="0.708333333333333" right="0.708333333333333" top="0.748611111111111" bottom="0.747916666666667" header="0.315277777777778" footer="0.511811023622047"/>
  <pageSetup paperSize="9" scale="100" fitToWidth="1" fitToHeight="1" pageOrder="downThenOver" orientation="landscape" blackAndWhite="false" draft="false" cellComments="none" horizontalDpi="300" verticalDpi="300" copies="1"/>
  <headerFooter differentFirst="false" differentOddEven="false">
    <oddHeader>&amp;L&amp;"Arial,Bold"&amp;12Cancer deaths
&amp;"Arial,Regular"&amp;10Number of deaths and age-standardised mortality rates for males for selected cancers, New Zealand, 1948–2016</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6" activeCellId="0" sqref="B6"/>
    </sheetView>
  </sheetViews>
  <sheetFormatPr defaultColWidth="8.2890625" defaultRowHeight="15" zeroHeight="false" outlineLevelRow="0" outlineLevelCol="0"/>
  <cols>
    <col collapsed="false" customWidth="true" hidden="false" outlineLevel="0" max="1" min="1" style="34" width="10.71"/>
    <col collapsed="false" customWidth="false" hidden="false" outlineLevel="0" max="45" min="2" style="35" width="8.29"/>
    <col collapsed="false" customWidth="true" hidden="false" outlineLevel="0" max="46" min="46" style="35" width="14.29"/>
    <col collapsed="false" customWidth="false" hidden="false" outlineLevel="0" max="16384" min="47" style="35" width="8.29"/>
  </cols>
  <sheetData>
    <row r="1" customFormat="false" ht="21.75" hidden="false" customHeight="true" outlineLevel="0" collapsed="false">
      <c r="A1" s="73" t="s">
        <v>36</v>
      </c>
      <c r="E1" s="39"/>
      <c r="F1" s="39"/>
      <c r="G1" s="39"/>
      <c r="H1" s="39"/>
      <c r="I1" s="39"/>
      <c r="J1" s="39"/>
      <c r="K1" s="39"/>
      <c r="L1" s="39"/>
      <c r="M1" s="39"/>
      <c r="N1" s="39"/>
      <c r="P1" s="37"/>
      <c r="Q1" s="37"/>
      <c r="R1" s="37"/>
      <c r="S1" s="38"/>
      <c r="T1" s="38"/>
      <c r="U1" s="38"/>
      <c r="Z1" s="39"/>
      <c r="AA1" s="39"/>
      <c r="AB1" s="39"/>
      <c r="AC1" s="39"/>
      <c r="AD1" s="38"/>
      <c r="AE1" s="38"/>
      <c r="AF1" s="38"/>
      <c r="AG1" s="38"/>
      <c r="AH1" s="38"/>
      <c r="AI1" s="38"/>
      <c r="AT1" s="37" t="s">
        <v>41</v>
      </c>
    </row>
    <row r="2" customFormat="false" ht="21" hidden="false" customHeight="true" outlineLevel="0" collapsed="false">
      <c r="A2" s="41" t="str">
        <f aca="false">Contents!A10</f>
        <v>Number of deaths and age-standardised mortality rates for females for selected cancers, New Zealand, 1948–2018</v>
      </c>
      <c r="B2" s="39"/>
      <c r="C2" s="39"/>
      <c r="D2" s="39"/>
      <c r="E2" s="39"/>
      <c r="F2" s="39"/>
      <c r="G2" s="39"/>
      <c r="H2" s="39"/>
      <c r="I2" s="39"/>
      <c r="J2" s="39"/>
      <c r="K2" s="39"/>
      <c r="L2" s="39"/>
      <c r="M2" s="39"/>
      <c r="N2" s="39"/>
      <c r="O2" s="39"/>
      <c r="P2" s="38"/>
      <c r="Q2" s="38"/>
      <c r="R2" s="38"/>
      <c r="S2" s="38"/>
      <c r="T2" s="38"/>
      <c r="U2" s="38"/>
      <c r="V2" s="38"/>
      <c r="W2" s="38"/>
      <c r="X2" s="39"/>
      <c r="Y2" s="39"/>
      <c r="Z2" s="39"/>
      <c r="AA2" s="39"/>
      <c r="AB2" s="39"/>
      <c r="AC2" s="39"/>
      <c r="AD2" s="38"/>
      <c r="AE2" s="38"/>
      <c r="AF2" s="38"/>
      <c r="AG2" s="38"/>
      <c r="AH2" s="38"/>
      <c r="AI2" s="38"/>
    </row>
    <row r="3" customFormat="false" ht="21" hidden="false" customHeight="true" outlineLevel="0" collapsed="false">
      <c r="A3" s="41"/>
      <c r="B3" s="39"/>
      <c r="C3" s="39"/>
      <c r="D3" s="39"/>
      <c r="E3" s="39"/>
      <c r="F3" s="39"/>
      <c r="G3" s="39"/>
      <c r="H3" s="39"/>
      <c r="I3" s="39"/>
      <c r="J3" s="39"/>
      <c r="K3" s="39"/>
      <c r="L3" s="39"/>
      <c r="M3" s="39"/>
      <c r="N3" s="39"/>
      <c r="O3" s="39"/>
      <c r="P3" s="38"/>
      <c r="Q3" s="38"/>
      <c r="R3" s="38"/>
      <c r="S3" s="38"/>
      <c r="T3" s="38"/>
      <c r="U3" s="38"/>
      <c r="V3" s="38"/>
      <c r="W3" s="38"/>
      <c r="X3" s="39"/>
      <c r="Y3" s="39"/>
      <c r="Z3" s="39"/>
      <c r="AA3" s="39"/>
      <c r="AB3" s="39"/>
      <c r="AC3" s="39"/>
      <c r="AD3" s="38"/>
      <c r="AE3" s="38"/>
      <c r="AF3" s="38"/>
      <c r="AG3" s="38"/>
      <c r="AH3" s="38"/>
      <c r="AI3" s="38"/>
    </row>
    <row r="4" s="45" customFormat="true" ht="43.5" hidden="false" customHeight="true" outlineLevel="0" collapsed="false">
      <c r="A4" s="43"/>
      <c r="B4" s="44" t="s">
        <v>42</v>
      </c>
      <c r="C4" s="44"/>
      <c r="D4" s="44" t="s">
        <v>43</v>
      </c>
      <c r="E4" s="44"/>
      <c r="F4" s="44" t="s">
        <v>44</v>
      </c>
      <c r="G4" s="44"/>
      <c r="H4" s="44" t="s">
        <v>45</v>
      </c>
      <c r="I4" s="44"/>
      <c r="J4" s="44" t="s">
        <v>46</v>
      </c>
      <c r="K4" s="44"/>
      <c r="L4" s="44" t="s">
        <v>47</v>
      </c>
      <c r="M4" s="44"/>
      <c r="N4" s="44" t="s">
        <v>48</v>
      </c>
      <c r="O4" s="44"/>
      <c r="P4" s="44" t="s">
        <v>49</v>
      </c>
      <c r="Q4" s="44"/>
      <c r="R4" s="44" t="s">
        <v>50</v>
      </c>
      <c r="S4" s="44"/>
      <c r="T4" s="44" t="s">
        <v>69</v>
      </c>
      <c r="U4" s="44"/>
      <c r="V4" s="44" t="s">
        <v>70</v>
      </c>
      <c r="W4" s="44"/>
      <c r="X4" s="44" t="s">
        <v>71</v>
      </c>
      <c r="Y4" s="44"/>
      <c r="Z4" s="44" t="s">
        <v>72</v>
      </c>
      <c r="AA4" s="44"/>
      <c r="AB4" s="44" t="s">
        <v>73</v>
      </c>
      <c r="AC4" s="44"/>
      <c r="AD4" s="44" t="s">
        <v>51</v>
      </c>
      <c r="AE4" s="44"/>
      <c r="AF4" s="44" t="s">
        <v>52</v>
      </c>
      <c r="AG4" s="44"/>
      <c r="AH4" s="44" t="s">
        <v>53</v>
      </c>
      <c r="AI4" s="44"/>
      <c r="AJ4" s="44" t="s">
        <v>54</v>
      </c>
      <c r="AK4" s="44"/>
      <c r="AL4" s="44" t="s">
        <v>55</v>
      </c>
      <c r="AM4" s="44"/>
      <c r="AN4" s="44" t="s">
        <v>56</v>
      </c>
      <c r="AO4" s="44"/>
      <c r="AP4" s="44" t="s">
        <v>57</v>
      </c>
      <c r="AQ4" s="44"/>
      <c r="AR4" s="44" t="s">
        <v>58</v>
      </c>
      <c r="AS4" s="44"/>
    </row>
    <row r="5" s="49" customFormat="true" ht="15" hidden="false" customHeight="true" outlineLevel="0" collapsed="false">
      <c r="A5" s="46" t="s">
        <v>59</v>
      </c>
      <c r="B5" s="47" t="s">
        <v>60</v>
      </c>
      <c r="C5" s="48" t="s">
        <v>61</v>
      </c>
      <c r="D5" s="47" t="s">
        <v>60</v>
      </c>
      <c r="E5" s="48" t="s">
        <v>61</v>
      </c>
      <c r="F5" s="47" t="s">
        <v>60</v>
      </c>
      <c r="G5" s="48" t="s">
        <v>61</v>
      </c>
      <c r="H5" s="47" t="s">
        <v>60</v>
      </c>
      <c r="I5" s="48" t="s">
        <v>61</v>
      </c>
      <c r="J5" s="47" t="s">
        <v>60</v>
      </c>
      <c r="K5" s="48" t="s">
        <v>61</v>
      </c>
      <c r="L5" s="47" t="s">
        <v>60</v>
      </c>
      <c r="M5" s="48" t="s">
        <v>61</v>
      </c>
      <c r="N5" s="47" t="s">
        <v>60</v>
      </c>
      <c r="O5" s="48" t="s">
        <v>61</v>
      </c>
      <c r="P5" s="47" t="s">
        <v>60</v>
      </c>
      <c r="Q5" s="48" t="s">
        <v>61</v>
      </c>
      <c r="R5" s="47" t="s">
        <v>60</v>
      </c>
      <c r="S5" s="48" t="s">
        <v>61</v>
      </c>
      <c r="T5" s="47" t="s">
        <v>60</v>
      </c>
      <c r="U5" s="48" t="s">
        <v>61</v>
      </c>
      <c r="V5" s="47" t="s">
        <v>60</v>
      </c>
      <c r="W5" s="48" t="s">
        <v>61</v>
      </c>
      <c r="X5" s="47" t="s">
        <v>60</v>
      </c>
      <c r="Y5" s="48" t="s">
        <v>61</v>
      </c>
      <c r="Z5" s="47" t="s">
        <v>60</v>
      </c>
      <c r="AA5" s="48" t="s">
        <v>61</v>
      </c>
      <c r="AB5" s="47" t="s">
        <v>60</v>
      </c>
      <c r="AC5" s="48" t="s">
        <v>61</v>
      </c>
      <c r="AD5" s="47" t="s">
        <v>60</v>
      </c>
      <c r="AE5" s="48" t="s">
        <v>61</v>
      </c>
      <c r="AF5" s="47" t="s">
        <v>60</v>
      </c>
      <c r="AG5" s="48" t="s">
        <v>61</v>
      </c>
      <c r="AH5" s="47" t="s">
        <v>60</v>
      </c>
      <c r="AI5" s="48" t="s">
        <v>61</v>
      </c>
      <c r="AJ5" s="47" t="s">
        <v>60</v>
      </c>
      <c r="AK5" s="48" t="s">
        <v>61</v>
      </c>
      <c r="AL5" s="47" t="s">
        <v>60</v>
      </c>
      <c r="AM5" s="48" t="s">
        <v>61</v>
      </c>
      <c r="AN5" s="47" t="s">
        <v>60</v>
      </c>
      <c r="AO5" s="48" t="s">
        <v>61</v>
      </c>
      <c r="AP5" s="47" t="s">
        <v>60</v>
      </c>
      <c r="AQ5" s="48" t="s">
        <v>61</v>
      </c>
      <c r="AR5" s="47" t="s">
        <v>60</v>
      </c>
      <c r="AS5" s="48" t="s">
        <v>61</v>
      </c>
    </row>
    <row r="6" customFormat="false" ht="15" hidden="false" customHeight="true" outlineLevel="0" collapsed="false">
      <c r="A6" s="50" t="n">
        <v>1948</v>
      </c>
      <c r="B6" s="51" t="n">
        <v>1203</v>
      </c>
      <c r="C6" s="52" t="n">
        <v>126.408063904081</v>
      </c>
      <c r="D6" s="51" t="n">
        <v>16</v>
      </c>
      <c r="E6" s="52" t="n">
        <v>1.70666726010486</v>
      </c>
      <c r="F6" s="51" t="n">
        <v>24</v>
      </c>
      <c r="G6" s="52" t="n">
        <v>2.18401421885476</v>
      </c>
      <c r="H6" s="51"/>
      <c r="I6" s="52"/>
      <c r="J6" s="51" t="n">
        <v>240</v>
      </c>
      <c r="K6" s="52" t="n">
        <v>25.4385335267456</v>
      </c>
      <c r="L6" s="51"/>
      <c r="M6" s="52"/>
      <c r="N6" s="51"/>
      <c r="O6" s="52"/>
      <c r="P6" s="51" t="n">
        <v>24</v>
      </c>
      <c r="Q6" s="52" t="n">
        <v>2.37842118183147</v>
      </c>
      <c r="R6" s="51"/>
      <c r="S6" s="52"/>
      <c r="T6" s="51" t="n">
        <v>243</v>
      </c>
      <c r="U6" s="52" t="n">
        <v>25.6166558488767</v>
      </c>
      <c r="V6" s="51" t="n">
        <v>95</v>
      </c>
      <c r="W6" s="52" t="n">
        <v>10.1366204030401</v>
      </c>
      <c r="X6" s="51"/>
      <c r="Y6" s="52"/>
      <c r="Z6" s="51"/>
      <c r="AA6" s="52"/>
      <c r="AB6" s="51"/>
      <c r="AC6" s="52"/>
      <c r="AD6" s="51"/>
      <c r="AE6" s="52"/>
      <c r="AF6" s="51"/>
      <c r="AG6" s="52"/>
      <c r="AH6" s="51"/>
      <c r="AI6" s="52"/>
      <c r="AJ6" s="51"/>
      <c r="AK6" s="52"/>
      <c r="AL6" s="51"/>
      <c r="AM6" s="52"/>
      <c r="AN6" s="51"/>
      <c r="AO6" s="52"/>
      <c r="AP6" s="51"/>
      <c r="AQ6" s="52"/>
      <c r="AR6" s="51"/>
      <c r="AS6" s="52"/>
    </row>
    <row r="7" customFormat="false" ht="15" hidden="false" customHeight="true" outlineLevel="0" collapsed="false">
      <c r="A7" s="50" t="n">
        <v>1949</v>
      </c>
      <c r="B7" s="51" t="n">
        <v>1272</v>
      </c>
      <c r="C7" s="52" t="n">
        <v>130.98801953724</v>
      </c>
      <c r="D7" s="51" t="n">
        <v>10</v>
      </c>
      <c r="E7" s="52" t="n">
        <v>1.05120466694022</v>
      </c>
      <c r="F7" s="51" t="n">
        <v>24</v>
      </c>
      <c r="G7" s="52" t="n">
        <v>1.95867479280374</v>
      </c>
      <c r="H7" s="51"/>
      <c r="I7" s="52"/>
      <c r="J7" s="51" t="n">
        <v>228</v>
      </c>
      <c r="K7" s="52" t="n">
        <v>24.0844076191602</v>
      </c>
      <c r="L7" s="51"/>
      <c r="M7" s="52"/>
      <c r="N7" s="51"/>
      <c r="O7" s="52"/>
      <c r="P7" s="51" t="n">
        <v>27</v>
      </c>
      <c r="Q7" s="52" t="n">
        <v>2.7863782269898</v>
      </c>
      <c r="R7" s="51"/>
      <c r="S7" s="52"/>
      <c r="T7" s="51" t="n">
        <v>264</v>
      </c>
      <c r="U7" s="52" t="n">
        <v>26.7664552066509</v>
      </c>
      <c r="V7" s="51" t="n">
        <v>89</v>
      </c>
      <c r="W7" s="52" t="n">
        <v>9.10357905805381</v>
      </c>
      <c r="X7" s="51"/>
      <c r="Y7" s="52"/>
      <c r="Z7" s="51"/>
      <c r="AA7" s="52"/>
      <c r="AB7" s="51"/>
      <c r="AC7" s="52"/>
      <c r="AD7" s="51"/>
      <c r="AE7" s="52"/>
      <c r="AF7" s="51"/>
      <c r="AG7" s="52"/>
      <c r="AH7" s="51"/>
      <c r="AI7" s="52"/>
      <c r="AJ7" s="51"/>
      <c r="AK7" s="52"/>
      <c r="AL7" s="51"/>
      <c r="AM7" s="52"/>
      <c r="AN7" s="51"/>
      <c r="AO7" s="52"/>
      <c r="AP7" s="51"/>
      <c r="AQ7" s="52"/>
      <c r="AR7" s="51"/>
      <c r="AS7" s="52"/>
    </row>
    <row r="8" customFormat="false" ht="15" hidden="false" customHeight="true" outlineLevel="0" collapsed="false">
      <c r="A8" s="50" t="n">
        <v>1950</v>
      </c>
      <c r="B8" s="51" t="n">
        <v>1256</v>
      </c>
      <c r="C8" s="52" t="n">
        <v>128.011759355444</v>
      </c>
      <c r="D8" s="51" t="n">
        <v>15</v>
      </c>
      <c r="E8" s="52" t="n">
        <v>1.42889574998863</v>
      </c>
      <c r="F8" s="51" t="n">
        <v>17</v>
      </c>
      <c r="G8" s="52" t="n">
        <v>1.70827231270908</v>
      </c>
      <c r="H8" s="51" t="n">
        <v>156</v>
      </c>
      <c r="I8" s="52" t="n">
        <v>16.2043107586068</v>
      </c>
      <c r="J8" s="51" t="n">
        <v>256</v>
      </c>
      <c r="K8" s="52" t="n">
        <v>26.479631569802</v>
      </c>
      <c r="L8" s="51"/>
      <c r="M8" s="52"/>
      <c r="N8" s="51"/>
      <c r="O8" s="52"/>
      <c r="P8" s="51" t="n">
        <v>15</v>
      </c>
      <c r="Q8" s="52" t="n">
        <v>1.53234726033855</v>
      </c>
      <c r="R8" s="51"/>
      <c r="S8" s="52"/>
      <c r="T8" s="51" t="n">
        <v>252</v>
      </c>
      <c r="U8" s="52" t="n">
        <v>25.755899492259</v>
      </c>
      <c r="V8" s="51" t="n">
        <v>80</v>
      </c>
      <c r="W8" s="52" t="n">
        <v>8.10310438462201</v>
      </c>
      <c r="X8" s="51"/>
      <c r="Y8" s="52"/>
      <c r="Z8" s="51"/>
      <c r="AA8" s="52"/>
      <c r="AB8" s="51"/>
      <c r="AC8" s="52"/>
      <c r="AD8" s="51"/>
      <c r="AE8" s="52"/>
      <c r="AF8" s="51"/>
      <c r="AG8" s="52"/>
      <c r="AH8" s="51"/>
      <c r="AI8" s="52"/>
      <c r="AJ8" s="51"/>
      <c r="AK8" s="52"/>
      <c r="AL8" s="51"/>
      <c r="AM8" s="52"/>
      <c r="AN8" s="51"/>
      <c r="AO8" s="52"/>
      <c r="AP8" s="51"/>
      <c r="AQ8" s="52"/>
      <c r="AR8" s="51"/>
      <c r="AS8" s="52"/>
    </row>
    <row r="9" customFormat="false" ht="15" hidden="false" customHeight="true" outlineLevel="0" collapsed="false">
      <c r="A9" s="50" t="n">
        <v>1951</v>
      </c>
      <c r="B9" s="51" t="n">
        <v>1401</v>
      </c>
      <c r="C9" s="52" t="n">
        <v>140.13769858473</v>
      </c>
      <c r="D9" s="51" t="n">
        <v>21</v>
      </c>
      <c r="E9" s="52" t="n">
        <v>2.16924706186137</v>
      </c>
      <c r="F9" s="51" t="n">
        <v>31</v>
      </c>
      <c r="G9" s="52" t="n">
        <v>2.92498478601766</v>
      </c>
      <c r="H9" s="51" t="n">
        <v>181</v>
      </c>
      <c r="I9" s="52" t="n">
        <v>18.1811727100921</v>
      </c>
      <c r="J9" s="51" t="n">
        <v>258</v>
      </c>
      <c r="K9" s="52" t="n">
        <v>26.2897142954182</v>
      </c>
      <c r="L9" s="51"/>
      <c r="M9" s="52"/>
      <c r="N9" s="51"/>
      <c r="O9" s="52"/>
      <c r="P9" s="51" t="n">
        <v>24</v>
      </c>
      <c r="Q9" s="52" t="n">
        <v>2.38362716733245</v>
      </c>
      <c r="R9" s="51"/>
      <c r="S9" s="52"/>
      <c r="T9" s="51" t="n">
        <v>263</v>
      </c>
      <c r="U9" s="52" t="n">
        <v>26.2354753381439</v>
      </c>
      <c r="V9" s="51" t="n">
        <v>83</v>
      </c>
      <c r="W9" s="52" t="n">
        <v>8.14188543204292</v>
      </c>
      <c r="X9" s="51"/>
      <c r="Y9" s="52"/>
      <c r="Z9" s="51"/>
      <c r="AA9" s="52"/>
      <c r="AB9" s="51"/>
      <c r="AC9" s="52"/>
      <c r="AD9" s="51"/>
      <c r="AE9" s="52"/>
      <c r="AF9" s="51"/>
      <c r="AG9" s="52"/>
      <c r="AH9" s="51"/>
      <c r="AI9" s="52"/>
      <c r="AJ9" s="51"/>
      <c r="AK9" s="52"/>
      <c r="AL9" s="51"/>
      <c r="AM9" s="52"/>
      <c r="AN9" s="51"/>
      <c r="AO9" s="52"/>
      <c r="AP9" s="51"/>
      <c r="AQ9" s="52"/>
      <c r="AR9" s="51"/>
      <c r="AS9" s="52"/>
    </row>
    <row r="10" customFormat="false" ht="15" hidden="false" customHeight="true" outlineLevel="0" collapsed="false">
      <c r="A10" s="50" t="n">
        <v>1952</v>
      </c>
      <c r="B10" s="51" t="n">
        <v>1419</v>
      </c>
      <c r="C10" s="52" t="n">
        <v>135.23996982022</v>
      </c>
      <c r="D10" s="51" t="n">
        <v>18</v>
      </c>
      <c r="E10" s="52" t="n">
        <v>1.74613086353414</v>
      </c>
      <c r="F10" s="51" t="n">
        <v>33</v>
      </c>
      <c r="G10" s="52" t="n">
        <v>3.16435776918542</v>
      </c>
      <c r="H10" s="51" t="n">
        <v>164</v>
      </c>
      <c r="I10" s="52" t="n">
        <v>15.3759668449813</v>
      </c>
      <c r="J10" s="51" t="n">
        <v>269</v>
      </c>
      <c r="K10" s="52" t="n">
        <v>25.5373390062474</v>
      </c>
      <c r="L10" s="51"/>
      <c r="M10" s="52"/>
      <c r="N10" s="51"/>
      <c r="O10" s="52"/>
      <c r="P10" s="51" t="n">
        <v>42</v>
      </c>
      <c r="Q10" s="52" t="n">
        <v>3.9074458918646</v>
      </c>
      <c r="R10" s="51"/>
      <c r="S10" s="52"/>
      <c r="T10" s="51" t="n">
        <v>279</v>
      </c>
      <c r="U10" s="52" t="n">
        <v>27.313230467514</v>
      </c>
      <c r="V10" s="51" t="n">
        <v>83</v>
      </c>
      <c r="W10" s="52" t="n">
        <v>8.10118075565532</v>
      </c>
      <c r="X10" s="51"/>
      <c r="Y10" s="52"/>
      <c r="Z10" s="51"/>
      <c r="AA10" s="52"/>
      <c r="AB10" s="51"/>
      <c r="AC10" s="52"/>
      <c r="AD10" s="51"/>
      <c r="AE10" s="52"/>
      <c r="AF10" s="51"/>
      <c r="AG10" s="52"/>
      <c r="AH10" s="51"/>
      <c r="AI10" s="52"/>
      <c r="AJ10" s="51"/>
      <c r="AK10" s="52"/>
      <c r="AL10" s="51"/>
      <c r="AM10" s="52"/>
      <c r="AN10" s="51"/>
      <c r="AO10" s="52"/>
      <c r="AP10" s="51"/>
      <c r="AQ10" s="52"/>
      <c r="AR10" s="51"/>
      <c r="AS10" s="52"/>
    </row>
    <row r="11" customFormat="false" ht="15" hidden="false" customHeight="true" outlineLevel="0" collapsed="false">
      <c r="A11" s="50" t="n">
        <v>1953</v>
      </c>
      <c r="B11" s="51" t="n">
        <v>1336</v>
      </c>
      <c r="C11" s="52" t="n">
        <v>124.760020432358</v>
      </c>
      <c r="D11" s="51" t="n">
        <v>17</v>
      </c>
      <c r="E11" s="52" t="n">
        <v>1.59806369324868</v>
      </c>
      <c r="F11" s="51" t="n">
        <v>27</v>
      </c>
      <c r="G11" s="52" t="n">
        <v>2.45353708260272</v>
      </c>
      <c r="H11" s="51" t="n">
        <v>172</v>
      </c>
      <c r="I11" s="52" t="n">
        <v>15.5319801050863</v>
      </c>
      <c r="J11" s="51" t="n">
        <v>247</v>
      </c>
      <c r="K11" s="52" t="n">
        <v>23.044700166069</v>
      </c>
      <c r="L11" s="51"/>
      <c r="M11" s="52"/>
      <c r="N11" s="51"/>
      <c r="O11" s="52"/>
      <c r="P11" s="51" t="n">
        <v>34</v>
      </c>
      <c r="Q11" s="52" t="n">
        <v>3.12741828811555</v>
      </c>
      <c r="R11" s="51"/>
      <c r="S11" s="52"/>
      <c r="T11" s="51" t="n">
        <v>256</v>
      </c>
      <c r="U11" s="52" t="n">
        <v>24.3895771405254</v>
      </c>
      <c r="V11" s="51" t="n">
        <v>81</v>
      </c>
      <c r="W11" s="52" t="n">
        <v>7.64057156561769</v>
      </c>
      <c r="X11" s="51"/>
      <c r="Y11" s="52"/>
      <c r="Z11" s="51"/>
      <c r="AA11" s="52"/>
      <c r="AB11" s="51"/>
      <c r="AC11" s="52"/>
      <c r="AD11" s="51"/>
      <c r="AE11" s="52"/>
      <c r="AF11" s="51"/>
      <c r="AG11" s="52"/>
      <c r="AH11" s="51"/>
      <c r="AI11" s="52"/>
      <c r="AJ11" s="51"/>
      <c r="AK11" s="52"/>
      <c r="AL11" s="51"/>
      <c r="AM11" s="52"/>
      <c r="AN11" s="51"/>
      <c r="AO11" s="52"/>
      <c r="AP11" s="51"/>
      <c r="AQ11" s="52"/>
      <c r="AR11" s="51"/>
      <c r="AS11" s="52"/>
    </row>
    <row r="12" customFormat="false" ht="15" hidden="false" customHeight="true" outlineLevel="0" collapsed="false">
      <c r="A12" s="50" t="n">
        <v>1954</v>
      </c>
      <c r="B12" s="51" t="n">
        <v>1401</v>
      </c>
      <c r="C12" s="52" t="n">
        <v>126.966546177466</v>
      </c>
      <c r="D12" s="51" t="n">
        <v>16</v>
      </c>
      <c r="E12" s="52" t="n">
        <v>1.59591878236975</v>
      </c>
      <c r="F12" s="51" t="n">
        <v>28</v>
      </c>
      <c r="G12" s="52" t="n">
        <v>2.52347732700249</v>
      </c>
      <c r="H12" s="51" t="n">
        <v>185</v>
      </c>
      <c r="I12" s="52" t="n">
        <v>16.3899435631983</v>
      </c>
      <c r="J12" s="51" t="n">
        <v>253</v>
      </c>
      <c r="K12" s="52" t="n">
        <v>22.8738625875755</v>
      </c>
      <c r="L12" s="51"/>
      <c r="M12" s="52"/>
      <c r="N12" s="51"/>
      <c r="O12" s="52"/>
      <c r="P12" s="51" t="n">
        <v>30</v>
      </c>
      <c r="Q12" s="52" t="n">
        <v>2.61307967001097</v>
      </c>
      <c r="R12" s="51" t="n">
        <v>17</v>
      </c>
      <c r="S12" s="52" t="n">
        <v>1.66654572932001</v>
      </c>
      <c r="T12" s="51" t="n">
        <v>261</v>
      </c>
      <c r="U12" s="52" t="n">
        <v>24.27273387028</v>
      </c>
      <c r="V12" s="51" t="n">
        <v>79</v>
      </c>
      <c r="W12" s="52" t="n">
        <v>7.3834650009138</v>
      </c>
      <c r="X12" s="51"/>
      <c r="Y12" s="52"/>
      <c r="Z12" s="51"/>
      <c r="AA12" s="52"/>
      <c r="AB12" s="51"/>
      <c r="AC12" s="52"/>
      <c r="AD12" s="51"/>
      <c r="AE12" s="52"/>
      <c r="AF12" s="51"/>
      <c r="AG12" s="52"/>
      <c r="AH12" s="51"/>
      <c r="AI12" s="52"/>
      <c r="AJ12" s="51"/>
      <c r="AK12" s="52"/>
      <c r="AL12" s="51"/>
      <c r="AM12" s="52"/>
      <c r="AN12" s="51"/>
      <c r="AO12" s="52"/>
      <c r="AP12" s="51"/>
      <c r="AQ12" s="52"/>
      <c r="AR12" s="51"/>
      <c r="AS12" s="52"/>
    </row>
    <row r="13" customFormat="false" ht="15" hidden="false" customHeight="true" outlineLevel="0" collapsed="false">
      <c r="A13" s="50" t="n">
        <v>1955</v>
      </c>
      <c r="B13" s="51" t="n">
        <v>1511</v>
      </c>
      <c r="C13" s="52" t="n">
        <v>133.07638452063</v>
      </c>
      <c r="D13" s="51" t="n">
        <v>24</v>
      </c>
      <c r="E13" s="52" t="n">
        <v>2.0418051271806</v>
      </c>
      <c r="F13" s="51" t="n">
        <v>35</v>
      </c>
      <c r="G13" s="52" t="n">
        <v>3.09781837654664</v>
      </c>
      <c r="H13" s="51" t="n">
        <v>194</v>
      </c>
      <c r="I13" s="52" t="n">
        <v>16.6347095492835</v>
      </c>
      <c r="J13" s="51" t="n">
        <v>271</v>
      </c>
      <c r="K13" s="52" t="n">
        <v>23.6626587464658</v>
      </c>
      <c r="L13" s="51" t="n">
        <v>44</v>
      </c>
      <c r="M13" s="52" t="n">
        <v>3.67068671528356</v>
      </c>
      <c r="N13" s="51" t="n">
        <v>63</v>
      </c>
      <c r="O13" s="52" t="n">
        <v>5.4563249612426</v>
      </c>
      <c r="P13" s="51" t="n">
        <v>40</v>
      </c>
      <c r="Q13" s="52" t="n">
        <v>3.44340274806634</v>
      </c>
      <c r="R13" s="51" t="n">
        <v>17</v>
      </c>
      <c r="S13" s="52" t="n">
        <v>1.7015340172906</v>
      </c>
      <c r="T13" s="51" t="n">
        <v>298</v>
      </c>
      <c r="U13" s="52" t="n">
        <v>26.4821963923882</v>
      </c>
      <c r="V13" s="51" t="n">
        <v>96</v>
      </c>
      <c r="W13" s="52" t="n">
        <v>8.49079968778702</v>
      </c>
      <c r="X13" s="51" t="n">
        <v>57</v>
      </c>
      <c r="Y13" s="52" t="n">
        <v>5.02482605749499</v>
      </c>
      <c r="Z13" s="51" t="n">
        <v>77</v>
      </c>
      <c r="AA13" s="52" t="n">
        <v>7.17532231033652</v>
      </c>
      <c r="AB13" s="51"/>
      <c r="AC13" s="52"/>
      <c r="AD13" s="51" t="n">
        <v>33</v>
      </c>
      <c r="AE13" s="52" t="n">
        <v>2.88824515069746</v>
      </c>
      <c r="AF13" s="51" t="n">
        <v>21</v>
      </c>
      <c r="AG13" s="52" t="n">
        <v>1.91207992876933</v>
      </c>
      <c r="AH13" s="51" t="n">
        <v>30</v>
      </c>
      <c r="AI13" s="52" t="n">
        <v>2.82591976345964</v>
      </c>
      <c r="AJ13" s="51" t="n">
        <v>11</v>
      </c>
      <c r="AK13" s="52" t="n">
        <v>0.932731122683194</v>
      </c>
      <c r="AL13" s="51" t="n">
        <v>14</v>
      </c>
      <c r="AM13" s="52" t="n">
        <v>1.31328764231658</v>
      </c>
      <c r="AN13" s="51" t="n">
        <v>26</v>
      </c>
      <c r="AO13" s="52" t="n">
        <v>2.19631564393306</v>
      </c>
      <c r="AP13" s="51" t="n">
        <v>17</v>
      </c>
      <c r="AQ13" s="52" t="n">
        <v>1.48866332945664</v>
      </c>
      <c r="AR13" s="51" t="n">
        <v>65</v>
      </c>
      <c r="AS13" s="52" t="n">
        <v>5.67216359085721</v>
      </c>
    </row>
    <row r="14" customFormat="false" ht="15" hidden="false" customHeight="true" outlineLevel="0" collapsed="false">
      <c r="A14" s="50" t="n">
        <v>1956</v>
      </c>
      <c r="B14" s="51" t="n">
        <v>1471</v>
      </c>
      <c r="C14" s="52" t="n">
        <v>126.047056875562</v>
      </c>
      <c r="D14" s="51" t="n">
        <v>18</v>
      </c>
      <c r="E14" s="52" t="n">
        <v>1.56062582023837</v>
      </c>
      <c r="F14" s="51" t="n">
        <v>25</v>
      </c>
      <c r="G14" s="52" t="n">
        <v>2.0315922337075</v>
      </c>
      <c r="H14" s="51" t="n">
        <v>187</v>
      </c>
      <c r="I14" s="52" t="n">
        <v>15.6664084870062</v>
      </c>
      <c r="J14" s="51" t="n">
        <v>264</v>
      </c>
      <c r="K14" s="52" t="n">
        <v>23.7864420669737</v>
      </c>
      <c r="L14" s="51" t="n">
        <v>40</v>
      </c>
      <c r="M14" s="52" t="n">
        <v>3.25082523326467</v>
      </c>
      <c r="N14" s="51" t="n">
        <v>68</v>
      </c>
      <c r="O14" s="52" t="n">
        <v>5.95127935552293</v>
      </c>
      <c r="P14" s="51" t="n">
        <v>60</v>
      </c>
      <c r="Q14" s="52" t="n">
        <v>5.55868598628696</v>
      </c>
      <c r="R14" s="51" t="n">
        <v>17</v>
      </c>
      <c r="S14" s="52" t="n">
        <v>1.62305977115772</v>
      </c>
      <c r="T14" s="51" t="n">
        <v>248</v>
      </c>
      <c r="U14" s="52" t="n">
        <v>20.140306373841</v>
      </c>
      <c r="V14" s="51" t="n">
        <v>89</v>
      </c>
      <c r="W14" s="52" t="n">
        <v>7.77054469802811</v>
      </c>
      <c r="X14" s="51" t="n">
        <v>41</v>
      </c>
      <c r="Y14" s="52" t="n">
        <v>3.21269848701341</v>
      </c>
      <c r="Z14" s="51" t="n">
        <v>88</v>
      </c>
      <c r="AA14" s="52" t="n">
        <v>7.72282074947437</v>
      </c>
      <c r="AB14" s="51"/>
      <c r="AC14" s="52"/>
      <c r="AD14" s="51" t="n">
        <v>22</v>
      </c>
      <c r="AE14" s="52" t="n">
        <v>1.83964622503648</v>
      </c>
      <c r="AF14" s="51" t="n">
        <v>25</v>
      </c>
      <c r="AG14" s="52" t="n">
        <v>2.03820524718809</v>
      </c>
      <c r="AH14" s="51" t="n">
        <v>37</v>
      </c>
      <c r="AI14" s="52" t="n">
        <v>3.3769342263592</v>
      </c>
      <c r="AJ14" s="51" t="n">
        <v>8</v>
      </c>
      <c r="AK14" s="52" t="n">
        <v>0.54615914183383</v>
      </c>
      <c r="AL14" s="51" t="n">
        <v>9</v>
      </c>
      <c r="AM14" s="52" t="n">
        <v>0.770181489157033</v>
      </c>
      <c r="AN14" s="51" t="n">
        <v>30</v>
      </c>
      <c r="AO14" s="52" t="n">
        <v>2.60361875411021</v>
      </c>
      <c r="AP14" s="51" t="n">
        <v>11</v>
      </c>
      <c r="AQ14" s="52" t="n">
        <v>0.854654018130541</v>
      </c>
      <c r="AR14" s="51" t="n">
        <v>63</v>
      </c>
      <c r="AS14" s="52" t="n">
        <v>5.5730966804032</v>
      </c>
    </row>
    <row r="15" customFormat="false" ht="15" hidden="false" customHeight="true" outlineLevel="0" collapsed="false">
      <c r="A15" s="50" t="n">
        <v>1957</v>
      </c>
      <c r="B15" s="51" t="n">
        <v>1461</v>
      </c>
      <c r="C15" s="52" t="n">
        <v>123.193774817859</v>
      </c>
      <c r="D15" s="51" t="n">
        <v>23</v>
      </c>
      <c r="E15" s="52" t="n">
        <v>1.91057102815273</v>
      </c>
      <c r="F15" s="51" t="n">
        <v>19</v>
      </c>
      <c r="G15" s="52" t="n">
        <v>1.45656886293092</v>
      </c>
      <c r="H15" s="51" t="n">
        <v>151</v>
      </c>
      <c r="I15" s="52" t="n">
        <v>12.5360964442219</v>
      </c>
      <c r="J15" s="51" t="n">
        <v>280</v>
      </c>
      <c r="K15" s="52" t="n">
        <v>23.4605738742651</v>
      </c>
      <c r="L15" s="51" t="n">
        <v>47</v>
      </c>
      <c r="M15" s="52" t="n">
        <v>3.80510800811066</v>
      </c>
      <c r="N15" s="51" t="n">
        <v>60</v>
      </c>
      <c r="O15" s="52" t="n">
        <v>4.94259489487829</v>
      </c>
      <c r="P15" s="51" t="n">
        <v>46</v>
      </c>
      <c r="Q15" s="52" t="n">
        <v>3.78886697672745</v>
      </c>
      <c r="R15" s="51" t="n">
        <v>17</v>
      </c>
      <c r="S15" s="52" t="n">
        <v>1.57444929887453</v>
      </c>
      <c r="T15" s="51" t="n">
        <v>305</v>
      </c>
      <c r="U15" s="52" t="n">
        <v>26.0567866341744</v>
      </c>
      <c r="V15" s="51" t="n">
        <v>79</v>
      </c>
      <c r="W15" s="52" t="n">
        <v>6.75636931703482</v>
      </c>
      <c r="X15" s="51" t="n">
        <v>53</v>
      </c>
      <c r="Y15" s="52" t="n">
        <v>4.56875517527799</v>
      </c>
      <c r="Z15" s="51" t="n">
        <v>96</v>
      </c>
      <c r="AA15" s="52" t="n">
        <v>8.11859021125399</v>
      </c>
      <c r="AB15" s="51"/>
      <c r="AC15" s="52"/>
      <c r="AD15" s="51" t="n">
        <v>25</v>
      </c>
      <c r="AE15" s="52" t="n">
        <v>2.02438667230132</v>
      </c>
      <c r="AF15" s="51" t="n">
        <v>20</v>
      </c>
      <c r="AG15" s="52" t="n">
        <v>1.58321666739575</v>
      </c>
      <c r="AH15" s="51" t="n">
        <v>39</v>
      </c>
      <c r="AI15" s="52" t="n">
        <v>3.54369882947788</v>
      </c>
      <c r="AJ15" s="51" t="n">
        <v>6</v>
      </c>
      <c r="AK15" s="52" t="n">
        <v>0.493972460176843</v>
      </c>
      <c r="AL15" s="51" t="n">
        <v>8</v>
      </c>
      <c r="AM15" s="52" t="n">
        <v>0.802578178773469</v>
      </c>
      <c r="AN15" s="51" t="n">
        <v>35</v>
      </c>
      <c r="AO15" s="52" t="n">
        <v>2.9631573371859</v>
      </c>
      <c r="AP15" s="51" t="n">
        <v>10</v>
      </c>
      <c r="AQ15" s="52" t="n">
        <v>0.833366156224889</v>
      </c>
      <c r="AR15" s="51" t="n">
        <v>66</v>
      </c>
      <c r="AS15" s="52" t="n">
        <v>5.55776171763847</v>
      </c>
    </row>
    <row r="16" customFormat="false" ht="15" hidden="false" customHeight="true" outlineLevel="0" collapsed="false">
      <c r="A16" s="50" t="n">
        <v>1958</v>
      </c>
      <c r="B16" s="51" t="n">
        <v>1554</v>
      </c>
      <c r="C16" s="52" t="n">
        <v>128.374178678293</v>
      </c>
      <c r="D16" s="51" t="n">
        <v>30</v>
      </c>
      <c r="E16" s="52" t="n">
        <v>2.43010975393347</v>
      </c>
      <c r="F16" s="51" t="n">
        <v>21</v>
      </c>
      <c r="G16" s="52" t="n">
        <v>1.6210217134916</v>
      </c>
      <c r="H16" s="51" t="n">
        <v>173</v>
      </c>
      <c r="I16" s="52" t="n">
        <v>13.5865957611432</v>
      </c>
      <c r="J16" s="51" t="n">
        <v>296</v>
      </c>
      <c r="K16" s="52" t="n">
        <v>24.3511355132884</v>
      </c>
      <c r="L16" s="51" t="n">
        <v>41</v>
      </c>
      <c r="M16" s="52" t="n">
        <v>3.39604216558946</v>
      </c>
      <c r="N16" s="51" t="n">
        <v>59</v>
      </c>
      <c r="O16" s="52" t="n">
        <v>5.49784040126714</v>
      </c>
      <c r="P16" s="51" t="n">
        <v>56</v>
      </c>
      <c r="Q16" s="52" t="n">
        <v>5.73463676051758</v>
      </c>
      <c r="R16" s="51" t="n">
        <v>18</v>
      </c>
      <c r="S16" s="52" t="n">
        <v>1.60577202077493</v>
      </c>
      <c r="T16" s="51" t="n">
        <v>296</v>
      </c>
      <c r="U16" s="52" t="n">
        <v>23.8454021716074</v>
      </c>
      <c r="V16" s="51" t="n">
        <v>85</v>
      </c>
      <c r="W16" s="52" t="n">
        <v>7.0684871915332</v>
      </c>
      <c r="X16" s="51" t="n">
        <v>39</v>
      </c>
      <c r="Y16" s="52" t="n">
        <v>3.06960488200635</v>
      </c>
      <c r="Z16" s="51" t="n">
        <v>113</v>
      </c>
      <c r="AA16" s="52" t="n">
        <v>9.45120674854646</v>
      </c>
      <c r="AB16" s="51"/>
      <c r="AC16" s="52"/>
      <c r="AD16" s="51" t="n">
        <v>15</v>
      </c>
      <c r="AE16" s="52" t="n">
        <v>1.24471168732196</v>
      </c>
      <c r="AF16" s="51" t="n">
        <v>20</v>
      </c>
      <c r="AG16" s="52" t="n">
        <v>1.60958439652897</v>
      </c>
      <c r="AH16" s="51" t="n">
        <v>47</v>
      </c>
      <c r="AI16" s="52" t="n">
        <v>4.10063334119256</v>
      </c>
      <c r="AJ16" s="51" t="n">
        <v>10</v>
      </c>
      <c r="AK16" s="52" t="n">
        <v>0.689691211805074</v>
      </c>
      <c r="AL16" s="51" t="n">
        <v>13</v>
      </c>
      <c r="AM16" s="52" t="n">
        <v>1.22133121253508</v>
      </c>
      <c r="AN16" s="51" t="n">
        <v>31</v>
      </c>
      <c r="AO16" s="52" t="n">
        <v>2.53212246908062</v>
      </c>
      <c r="AP16" s="51" t="n">
        <v>18</v>
      </c>
      <c r="AQ16" s="52" t="n">
        <v>1.47873549288785</v>
      </c>
      <c r="AR16" s="51" t="n">
        <v>68</v>
      </c>
      <c r="AS16" s="52" t="n">
        <v>5.70194533714323</v>
      </c>
    </row>
    <row r="17" customFormat="false" ht="15" hidden="false" customHeight="true" outlineLevel="0" collapsed="false">
      <c r="A17" s="50" t="n">
        <v>1959</v>
      </c>
      <c r="B17" s="51" t="n">
        <v>1528</v>
      </c>
      <c r="C17" s="52" t="n">
        <v>123.10461153515</v>
      </c>
      <c r="D17" s="51" t="n">
        <v>19</v>
      </c>
      <c r="E17" s="52" t="n">
        <v>1.51941210460455</v>
      </c>
      <c r="F17" s="51" t="n">
        <v>32</v>
      </c>
      <c r="G17" s="52" t="n">
        <v>2.49186454301449</v>
      </c>
      <c r="H17" s="51" t="n">
        <v>152</v>
      </c>
      <c r="I17" s="52" t="n">
        <v>11.687147320719</v>
      </c>
      <c r="J17" s="51" t="n">
        <v>265</v>
      </c>
      <c r="K17" s="52" t="n">
        <v>22.2610907420108</v>
      </c>
      <c r="L17" s="51" t="n">
        <v>47</v>
      </c>
      <c r="M17" s="52" t="n">
        <v>3.69952665955721</v>
      </c>
      <c r="N17" s="51" t="n">
        <v>41</v>
      </c>
      <c r="O17" s="52" t="n">
        <v>2.64081526412465</v>
      </c>
      <c r="P17" s="51" t="n">
        <v>58</v>
      </c>
      <c r="Q17" s="52" t="n">
        <v>5.13967045089679</v>
      </c>
      <c r="R17" s="51" t="n">
        <v>24</v>
      </c>
      <c r="S17" s="52" t="n">
        <v>2.04187633465409</v>
      </c>
      <c r="T17" s="51" t="n">
        <v>284</v>
      </c>
      <c r="U17" s="52" t="n">
        <v>22.4584651133499</v>
      </c>
      <c r="V17" s="51" t="n">
        <v>112</v>
      </c>
      <c r="W17" s="52" t="n">
        <v>9.3325502585372</v>
      </c>
      <c r="X17" s="51" t="n">
        <v>45</v>
      </c>
      <c r="Y17" s="52" t="n">
        <v>3.65212017517562</v>
      </c>
      <c r="Z17" s="51" t="n">
        <v>103</v>
      </c>
      <c r="AA17" s="52" t="n">
        <v>8.56241837013795</v>
      </c>
      <c r="AB17" s="51"/>
      <c r="AC17" s="52"/>
      <c r="AD17" s="51" t="n">
        <v>25</v>
      </c>
      <c r="AE17" s="52" t="n">
        <v>2.01460012300324</v>
      </c>
      <c r="AF17" s="51" t="n">
        <v>24</v>
      </c>
      <c r="AG17" s="52" t="n">
        <v>1.82855004008123</v>
      </c>
      <c r="AH17" s="51" t="n">
        <v>34</v>
      </c>
      <c r="AI17" s="52" t="n">
        <v>2.86279240377196</v>
      </c>
      <c r="AJ17" s="51" t="n">
        <v>12</v>
      </c>
      <c r="AK17" s="52" t="n">
        <v>1.0283793499587</v>
      </c>
      <c r="AL17" s="51" t="n">
        <v>19</v>
      </c>
      <c r="AM17" s="52" t="n">
        <v>1.60209547846786</v>
      </c>
      <c r="AN17" s="51" t="n">
        <v>29</v>
      </c>
      <c r="AO17" s="52" t="n">
        <v>2.33172566048242</v>
      </c>
      <c r="AP17" s="51" t="n">
        <v>16</v>
      </c>
      <c r="AQ17" s="52" t="n">
        <v>1.26896741557672</v>
      </c>
      <c r="AR17" s="51" t="n">
        <v>77</v>
      </c>
      <c r="AS17" s="52" t="n">
        <v>6.04955770409602</v>
      </c>
    </row>
    <row r="18" customFormat="false" ht="15" hidden="false" customHeight="true" outlineLevel="0" collapsed="false">
      <c r="A18" s="50" t="n">
        <v>1960</v>
      </c>
      <c r="B18" s="51" t="n">
        <v>1566</v>
      </c>
      <c r="C18" s="52" t="n">
        <v>125.389297581008</v>
      </c>
      <c r="D18" s="51" t="n">
        <v>18</v>
      </c>
      <c r="E18" s="52" t="n">
        <v>1.47763639574072</v>
      </c>
      <c r="F18" s="51" t="n">
        <v>26</v>
      </c>
      <c r="G18" s="52" t="n">
        <v>2.04397398430456</v>
      </c>
      <c r="H18" s="51" t="n">
        <v>161</v>
      </c>
      <c r="I18" s="52" t="n">
        <v>12.4551534963133</v>
      </c>
      <c r="J18" s="51" t="n">
        <v>251</v>
      </c>
      <c r="K18" s="52" t="n">
        <v>20.1655093827147</v>
      </c>
      <c r="L18" s="51" t="n">
        <v>53</v>
      </c>
      <c r="M18" s="52" t="n">
        <v>4.06583423152069</v>
      </c>
      <c r="N18" s="51" t="n">
        <v>63</v>
      </c>
      <c r="O18" s="52" t="n">
        <v>5.00452711479807</v>
      </c>
      <c r="P18" s="51" t="n">
        <v>66</v>
      </c>
      <c r="Q18" s="52" t="n">
        <v>5.16251523133187</v>
      </c>
      <c r="R18" s="51" t="n">
        <v>24</v>
      </c>
      <c r="S18" s="52" t="n">
        <v>2.107774352472</v>
      </c>
      <c r="T18" s="51" t="n">
        <v>276</v>
      </c>
      <c r="U18" s="52" t="n">
        <v>22.4547237101967</v>
      </c>
      <c r="V18" s="51" t="n">
        <v>91</v>
      </c>
      <c r="W18" s="52" t="n">
        <v>7.6643992794673</v>
      </c>
      <c r="X18" s="51" t="n">
        <v>55</v>
      </c>
      <c r="Y18" s="52" t="n">
        <v>4.47287930499958</v>
      </c>
      <c r="Z18" s="51" t="n">
        <v>104</v>
      </c>
      <c r="AA18" s="52" t="n">
        <v>8.5926805535623</v>
      </c>
      <c r="AB18" s="51"/>
      <c r="AC18" s="52"/>
      <c r="AD18" s="51" t="n">
        <v>35</v>
      </c>
      <c r="AE18" s="52" t="n">
        <v>2.66078601210682</v>
      </c>
      <c r="AF18" s="51" t="n">
        <v>29</v>
      </c>
      <c r="AG18" s="52" t="n">
        <v>2.1555749398754</v>
      </c>
      <c r="AH18" s="51" t="n">
        <v>45</v>
      </c>
      <c r="AI18" s="52" t="n">
        <v>3.65065512467019</v>
      </c>
      <c r="AJ18" s="51" t="n">
        <v>12</v>
      </c>
      <c r="AK18" s="52" t="n">
        <v>0.979882038849659</v>
      </c>
      <c r="AL18" s="51" t="n">
        <v>15</v>
      </c>
      <c r="AM18" s="52" t="n">
        <v>1.26887715921789</v>
      </c>
      <c r="AN18" s="51" t="n">
        <v>32</v>
      </c>
      <c r="AO18" s="52" t="n">
        <v>2.60327012266883</v>
      </c>
      <c r="AP18" s="51" t="n">
        <v>14</v>
      </c>
      <c r="AQ18" s="52" t="n">
        <v>1.08543432559871</v>
      </c>
      <c r="AR18" s="51" t="n">
        <v>75</v>
      </c>
      <c r="AS18" s="52" t="n">
        <v>5.77734065826276</v>
      </c>
    </row>
    <row r="19" customFormat="false" ht="15" hidden="false" customHeight="true" outlineLevel="0" collapsed="false">
      <c r="A19" s="50" t="n">
        <v>1961</v>
      </c>
      <c r="B19" s="51" t="n">
        <v>1671</v>
      </c>
      <c r="C19" s="52" t="n">
        <v>129.99413920598</v>
      </c>
      <c r="D19" s="51" t="n">
        <v>23</v>
      </c>
      <c r="E19" s="52" t="n">
        <v>1.69730536231669</v>
      </c>
      <c r="F19" s="51" t="n">
        <v>33</v>
      </c>
      <c r="G19" s="52" t="n">
        <v>2.38655261592715</v>
      </c>
      <c r="H19" s="51" t="n">
        <v>145</v>
      </c>
      <c r="I19" s="52" t="n">
        <v>10.6334467676449</v>
      </c>
      <c r="J19" s="51" t="n">
        <v>294</v>
      </c>
      <c r="K19" s="52" t="n">
        <v>22.9041261258329</v>
      </c>
      <c r="L19" s="51" t="n">
        <v>43</v>
      </c>
      <c r="M19" s="52" t="n">
        <v>3.08220576741419</v>
      </c>
      <c r="N19" s="51" t="n">
        <v>64</v>
      </c>
      <c r="O19" s="52" t="n">
        <v>4.75540934334579</v>
      </c>
      <c r="P19" s="51" t="n">
        <v>76</v>
      </c>
      <c r="Q19" s="52" t="n">
        <v>5.87509029298545</v>
      </c>
      <c r="R19" s="51" t="n">
        <v>28</v>
      </c>
      <c r="S19" s="52" t="n">
        <v>2.40697263590615</v>
      </c>
      <c r="T19" s="51" t="n">
        <v>351</v>
      </c>
      <c r="U19" s="52" t="n">
        <v>28.3952029243398</v>
      </c>
      <c r="V19" s="51" t="n">
        <v>85</v>
      </c>
      <c r="W19" s="52" t="n">
        <v>7.03855596327436</v>
      </c>
      <c r="X19" s="51" t="n">
        <v>43</v>
      </c>
      <c r="Y19" s="52" t="n">
        <v>3.27201913387223</v>
      </c>
      <c r="Z19" s="51" t="n">
        <v>101</v>
      </c>
      <c r="AA19" s="52" t="n">
        <v>8.10885201083157</v>
      </c>
      <c r="AB19" s="51"/>
      <c r="AC19" s="52"/>
      <c r="AD19" s="51" t="n">
        <v>23</v>
      </c>
      <c r="AE19" s="52" t="n">
        <v>1.67739201353952</v>
      </c>
      <c r="AF19" s="51" t="n">
        <v>24</v>
      </c>
      <c r="AG19" s="52" t="n">
        <v>1.72607550168846</v>
      </c>
      <c r="AH19" s="51" t="n">
        <v>36</v>
      </c>
      <c r="AI19" s="52" t="n">
        <v>2.96826501481824</v>
      </c>
      <c r="AJ19" s="51" t="n">
        <v>12</v>
      </c>
      <c r="AK19" s="52" t="n">
        <v>0.868713957161517</v>
      </c>
      <c r="AL19" s="51" t="n">
        <v>22</v>
      </c>
      <c r="AM19" s="52" t="n">
        <v>1.84551851690067</v>
      </c>
      <c r="AN19" s="51" t="n">
        <v>45</v>
      </c>
      <c r="AO19" s="52" t="n">
        <v>3.38155005324227</v>
      </c>
      <c r="AP19" s="51" t="n">
        <v>18</v>
      </c>
      <c r="AQ19" s="52" t="n">
        <v>1.37440749136753</v>
      </c>
      <c r="AR19" s="51" t="n">
        <v>72</v>
      </c>
      <c r="AS19" s="52" t="n">
        <v>5.49482918450923</v>
      </c>
    </row>
    <row r="20" customFormat="false" ht="15" hidden="false" customHeight="true" outlineLevel="0" collapsed="false">
      <c r="A20" s="50" t="n">
        <v>1962</v>
      </c>
      <c r="B20" s="51" t="n">
        <v>1661</v>
      </c>
      <c r="C20" s="52" t="n">
        <v>125.732101001282</v>
      </c>
      <c r="D20" s="51" t="n">
        <v>27</v>
      </c>
      <c r="E20" s="52" t="n">
        <v>1.94833145145476</v>
      </c>
      <c r="F20" s="51" t="n">
        <v>27</v>
      </c>
      <c r="G20" s="52" t="n">
        <v>1.91088857284117</v>
      </c>
      <c r="H20" s="51" t="n">
        <v>158</v>
      </c>
      <c r="I20" s="52" t="n">
        <v>11.2705665607707</v>
      </c>
      <c r="J20" s="51" t="n">
        <v>321</v>
      </c>
      <c r="K20" s="52" t="n">
        <v>23.9262531518037</v>
      </c>
      <c r="L20" s="51" t="n">
        <v>62</v>
      </c>
      <c r="M20" s="52" t="n">
        <v>4.48511478539961</v>
      </c>
      <c r="N20" s="51" t="n">
        <v>59</v>
      </c>
      <c r="O20" s="52" t="n">
        <v>4.46008185955284</v>
      </c>
      <c r="P20" s="51" t="n">
        <v>62</v>
      </c>
      <c r="Q20" s="52" t="n">
        <v>4.72438387135912</v>
      </c>
      <c r="R20" s="51" t="n">
        <v>20</v>
      </c>
      <c r="S20" s="52" t="n">
        <v>1.52776109487001</v>
      </c>
      <c r="T20" s="51" t="n">
        <v>307</v>
      </c>
      <c r="U20" s="52" t="n">
        <v>23.963989737918</v>
      </c>
      <c r="V20" s="51" t="n">
        <v>81</v>
      </c>
      <c r="W20" s="52" t="n">
        <v>6.35630824698164</v>
      </c>
      <c r="X20" s="51" t="n">
        <v>55</v>
      </c>
      <c r="Y20" s="52" t="n">
        <v>4.05391756294374</v>
      </c>
      <c r="Z20" s="51" t="n">
        <v>91</v>
      </c>
      <c r="AA20" s="52" t="n">
        <v>7.29523979380359</v>
      </c>
      <c r="AB20" s="51"/>
      <c r="AC20" s="52"/>
      <c r="AD20" s="51" t="n">
        <v>21</v>
      </c>
      <c r="AE20" s="52" t="n">
        <v>1.59284330451758</v>
      </c>
      <c r="AF20" s="51" t="n">
        <v>27</v>
      </c>
      <c r="AG20" s="52" t="n">
        <v>1.88150138395752</v>
      </c>
      <c r="AH20" s="51" t="n">
        <v>45</v>
      </c>
      <c r="AI20" s="52" t="n">
        <v>3.59758632711115</v>
      </c>
      <c r="AJ20" s="51" t="n">
        <v>10</v>
      </c>
      <c r="AK20" s="52" t="n">
        <v>0.73104911793277</v>
      </c>
      <c r="AL20" s="51" t="n">
        <v>15</v>
      </c>
      <c r="AM20" s="52" t="n">
        <v>1.26634933423013</v>
      </c>
      <c r="AN20" s="51" t="n">
        <v>43</v>
      </c>
      <c r="AO20" s="52" t="n">
        <v>3.27175535233328</v>
      </c>
      <c r="AP20" s="51" t="n">
        <v>16</v>
      </c>
      <c r="AQ20" s="52" t="n">
        <v>1.20192149386196</v>
      </c>
      <c r="AR20" s="51" t="n">
        <v>75</v>
      </c>
      <c r="AS20" s="52" t="n">
        <v>5.58345080920679</v>
      </c>
    </row>
    <row r="21" customFormat="false" ht="15" hidden="false" customHeight="true" outlineLevel="0" collapsed="false">
      <c r="A21" s="50" t="n">
        <v>1963</v>
      </c>
      <c r="B21" s="51" t="n">
        <v>1708</v>
      </c>
      <c r="C21" s="52" t="n">
        <v>127.035488081053</v>
      </c>
      <c r="D21" s="51" t="n">
        <v>26</v>
      </c>
      <c r="E21" s="52" t="n">
        <v>1.86867857135808</v>
      </c>
      <c r="F21" s="51" t="n">
        <v>33</v>
      </c>
      <c r="G21" s="52" t="n">
        <v>2.36125476411335</v>
      </c>
      <c r="H21" s="51" t="n">
        <v>143</v>
      </c>
      <c r="I21" s="52" t="n">
        <v>10.0748914224177</v>
      </c>
      <c r="J21" s="51" t="n">
        <v>307</v>
      </c>
      <c r="K21" s="52" t="n">
        <v>22.4535012440554</v>
      </c>
      <c r="L21" s="51" t="n">
        <v>47</v>
      </c>
      <c r="M21" s="52" t="n">
        <v>3.35735499445123</v>
      </c>
      <c r="N21" s="51" t="n">
        <v>76</v>
      </c>
      <c r="O21" s="52" t="n">
        <v>5.48770609625376</v>
      </c>
      <c r="P21" s="51" t="n">
        <v>80</v>
      </c>
      <c r="Q21" s="52" t="n">
        <v>6.03285474366394</v>
      </c>
      <c r="R21" s="51" t="n">
        <v>24</v>
      </c>
      <c r="S21" s="52" t="n">
        <v>2.00380937542341</v>
      </c>
      <c r="T21" s="51" t="n">
        <v>337</v>
      </c>
      <c r="U21" s="52" t="n">
        <v>25.46990937846</v>
      </c>
      <c r="V21" s="51" t="n">
        <v>79</v>
      </c>
      <c r="W21" s="52" t="n">
        <v>6.13332461660798</v>
      </c>
      <c r="X21" s="51" t="n">
        <v>45</v>
      </c>
      <c r="Y21" s="52" t="n">
        <v>3.29790180806573</v>
      </c>
      <c r="Z21" s="51" t="n">
        <v>123</v>
      </c>
      <c r="AA21" s="52" t="n">
        <v>9.61688734835312</v>
      </c>
      <c r="AB21" s="51"/>
      <c r="AC21" s="52"/>
      <c r="AD21" s="51" t="n">
        <v>16</v>
      </c>
      <c r="AE21" s="52" t="n">
        <v>1.18607119757121</v>
      </c>
      <c r="AF21" s="51" t="n">
        <v>28</v>
      </c>
      <c r="AG21" s="52" t="n">
        <v>1.96216769942556</v>
      </c>
      <c r="AH21" s="51" t="n">
        <v>53</v>
      </c>
      <c r="AI21" s="52" t="n">
        <v>4.24940355829978</v>
      </c>
      <c r="AJ21" s="51" t="n">
        <v>17</v>
      </c>
      <c r="AK21" s="52" t="n">
        <v>1.22917537514714</v>
      </c>
      <c r="AL21" s="51" t="n">
        <v>12</v>
      </c>
      <c r="AM21" s="52" t="n">
        <v>0.866453709811051</v>
      </c>
      <c r="AN21" s="51" t="n">
        <v>45</v>
      </c>
      <c r="AO21" s="52" t="n">
        <v>3.34174534413589</v>
      </c>
      <c r="AP21" s="51" t="n">
        <v>26</v>
      </c>
      <c r="AQ21" s="52" t="n">
        <v>1.91380472726134</v>
      </c>
      <c r="AR21" s="51" t="n">
        <v>60</v>
      </c>
      <c r="AS21" s="52" t="n">
        <v>4.50137085152959</v>
      </c>
    </row>
    <row r="22" customFormat="false" ht="15" hidden="false" customHeight="true" outlineLevel="0" collapsed="false">
      <c r="A22" s="50" t="n">
        <v>1964</v>
      </c>
      <c r="B22" s="51" t="n">
        <v>1712</v>
      </c>
      <c r="C22" s="52" t="n">
        <v>125.693464298195</v>
      </c>
      <c r="D22" s="51" t="n">
        <v>21</v>
      </c>
      <c r="E22" s="52" t="n">
        <v>1.47348983864643</v>
      </c>
      <c r="F22" s="51" t="n">
        <v>32</v>
      </c>
      <c r="G22" s="52" t="n">
        <v>2.27354936692839</v>
      </c>
      <c r="H22" s="51" t="n">
        <v>140</v>
      </c>
      <c r="I22" s="52" t="n">
        <v>9.62358240420883</v>
      </c>
      <c r="J22" s="51" t="n">
        <v>299</v>
      </c>
      <c r="K22" s="52" t="n">
        <v>21.680540199793</v>
      </c>
      <c r="L22" s="51" t="n">
        <v>50</v>
      </c>
      <c r="M22" s="52" t="n">
        <v>3.53159000289283</v>
      </c>
      <c r="N22" s="51" t="n">
        <v>84</v>
      </c>
      <c r="O22" s="52" t="n">
        <v>5.91994948075982</v>
      </c>
      <c r="P22" s="51" t="n">
        <v>79</v>
      </c>
      <c r="Q22" s="52" t="n">
        <v>5.83457215279039</v>
      </c>
      <c r="R22" s="51" t="n">
        <v>25</v>
      </c>
      <c r="S22" s="52" t="n">
        <v>1.98199261775745</v>
      </c>
      <c r="T22" s="51" t="n">
        <v>344</v>
      </c>
      <c r="U22" s="52" t="n">
        <v>26.06950790122</v>
      </c>
      <c r="V22" s="51" t="n">
        <v>90</v>
      </c>
      <c r="W22" s="52" t="n">
        <v>7.07915038490847</v>
      </c>
      <c r="X22" s="51" t="n">
        <v>45</v>
      </c>
      <c r="Y22" s="52" t="n">
        <v>3.13535078135698</v>
      </c>
      <c r="Z22" s="51" t="n">
        <v>121</v>
      </c>
      <c r="AA22" s="52" t="n">
        <v>9.25433233329041</v>
      </c>
      <c r="AB22" s="51"/>
      <c r="AC22" s="52"/>
      <c r="AD22" s="51" t="n">
        <v>27</v>
      </c>
      <c r="AE22" s="52" t="n">
        <v>1.93940905551557</v>
      </c>
      <c r="AF22" s="51" t="n">
        <v>27</v>
      </c>
      <c r="AG22" s="52" t="n">
        <v>1.85821930236746</v>
      </c>
      <c r="AH22" s="51" t="n">
        <v>41</v>
      </c>
      <c r="AI22" s="52" t="n">
        <v>3.25758041837302</v>
      </c>
      <c r="AJ22" s="51" t="n">
        <v>17</v>
      </c>
      <c r="AK22" s="52" t="n">
        <v>1.19632753038463</v>
      </c>
      <c r="AL22" s="51" t="n">
        <v>17</v>
      </c>
      <c r="AM22" s="52" t="n">
        <v>1.27975126353558</v>
      </c>
      <c r="AN22" s="51" t="n">
        <v>51</v>
      </c>
      <c r="AO22" s="52" t="n">
        <v>3.72984588846479</v>
      </c>
      <c r="AP22" s="51" t="n">
        <v>12</v>
      </c>
      <c r="AQ22" s="52" t="n">
        <v>0.849327448149538</v>
      </c>
      <c r="AR22" s="51" t="n">
        <v>75</v>
      </c>
      <c r="AS22" s="52" t="n">
        <v>5.3668239605838</v>
      </c>
    </row>
    <row r="23" customFormat="false" ht="15" hidden="false" customHeight="true" outlineLevel="0" collapsed="false">
      <c r="A23" s="50" t="n">
        <v>1965</v>
      </c>
      <c r="B23" s="51" t="n">
        <v>1783</v>
      </c>
      <c r="C23" s="52" t="n">
        <v>128.692644618473</v>
      </c>
      <c r="D23" s="51" t="n">
        <v>17</v>
      </c>
      <c r="E23" s="52" t="n">
        <v>1.19255852137217</v>
      </c>
      <c r="F23" s="51" t="n">
        <v>28</v>
      </c>
      <c r="G23" s="52" t="n">
        <v>1.95547656723134</v>
      </c>
      <c r="H23" s="51" t="n">
        <v>155</v>
      </c>
      <c r="I23" s="52" t="n">
        <v>10.6903848154618</v>
      </c>
      <c r="J23" s="51" t="n">
        <v>309</v>
      </c>
      <c r="K23" s="52" t="n">
        <v>22.0231809861522</v>
      </c>
      <c r="L23" s="51" t="n">
        <v>48</v>
      </c>
      <c r="M23" s="52" t="n">
        <v>3.38139540717856</v>
      </c>
      <c r="N23" s="51" t="n">
        <v>76</v>
      </c>
      <c r="O23" s="52" t="n">
        <v>5.29333281561729</v>
      </c>
      <c r="P23" s="51" t="n">
        <v>69</v>
      </c>
      <c r="Q23" s="52" t="n">
        <v>5.07129554117389</v>
      </c>
      <c r="R23" s="51" t="n">
        <v>30</v>
      </c>
      <c r="S23" s="52" t="n">
        <v>2.32234421350344</v>
      </c>
      <c r="T23" s="51" t="n">
        <v>355</v>
      </c>
      <c r="U23" s="52" t="n">
        <v>26.4878840856969</v>
      </c>
      <c r="V23" s="51" t="n">
        <v>102</v>
      </c>
      <c r="W23" s="52" t="n">
        <v>7.91783484276368</v>
      </c>
      <c r="X23" s="51" t="n">
        <v>52</v>
      </c>
      <c r="Y23" s="52" t="n">
        <v>3.74644338393751</v>
      </c>
      <c r="Z23" s="51" t="n">
        <v>109</v>
      </c>
      <c r="AA23" s="52" t="n">
        <v>8.06042771512987</v>
      </c>
      <c r="AB23" s="51"/>
      <c r="AC23" s="52"/>
      <c r="AD23" s="51" t="n">
        <v>33</v>
      </c>
      <c r="AE23" s="52" t="n">
        <v>2.24825265306379</v>
      </c>
      <c r="AF23" s="51" t="n">
        <v>27</v>
      </c>
      <c r="AG23" s="52" t="n">
        <v>1.7778280882373</v>
      </c>
      <c r="AH23" s="51" t="n">
        <v>50</v>
      </c>
      <c r="AI23" s="52" t="n">
        <v>3.72153851149405</v>
      </c>
      <c r="AJ23" s="51" t="n">
        <v>12</v>
      </c>
      <c r="AK23" s="52" t="n">
        <v>0.840963841557973</v>
      </c>
      <c r="AL23" s="51" t="n">
        <v>27</v>
      </c>
      <c r="AM23" s="52" t="n">
        <v>2.0421600523844</v>
      </c>
      <c r="AN23" s="51" t="n">
        <v>33</v>
      </c>
      <c r="AO23" s="52" t="n">
        <v>2.35244137177245</v>
      </c>
      <c r="AP23" s="51" t="n">
        <v>22</v>
      </c>
      <c r="AQ23" s="52" t="n">
        <v>1.46687922568641</v>
      </c>
      <c r="AR23" s="51" t="n">
        <v>89</v>
      </c>
      <c r="AS23" s="52" t="n">
        <v>6.28484026276454</v>
      </c>
    </row>
    <row r="24" customFormat="false" ht="15" hidden="false" customHeight="true" outlineLevel="0" collapsed="false">
      <c r="A24" s="50" t="n">
        <v>1966</v>
      </c>
      <c r="B24" s="51" t="n">
        <v>1774</v>
      </c>
      <c r="C24" s="52" t="n">
        <v>124.564013753002</v>
      </c>
      <c r="D24" s="51" t="n">
        <v>16</v>
      </c>
      <c r="E24" s="52" t="n">
        <v>1.09536210309903</v>
      </c>
      <c r="F24" s="51" t="n">
        <v>30</v>
      </c>
      <c r="G24" s="52" t="n">
        <v>1.93757235253714</v>
      </c>
      <c r="H24" s="51" t="n">
        <v>149</v>
      </c>
      <c r="I24" s="52" t="n">
        <v>10.0862968815345</v>
      </c>
      <c r="J24" s="51" t="n">
        <v>328</v>
      </c>
      <c r="K24" s="52" t="n">
        <v>22.714899962182</v>
      </c>
      <c r="L24" s="51" t="n">
        <v>36</v>
      </c>
      <c r="M24" s="52" t="n">
        <v>2.44328667221128</v>
      </c>
      <c r="N24" s="51" t="n">
        <v>87</v>
      </c>
      <c r="O24" s="52" t="n">
        <v>5.90821983452717</v>
      </c>
      <c r="P24" s="51" t="n">
        <v>74</v>
      </c>
      <c r="Q24" s="52" t="n">
        <v>5.30412878627667</v>
      </c>
      <c r="R24" s="51" t="n">
        <v>36</v>
      </c>
      <c r="S24" s="52" t="n">
        <v>2.86259771240487</v>
      </c>
      <c r="T24" s="51" t="n">
        <v>343</v>
      </c>
      <c r="U24" s="52" t="n">
        <v>24.7549929389094</v>
      </c>
      <c r="V24" s="51" t="n">
        <v>91</v>
      </c>
      <c r="W24" s="52" t="n">
        <v>6.75699243322017</v>
      </c>
      <c r="X24" s="51" t="n">
        <v>41</v>
      </c>
      <c r="Y24" s="52" t="n">
        <v>2.8257634670722</v>
      </c>
      <c r="Z24" s="51" t="n">
        <v>114</v>
      </c>
      <c r="AA24" s="52" t="n">
        <v>8.34763425199472</v>
      </c>
      <c r="AB24" s="51"/>
      <c r="AC24" s="52"/>
      <c r="AD24" s="51" t="n">
        <v>26</v>
      </c>
      <c r="AE24" s="52" t="n">
        <v>1.76301634752663</v>
      </c>
      <c r="AF24" s="51" t="n">
        <v>22</v>
      </c>
      <c r="AG24" s="52" t="n">
        <v>1.45539378523032</v>
      </c>
      <c r="AH24" s="51" t="n">
        <v>39</v>
      </c>
      <c r="AI24" s="52" t="n">
        <v>2.8275322888412</v>
      </c>
      <c r="AJ24" s="51" t="n">
        <v>11</v>
      </c>
      <c r="AK24" s="52" t="n">
        <v>0.726192452872169</v>
      </c>
      <c r="AL24" s="51" t="n">
        <v>15</v>
      </c>
      <c r="AM24" s="52" t="n">
        <v>1.1087554041876</v>
      </c>
      <c r="AN24" s="51" t="n">
        <v>49</v>
      </c>
      <c r="AO24" s="52" t="n">
        <v>3.47366847579664</v>
      </c>
      <c r="AP24" s="51" t="n">
        <v>19</v>
      </c>
      <c r="AQ24" s="52" t="n">
        <v>1.29676675149952</v>
      </c>
      <c r="AR24" s="51" t="n">
        <v>93</v>
      </c>
      <c r="AS24" s="52" t="n">
        <v>6.35467748432783</v>
      </c>
    </row>
    <row r="25" customFormat="false" ht="15" hidden="false" customHeight="true" outlineLevel="0" collapsed="false">
      <c r="A25" s="50" t="n">
        <v>1967</v>
      </c>
      <c r="B25" s="51" t="n">
        <v>1815</v>
      </c>
      <c r="C25" s="52" t="n">
        <v>125.514246118973</v>
      </c>
      <c r="D25" s="51" t="n">
        <v>23</v>
      </c>
      <c r="E25" s="52" t="n">
        <v>1.57733934402227</v>
      </c>
      <c r="F25" s="51" t="n">
        <v>42</v>
      </c>
      <c r="G25" s="52" t="n">
        <v>2.70685264461413</v>
      </c>
      <c r="H25" s="51" t="n">
        <v>134</v>
      </c>
      <c r="I25" s="52" t="n">
        <v>8.84079351734127</v>
      </c>
      <c r="J25" s="51" t="n">
        <v>335</v>
      </c>
      <c r="K25" s="52" t="n">
        <v>22.7432069622783</v>
      </c>
      <c r="L25" s="51" t="n">
        <v>43</v>
      </c>
      <c r="M25" s="52" t="n">
        <v>2.86648370581699</v>
      </c>
      <c r="N25" s="51" t="n">
        <v>81</v>
      </c>
      <c r="O25" s="52" t="n">
        <v>5.37297088514823</v>
      </c>
      <c r="P25" s="51" t="n">
        <v>94</v>
      </c>
      <c r="Q25" s="52" t="n">
        <v>6.57892603918787</v>
      </c>
      <c r="R25" s="51" t="n">
        <v>29</v>
      </c>
      <c r="S25" s="52" t="n">
        <v>2.22425529449116</v>
      </c>
      <c r="T25" s="51" t="n">
        <v>385</v>
      </c>
      <c r="U25" s="52" t="n">
        <v>27.3667424728564</v>
      </c>
      <c r="V25" s="51" t="n">
        <v>97</v>
      </c>
      <c r="W25" s="52" t="n">
        <v>6.97605350366328</v>
      </c>
      <c r="X25" s="51" t="n">
        <v>50</v>
      </c>
      <c r="Y25" s="52" t="n">
        <v>3.41644237667999</v>
      </c>
      <c r="Z25" s="51" t="n">
        <v>104</v>
      </c>
      <c r="AA25" s="52" t="n">
        <v>7.47489022853784</v>
      </c>
      <c r="AB25" s="51"/>
      <c r="AC25" s="52"/>
      <c r="AD25" s="51" t="n">
        <v>34</v>
      </c>
      <c r="AE25" s="52" t="n">
        <v>2.26791487696295</v>
      </c>
      <c r="AF25" s="51" t="n">
        <v>23</v>
      </c>
      <c r="AG25" s="52" t="n">
        <v>1.43152816552974</v>
      </c>
      <c r="AH25" s="51" t="n">
        <v>43</v>
      </c>
      <c r="AI25" s="52" t="n">
        <v>3.08885822363194</v>
      </c>
      <c r="AJ25" s="51" t="n">
        <v>10</v>
      </c>
      <c r="AK25" s="52" t="n">
        <v>0.672195070010275</v>
      </c>
      <c r="AL25" s="51" t="n">
        <v>21</v>
      </c>
      <c r="AM25" s="52" t="n">
        <v>1.51289548038516</v>
      </c>
      <c r="AN25" s="51" t="n">
        <v>40</v>
      </c>
      <c r="AO25" s="52" t="n">
        <v>2.65343450318388</v>
      </c>
      <c r="AP25" s="51" t="n">
        <v>22</v>
      </c>
      <c r="AQ25" s="52" t="n">
        <v>1.48117492079104</v>
      </c>
      <c r="AR25" s="51" t="n">
        <v>67</v>
      </c>
      <c r="AS25" s="52" t="n">
        <v>4.64323416028082</v>
      </c>
    </row>
    <row r="26" s="49" customFormat="true" ht="15" hidden="false" customHeight="true" outlineLevel="0" collapsed="false">
      <c r="A26" s="50" t="n">
        <v>1968</v>
      </c>
      <c r="B26" s="51" t="n">
        <v>1844</v>
      </c>
      <c r="C26" s="52" t="n">
        <v>124.65636953991</v>
      </c>
      <c r="D26" s="51" t="n">
        <v>30</v>
      </c>
      <c r="E26" s="52" t="n">
        <v>1.94067430961028</v>
      </c>
      <c r="F26" s="51" t="n">
        <v>35</v>
      </c>
      <c r="G26" s="52" t="n">
        <v>2.25288860477785</v>
      </c>
      <c r="H26" s="51" t="n">
        <v>134</v>
      </c>
      <c r="I26" s="52" t="n">
        <v>8.67492428285245</v>
      </c>
      <c r="J26" s="51" t="n">
        <v>325</v>
      </c>
      <c r="K26" s="52" t="n">
        <v>21.7439435622686</v>
      </c>
      <c r="L26" s="51" t="n">
        <v>16</v>
      </c>
      <c r="M26" s="52" t="n">
        <v>1.11867837132806</v>
      </c>
      <c r="N26" s="51" t="n">
        <v>76</v>
      </c>
      <c r="O26" s="52" t="n">
        <v>4.91332376266862</v>
      </c>
      <c r="P26" s="51" t="n">
        <v>102</v>
      </c>
      <c r="Q26" s="52" t="n">
        <v>6.88976930054761</v>
      </c>
      <c r="R26" s="51" t="n">
        <v>41</v>
      </c>
      <c r="S26" s="52" t="n">
        <v>2.94997814710332</v>
      </c>
      <c r="T26" s="51" t="n">
        <v>389</v>
      </c>
      <c r="U26" s="52" t="n">
        <v>27.151378583935</v>
      </c>
      <c r="V26" s="51" t="n">
        <v>76</v>
      </c>
      <c r="W26" s="52" t="n">
        <v>5.47583117980847</v>
      </c>
      <c r="X26" s="51" t="n">
        <v>54</v>
      </c>
      <c r="Y26" s="52" t="n">
        <v>3.51333161546643</v>
      </c>
      <c r="Z26" s="51" t="n">
        <v>118</v>
      </c>
      <c r="AA26" s="52" t="n">
        <v>8.18429316729948</v>
      </c>
      <c r="AB26" s="51"/>
      <c r="AC26" s="52"/>
      <c r="AD26" s="51" t="n">
        <v>25</v>
      </c>
      <c r="AE26" s="52" t="n">
        <v>1.66226402960113</v>
      </c>
      <c r="AF26" s="51" t="n">
        <v>34</v>
      </c>
      <c r="AG26" s="52" t="n">
        <v>2.12222573352687</v>
      </c>
      <c r="AH26" s="51" t="n">
        <v>38</v>
      </c>
      <c r="AI26" s="52" t="n">
        <v>2.71908590284785</v>
      </c>
      <c r="AJ26" s="51" t="n">
        <v>9</v>
      </c>
      <c r="AK26" s="52" t="n">
        <v>0.580357035109254</v>
      </c>
      <c r="AL26" s="51" t="n">
        <v>20</v>
      </c>
      <c r="AM26" s="52" t="n">
        <v>1.39544410577453</v>
      </c>
      <c r="AN26" s="51" t="n">
        <v>51</v>
      </c>
      <c r="AO26" s="52" t="n">
        <v>3.47614825994171</v>
      </c>
      <c r="AP26" s="51" t="n">
        <v>21</v>
      </c>
      <c r="AQ26" s="52" t="n">
        <v>1.40370013109065</v>
      </c>
      <c r="AR26" s="51" t="n">
        <v>68</v>
      </c>
      <c r="AS26" s="52" t="n">
        <v>4.57081354891274</v>
      </c>
    </row>
    <row r="27" customFormat="false" ht="15" hidden="false" customHeight="true" outlineLevel="0" collapsed="false">
      <c r="A27" s="50" t="n">
        <v>1969</v>
      </c>
      <c r="B27" s="51" t="n">
        <v>1875</v>
      </c>
      <c r="C27" s="52" t="n">
        <v>124.923421581947</v>
      </c>
      <c r="D27" s="51" t="n">
        <v>14</v>
      </c>
      <c r="E27" s="52" t="n">
        <v>0.886651212821936</v>
      </c>
      <c r="F27" s="51" t="n">
        <v>34</v>
      </c>
      <c r="G27" s="52" t="n">
        <v>2.21503918893336</v>
      </c>
      <c r="H27" s="51" t="n">
        <v>132</v>
      </c>
      <c r="I27" s="52" t="n">
        <v>8.30158830585969</v>
      </c>
      <c r="J27" s="51" t="n">
        <v>378</v>
      </c>
      <c r="K27" s="52" t="n">
        <v>24.6689555980403</v>
      </c>
      <c r="L27" s="51" t="n">
        <v>15</v>
      </c>
      <c r="M27" s="52" t="n">
        <v>0.986651660642574</v>
      </c>
      <c r="N27" s="51" t="n">
        <v>65</v>
      </c>
      <c r="O27" s="52" t="n">
        <v>4.07346362928359</v>
      </c>
      <c r="P27" s="51" t="n">
        <v>117</v>
      </c>
      <c r="Q27" s="52" t="n">
        <v>7.99659900877748</v>
      </c>
      <c r="R27" s="51" t="n">
        <v>24</v>
      </c>
      <c r="S27" s="52" t="n">
        <v>1.69007753454979</v>
      </c>
      <c r="T27" s="51" t="n">
        <v>369</v>
      </c>
      <c r="U27" s="52" t="n">
        <v>25.4659542134858</v>
      </c>
      <c r="V27" s="51" t="n">
        <v>85</v>
      </c>
      <c r="W27" s="52" t="n">
        <v>6.25378298987369</v>
      </c>
      <c r="X27" s="51" t="n">
        <v>54</v>
      </c>
      <c r="Y27" s="52" t="n">
        <v>3.5091114045517</v>
      </c>
      <c r="Z27" s="51" t="n">
        <v>126</v>
      </c>
      <c r="AA27" s="52" t="n">
        <v>8.74716676792191</v>
      </c>
      <c r="AB27" s="51"/>
      <c r="AC27" s="52"/>
      <c r="AD27" s="51" t="n">
        <v>36</v>
      </c>
      <c r="AE27" s="52" t="n">
        <v>2.36694105953544</v>
      </c>
      <c r="AF27" s="51" t="n">
        <v>34</v>
      </c>
      <c r="AG27" s="52" t="n">
        <v>2.10068270216883</v>
      </c>
      <c r="AH27" s="51" t="n">
        <v>33</v>
      </c>
      <c r="AI27" s="52" t="n">
        <v>2.36574769249895</v>
      </c>
      <c r="AJ27" s="51" t="n">
        <v>20</v>
      </c>
      <c r="AK27" s="52" t="n">
        <v>1.24681755315903</v>
      </c>
      <c r="AL27" s="51" t="n">
        <v>20</v>
      </c>
      <c r="AM27" s="52" t="n">
        <v>1.38906574928464</v>
      </c>
      <c r="AN27" s="51" t="n">
        <v>56</v>
      </c>
      <c r="AO27" s="52" t="n">
        <v>3.6391316792306</v>
      </c>
      <c r="AP27" s="51" t="n">
        <v>22</v>
      </c>
      <c r="AQ27" s="52" t="n">
        <v>1.411490041107</v>
      </c>
      <c r="AR27" s="51" t="n">
        <v>94</v>
      </c>
      <c r="AS27" s="52" t="n">
        <v>6.16828287153455</v>
      </c>
    </row>
    <row r="28" customFormat="false" ht="15" hidden="false" customHeight="true" outlineLevel="0" collapsed="false">
      <c r="A28" s="50" t="n">
        <v>1970</v>
      </c>
      <c r="B28" s="51" t="n">
        <v>2024</v>
      </c>
      <c r="C28" s="52" t="n">
        <v>132.508598286048</v>
      </c>
      <c r="D28" s="51" t="n">
        <v>14</v>
      </c>
      <c r="E28" s="52" t="n">
        <v>0.846331804722464</v>
      </c>
      <c r="F28" s="51" t="n">
        <v>41</v>
      </c>
      <c r="G28" s="52" t="n">
        <v>2.51324341001064</v>
      </c>
      <c r="H28" s="51" t="n">
        <v>136</v>
      </c>
      <c r="I28" s="52" t="n">
        <v>8.55908634809353</v>
      </c>
      <c r="J28" s="51" t="n">
        <v>337</v>
      </c>
      <c r="K28" s="52" t="n">
        <v>21.5950755949452</v>
      </c>
      <c r="L28" s="51" t="n">
        <v>16</v>
      </c>
      <c r="M28" s="52" t="n">
        <v>1.01120572576678</v>
      </c>
      <c r="N28" s="51" t="n">
        <v>87</v>
      </c>
      <c r="O28" s="52" t="n">
        <v>5.43264524189089</v>
      </c>
      <c r="P28" s="51" t="n">
        <v>149</v>
      </c>
      <c r="Q28" s="52" t="n">
        <v>9.84168684786399</v>
      </c>
      <c r="R28" s="51" t="n">
        <v>38</v>
      </c>
      <c r="S28" s="52" t="n">
        <v>2.71288112872761</v>
      </c>
      <c r="T28" s="51" t="n">
        <v>422</v>
      </c>
      <c r="U28" s="52" t="n">
        <v>28.6889137488573</v>
      </c>
      <c r="V28" s="51" t="n">
        <v>90</v>
      </c>
      <c r="W28" s="52" t="n">
        <v>6.33090461604303</v>
      </c>
      <c r="X28" s="51" t="n">
        <v>63</v>
      </c>
      <c r="Y28" s="52" t="n">
        <v>4.01377048602724</v>
      </c>
      <c r="Z28" s="51" t="n">
        <v>142</v>
      </c>
      <c r="AA28" s="52" t="n">
        <v>9.66781876347719</v>
      </c>
      <c r="AB28" s="51"/>
      <c r="AC28" s="52"/>
      <c r="AD28" s="51" t="n">
        <v>44</v>
      </c>
      <c r="AE28" s="52" t="n">
        <v>2.73290688880925</v>
      </c>
      <c r="AF28" s="51" t="n">
        <v>23</v>
      </c>
      <c r="AG28" s="52" t="n">
        <v>1.41578507568371</v>
      </c>
      <c r="AH28" s="51" t="n">
        <v>46</v>
      </c>
      <c r="AI28" s="52" t="n">
        <v>3.20912508267564</v>
      </c>
      <c r="AJ28" s="51" t="n">
        <v>13</v>
      </c>
      <c r="AK28" s="52" t="n">
        <v>0.813855152488975</v>
      </c>
      <c r="AL28" s="51" t="n">
        <v>21</v>
      </c>
      <c r="AM28" s="52" t="n">
        <v>1.45724047919209</v>
      </c>
      <c r="AN28" s="51" t="n">
        <v>47</v>
      </c>
      <c r="AO28" s="52" t="n">
        <v>3.02923361793728</v>
      </c>
      <c r="AP28" s="51" t="n">
        <v>33</v>
      </c>
      <c r="AQ28" s="52" t="n">
        <v>2.11275505538488</v>
      </c>
      <c r="AR28" s="51" t="n">
        <v>68</v>
      </c>
      <c r="AS28" s="52" t="n">
        <v>4.35069921785763</v>
      </c>
    </row>
    <row r="29" customFormat="false" ht="15" hidden="false" customHeight="true" outlineLevel="0" collapsed="false">
      <c r="A29" s="50" t="n">
        <v>1971</v>
      </c>
      <c r="B29" s="51" t="n">
        <v>2007</v>
      </c>
      <c r="C29" s="52" t="n">
        <v>129.733401418104</v>
      </c>
      <c r="D29" s="51" t="n">
        <v>26</v>
      </c>
      <c r="E29" s="52" t="n">
        <v>1.61040601403113</v>
      </c>
      <c r="F29" s="51" t="n">
        <v>30</v>
      </c>
      <c r="G29" s="52" t="n">
        <v>1.80986659447905</v>
      </c>
      <c r="H29" s="51" t="n">
        <v>128</v>
      </c>
      <c r="I29" s="52" t="n">
        <v>7.86725504269325</v>
      </c>
      <c r="J29" s="51" t="n">
        <v>354</v>
      </c>
      <c r="K29" s="52" t="n">
        <v>21.89985820267</v>
      </c>
      <c r="L29" s="51" t="n">
        <v>17</v>
      </c>
      <c r="M29" s="52" t="n">
        <v>1.11823702240762</v>
      </c>
      <c r="N29" s="51" t="n">
        <v>81</v>
      </c>
      <c r="O29" s="52" t="n">
        <v>4.98272852101027</v>
      </c>
      <c r="P29" s="51" t="n">
        <v>135</v>
      </c>
      <c r="Q29" s="52" t="n">
        <v>8.89072804122923</v>
      </c>
      <c r="R29" s="51" t="n">
        <v>34</v>
      </c>
      <c r="S29" s="52" t="n">
        <v>2.36172652141823</v>
      </c>
      <c r="T29" s="51" t="n">
        <v>424</v>
      </c>
      <c r="U29" s="52" t="n">
        <v>28.4925414680963</v>
      </c>
      <c r="V29" s="51" t="n">
        <v>94</v>
      </c>
      <c r="W29" s="52" t="n">
        <v>6.52087474676533</v>
      </c>
      <c r="X29" s="51" t="n">
        <v>49</v>
      </c>
      <c r="Y29" s="52" t="n">
        <v>3.01985384181804</v>
      </c>
      <c r="Z29" s="51" t="n">
        <v>138</v>
      </c>
      <c r="AA29" s="52" t="n">
        <v>9.24409021395443</v>
      </c>
      <c r="AB29" s="51"/>
      <c r="AC29" s="52"/>
      <c r="AD29" s="51" t="n">
        <v>37</v>
      </c>
      <c r="AE29" s="52" t="n">
        <v>2.36360980804492</v>
      </c>
      <c r="AF29" s="51" t="n">
        <v>37</v>
      </c>
      <c r="AG29" s="52" t="n">
        <v>2.23421433906597</v>
      </c>
      <c r="AH29" s="51" t="n">
        <v>51</v>
      </c>
      <c r="AI29" s="52" t="n">
        <v>3.53952321101927</v>
      </c>
      <c r="AJ29" s="51" t="n">
        <v>14</v>
      </c>
      <c r="AK29" s="52" t="n">
        <v>0.806048568251804</v>
      </c>
      <c r="AL29" s="51" t="n">
        <v>16</v>
      </c>
      <c r="AM29" s="52" t="n">
        <v>1.11412410126938</v>
      </c>
      <c r="AN29" s="51" t="n">
        <v>45</v>
      </c>
      <c r="AO29" s="52" t="n">
        <v>2.84640172721009</v>
      </c>
      <c r="AP29" s="51" t="n">
        <v>28</v>
      </c>
      <c r="AQ29" s="52" t="n">
        <v>1.80284522875093</v>
      </c>
      <c r="AR29" s="51" t="n">
        <v>72</v>
      </c>
      <c r="AS29" s="52" t="n">
        <v>4.80101415837019</v>
      </c>
    </row>
    <row r="30" customFormat="false" ht="15" hidden="false" customHeight="true" outlineLevel="0" collapsed="false">
      <c r="A30" s="50" t="n">
        <v>1972</v>
      </c>
      <c r="B30" s="51" t="n">
        <v>2115</v>
      </c>
      <c r="C30" s="52" t="n">
        <v>132.38445789921</v>
      </c>
      <c r="D30" s="51" t="n">
        <v>20</v>
      </c>
      <c r="E30" s="52" t="n">
        <v>1.19959032509387</v>
      </c>
      <c r="F30" s="51" t="n">
        <v>44</v>
      </c>
      <c r="G30" s="52" t="n">
        <v>2.50903492133959</v>
      </c>
      <c r="H30" s="51" t="n">
        <v>130</v>
      </c>
      <c r="I30" s="52" t="n">
        <v>7.82781078070017</v>
      </c>
      <c r="J30" s="51" t="n">
        <v>396</v>
      </c>
      <c r="K30" s="52" t="n">
        <v>24.4191023483253</v>
      </c>
      <c r="L30" s="51" t="n">
        <v>17</v>
      </c>
      <c r="M30" s="52" t="n">
        <v>1.06841215694525</v>
      </c>
      <c r="N30" s="51" t="n">
        <v>82</v>
      </c>
      <c r="O30" s="52" t="n">
        <v>4.95989946854397</v>
      </c>
      <c r="P30" s="51" t="n">
        <v>172</v>
      </c>
      <c r="Q30" s="52" t="n">
        <v>10.8633489382516</v>
      </c>
      <c r="R30" s="51" t="n">
        <v>29</v>
      </c>
      <c r="S30" s="52" t="n">
        <v>1.93589564616222</v>
      </c>
      <c r="T30" s="51" t="n">
        <v>392</v>
      </c>
      <c r="U30" s="52" t="n">
        <v>25.3096690094606</v>
      </c>
      <c r="V30" s="51" t="n">
        <v>84</v>
      </c>
      <c r="W30" s="52" t="n">
        <v>5.75446484268674</v>
      </c>
      <c r="X30" s="51" t="n">
        <v>74</v>
      </c>
      <c r="Y30" s="52" t="n">
        <v>4.5340069521064</v>
      </c>
      <c r="Z30" s="51" t="n">
        <v>152</v>
      </c>
      <c r="AA30" s="52" t="n">
        <v>9.70994672702779</v>
      </c>
      <c r="AB30" s="51"/>
      <c r="AC30" s="52"/>
      <c r="AD30" s="51" t="n">
        <v>39</v>
      </c>
      <c r="AE30" s="52" t="n">
        <v>2.44250372521397</v>
      </c>
      <c r="AF30" s="51" t="n">
        <v>45</v>
      </c>
      <c r="AG30" s="52" t="n">
        <v>2.59851670370584</v>
      </c>
      <c r="AH30" s="51" t="n">
        <v>49</v>
      </c>
      <c r="AI30" s="52" t="n">
        <v>3.32293236375129</v>
      </c>
      <c r="AJ30" s="51" t="n">
        <v>9</v>
      </c>
      <c r="AK30" s="52" t="n">
        <v>0.546653192645488</v>
      </c>
      <c r="AL30" s="51" t="n">
        <v>14</v>
      </c>
      <c r="AM30" s="52" t="n">
        <v>0.86426243061717</v>
      </c>
      <c r="AN30" s="51" t="n">
        <v>46</v>
      </c>
      <c r="AO30" s="52" t="n">
        <v>2.85725728442625</v>
      </c>
      <c r="AP30" s="51" t="n">
        <v>30</v>
      </c>
      <c r="AQ30" s="52" t="n">
        <v>1.78002833672153</v>
      </c>
      <c r="AR30" s="51" t="n">
        <v>94</v>
      </c>
      <c r="AS30" s="52" t="n">
        <v>5.81775108150399</v>
      </c>
    </row>
    <row r="31" customFormat="false" ht="15" hidden="false" customHeight="true" outlineLevel="0" collapsed="false">
      <c r="A31" s="50" t="n">
        <v>1973</v>
      </c>
      <c r="B31" s="51" t="n">
        <v>2141</v>
      </c>
      <c r="C31" s="52" t="n">
        <v>131.747995091744</v>
      </c>
      <c r="D31" s="51" t="n">
        <v>26</v>
      </c>
      <c r="E31" s="52" t="n">
        <v>1.58287014342412</v>
      </c>
      <c r="F31" s="51" t="n">
        <v>41</v>
      </c>
      <c r="G31" s="52" t="n">
        <v>2.35758622509323</v>
      </c>
      <c r="H31" s="51" t="n">
        <v>120</v>
      </c>
      <c r="I31" s="52" t="n">
        <v>7.14433888986138</v>
      </c>
      <c r="J31" s="51" t="n">
        <v>323</v>
      </c>
      <c r="K31" s="52" t="n">
        <v>19.4807313084524</v>
      </c>
      <c r="L31" s="51" t="n">
        <v>10</v>
      </c>
      <c r="M31" s="52" t="n">
        <v>0.609478157524351</v>
      </c>
      <c r="N31" s="51" t="n">
        <v>74</v>
      </c>
      <c r="O31" s="52" t="n">
        <v>4.35837601233434</v>
      </c>
      <c r="P31" s="51" t="n">
        <v>193</v>
      </c>
      <c r="Q31" s="52" t="n">
        <v>11.9357379380499</v>
      </c>
      <c r="R31" s="51" t="n">
        <v>29</v>
      </c>
      <c r="S31" s="52" t="n">
        <v>1.89244979621541</v>
      </c>
      <c r="T31" s="51" t="n">
        <v>449</v>
      </c>
      <c r="U31" s="52" t="n">
        <v>28.5153410200818</v>
      </c>
      <c r="V31" s="51" t="n">
        <v>87</v>
      </c>
      <c r="W31" s="52" t="n">
        <v>5.80510803217458</v>
      </c>
      <c r="X31" s="51" t="n">
        <v>52</v>
      </c>
      <c r="Y31" s="52" t="n">
        <v>3.09948997916627</v>
      </c>
      <c r="Z31" s="51" t="n">
        <v>127</v>
      </c>
      <c r="AA31" s="52" t="n">
        <v>8.04187319975234</v>
      </c>
      <c r="AB31" s="51"/>
      <c r="AC31" s="52"/>
      <c r="AD31" s="51" t="n">
        <v>25</v>
      </c>
      <c r="AE31" s="52" t="n">
        <v>1.47446133933309</v>
      </c>
      <c r="AF31" s="51" t="n">
        <v>41</v>
      </c>
      <c r="AG31" s="52" t="n">
        <v>2.30189196600834</v>
      </c>
      <c r="AH31" s="51" t="n">
        <v>50</v>
      </c>
      <c r="AI31" s="52" t="n">
        <v>3.30274080280793</v>
      </c>
      <c r="AJ31" s="51" t="n">
        <v>19</v>
      </c>
      <c r="AK31" s="52" t="n">
        <v>1.14069907671338</v>
      </c>
      <c r="AL31" s="51" t="n">
        <v>22</v>
      </c>
      <c r="AM31" s="52" t="n">
        <v>1.29108158203128</v>
      </c>
      <c r="AN31" s="51" t="n">
        <v>63</v>
      </c>
      <c r="AO31" s="52" t="n">
        <v>3.74839277985629</v>
      </c>
      <c r="AP31" s="51" t="n">
        <v>31</v>
      </c>
      <c r="AQ31" s="52" t="n">
        <v>1.78729991146682</v>
      </c>
      <c r="AR31" s="51" t="n">
        <v>79</v>
      </c>
      <c r="AS31" s="52" t="n">
        <v>4.85247428498438</v>
      </c>
    </row>
    <row r="32" customFormat="false" ht="15" hidden="false" customHeight="true" outlineLevel="0" collapsed="false">
      <c r="A32" s="50" t="n">
        <v>1974</v>
      </c>
      <c r="B32" s="51" t="n">
        <v>2284</v>
      </c>
      <c r="C32" s="52" t="n">
        <v>138.599239339504</v>
      </c>
      <c r="D32" s="51" t="n">
        <v>24</v>
      </c>
      <c r="E32" s="52" t="n">
        <v>1.39379997482138</v>
      </c>
      <c r="F32" s="51" t="n">
        <v>43</v>
      </c>
      <c r="G32" s="52" t="n">
        <v>2.45106279121527</v>
      </c>
      <c r="H32" s="51" t="n">
        <v>154</v>
      </c>
      <c r="I32" s="52" t="n">
        <v>8.83486610298492</v>
      </c>
      <c r="J32" s="51" t="n">
        <v>464</v>
      </c>
      <c r="K32" s="52" t="n">
        <v>27.4709654286527</v>
      </c>
      <c r="L32" s="51" t="n">
        <v>17</v>
      </c>
      <c r="M32" s="52" t="n">
        <v>1.02707417197181</v>
      </c>
      <c r="N32" s="51" t="n">
        <v>100</v>
      </c>
      <c r="O32" s="52" t="n">
        <v>5.83098831523175</v>
      </c>
      <c r="P32" s="51" t="n">
        <v>198</v>
      </c>
      <c r="Q32" s="52" t="n">
        <v>12.2096383143337</v>
      </c>
      <c r="R32" s="51" t="n">
        <v>19</v>
      </c>
      <c r="S32" s="52" t="n">
        <v>1.36182626913185</v>
      </c>
      <c r="T32" s="51" t="n">
        <v>447</v>
      </c>
      <c r="U32" s="52" t="n">
        <v>28.4761204958921</v>
      </c>
      <c r="V32" s="51" t="n">
        <v>95</v>
      </c>
      <c r="W32" s="52" t="n">
        <v>6.18098233849627</v>
      </c>
      <c r="X32" s="51" t="n">
        <v>70</v>
      </c>
      <c r="Y32" s="52" t="n">
        <v>4.0760088453432</v>
      </c>
      <c r="Z32" s="51" t="n">
        <v>123</v>
      </c>
      <c r="AA32" s="52" t="n">
        <v>7.58704037409443</v>
      </c>
      <c r="AB32" s="51"/>
      <c r="AC32" s="52"/>
      <c r="AD32" s="51" t="n">
        <v>27</v>
      </c>
      <c r="AE32" s="52" t="n">
        <v>1.6499978520403</v>
      </c>
      <c r="AF32" s="51" t="n">
        <v>26</v>
      </c>
      <c r="AG32" s="52" t="n">
        <v>1.42191000399136</v>
      </c>
      <c r="AH32" s="51" t="n">
        <v>56</v>
      </c>
      <c r="AI32" s="52" t="n">
        <v>3.73076089681752</v>
      </c>
      <c r="AJ32" s="51" t="n">
        <v>14</v>
      </c>
      <c r="AK32" s="52" t="n">
        <v>0.821165338490153</v>
      </c>
      <c r="AL32" s="51" t="n">
        <v>15</v>
      </c>
      <c r="AM32" s="52" t="n">
        <v>0.902752320576636</v>
      </c>
      <c r="AN32" s="51" t="n">
        <v>42</v>
      </c>
      <c r="AO32" s="52" t="n">
        <v>2.47725661665305</v>
      </c>
      <c r="AP32" s="51" t="n">
        <v>32</v>
      </c>
      <c r="AQ32" s="52" t="n">
        <v>1.889181928819</v>
      </c>
      <c r="AR32" s="51" t="n">
        <v>86</v>
      </c>
      <c r="AS32" s="52" t="n">
        <v>5.10856930500469</v>
      </c>
    </row>
    <row r="33" customFormat="false" ht="15" hidden="false" customHeight="true" outlineLevel="0" collapsed="false">
      <c r="A33" s="50" t="n">
        <v>1975</v>
      </c>
      <c r="B33" s="51" t="n">
        <v>2281</v>
      </c>
      <c r="C33" s="52" t="n">
        <v>134.773375705562</v>
      </c>
      <c r="D33" s="51" t="n">
        <v>25</v>
      </c>
      <c r="E33" s="52" t="n">
        <v>1.39384473742759</v>
      </c>
      <c r="F33" s="51" t="n">
        <v>43</v>
      </c>
      <c r="G33" s="52" t="n">
        <v>2.44666599596149</v>
      </c>
      <c r="H33" s="51" t="n">
        <v>135</v>
      </c>
      <c r="I33" s="52" t="n">
        <v>7.58502400306488</v>
      </c>
      <c r="J33" s="51" t="n">
        <v>456</v>
      </c>
      <c r="K33" s="52" t="n">
        <v>26.3926416516651</v>
      </c>
      <c r="L33" s="51" t="n">
        <v>22</v>
      </c>
      <c r="M33" s="52" t="n">
        <v>1.28951409489648</v>
      </c>
      <c r="N33" s="51" t="n">
        <v>105</v>
      </c>
      <c r="O33" s="52" t="n">
        <v>5.81422754406976</v>
      </c>
      <c r="P33" s="51" t="n">
        <v>200</v>
      </c>
      <c r="Q33" s="52" t="n">
        <v>11.8869477865393</v>
      </c>
      <c r="R33" s="51" t="n">
        <v>40</v>
      </c>
      <c r="S33" s="52" t="n">
        <v>2.61051357506262</v>
      </c>
      <c r="T33" s="51" t="n">
        <v>422</v>
      </c>
      <c r="U33" s="52" t="n">
        <v>26.026121096217</v>
      </c>
      <c r="V33" s="51" t="n">
        <v>89</v>
      </c>
      <c r="W33" s="52" t="n">
        <v>5.59823425902464</v>
      </c>
      <c r="X33" s="51" t="n">
        <v>60</v>
      </c>
      <c r="Y33" s="52" t="n">
        <v>3.32207934196843</v>
      </c>
      <c r="Z33" s="51" t="n">
        <v>151</v>
      </c>
      <c r="AA33" s="52" t="n">
        <v>8.78844563186321</v>
      </c>
      <c r="AB33" s="51"/>
      <c r="AC33" s="52"/>
      <c r="AD33" s="51" t="n">
        <v>37</v>
      </c>
      <c r="AE33" s="52" t="n">
        <v>2.13901203549018</v>
      </c>
      <c r="AF33" s="51" t="n">
        <v>38</v>
      </c>
      <c r="AG33" s="52" t="n">
        <v>2.09252979411415</v>
      </c>
      <c r="AH33" s="51" t="n">
        <v>67</v>
      </c>
      <c r="AI33" s="52" t="n">
        <v>4.26345255870509</v>
      </c>
      <c r="AJ33" s="51" t="n">
        <v>15</v>
      </c>
      <c r="AK33" s="52" t="n">
        <v>0.829913714708929</v>
      </c>
      <c r="AL33" s="51" t="n">
        <v>20</v>
      </c>
      <c r="AM33" s="52" t="n">
        <v>1.31172772237717</v>
      </c>
      <c r="AN33" s="51" t="n">
        <v>54</v>
      </c>
      <c r="AO33" s="52" t="n">
        <v>3.17199623558434</v>
      </c>
      <c r="AP33" s="51" t="n">
        <v>38</v>
      </c>
      <c r="AQ33" s="52" t="n">
        <v>2.07240875602316</v>
      </c>
      <c r="AR33" s="51" t="n">
        <v>86</v>
      </c>
      <c r="AS33" s="52" t="n">
        <v>5.03172622712384</v>
      </c>
    </row>
    <row r="34" customFormat="false" ht="15" hidden="false" customHeight="true" outlineLevel="0" collapsed="false">
      <c r="A34" s="50" t="n">
        <v>1976</v>
      </c>
      <c r="B34" s="51" t="n">
        <v>2330</v>
      </c>
      <c r="C34" s="52" t="n">
        <v>136.06160442905</v>
      </c>
      <c r="D34" s="51" t="n">
        <v>27</v>
      </c>
      <c r="E34" s="52" t="n">
        <v>1.48632797284042</v>
      </c>
      <c r="F34" s="51" t="n">
        <v>53</v>
      </c>
      <c r="G34" s="52" t="n">
        <v>2.85705206026478</v>
      </c>
      <c r="H34" s="51" t="n">
        <v>135</v>
      </c>
      <c r="I34" s="52" t="n">
        <v>7.44820181492256</v>
      </c>
      <c r="J34" s="51" t="n">
        <v>465</v>
      </c>
      <c r="K34" s="52" t="n">
        <v>26.7363490823436</v>
      </c>
      <c r="L34" s="51" t="n">
        <v>17</v>
      </c>
      <c r="M34" s="52" t="n">
        <v>1.03066420642421</v>
      </c>
      <c r="N34" s="51" t="n">
        <v>130</v>
      </c>
      <c r="O34" s="52" t="n">
        <v>7.29399579352687</v>
      </c>
      <c r="P34" s="51" t="n">
        <v>196</v>
      </c>
      <c r="Q34" s="52" t="n">
        <v>11.490348451562</v>
      </c>
      <c r="R34" s="51" t="n">
        <v>71</v>
      </c>
      <c r="S34" s="52" t="n">
        <v>4.74538111265792</v>
      </c>
      <c r="T34" s="51" t="n">
        <v>449</v>
      </c>
      <c r="U34" s="52" t="n">
        <v>27.3523350720455</v>
      </c>
      <c r="V34" s="51" t="n">
        <v>91</v>
      </c>
      <c r="W34" s="52" t="n">
        <v>5.86534931048096</v>
      </c>
      <c r="X34" s="51" t="n">
        <v>59</v>
      </c>
      <c r="Y34" s="52" t="n">
        <v>3.30024402229956</v>
      </c>
      <c r="Z34" s="51" t="n">
        <v>133</v>
      </c>
      <c r="AA34" s="52" t="n">
        <v>8.04922918818851</v>
      </c>
      <c r="AB34" s="51"/>
      <c r="AC34" s="52"/>
      <c r="AD34" s="51" t="n">
        <v>28</v>
      </c>
      <c r="AE34" s="52" t="n">
        <v>1.52396932750093</v>
      </c>
      <c r="AF34" s="51" t="n">
        <v>37</v>
      </c>
      <c r="AG34" s="52" t="n">
        <v>1.94519201489241</v>
      </c>
      <c r="AH34" s="51" t="n">
        <v>44</v>
      </c>
      <c r="AI34" s="52" t="n">
        <v>2.76353502193818</v>
      </c>
      <c r="AJ34" s="51" t="n">
        <v>10</v>
      </c>
      <c r="AK34" s="52" t="n">
        <v>0.542219885006406</v>
      </c>
      <c r="AL34" s="51" t="n">
        <v>15</v>
      </c>
      <c r="AM34" s="52" t="n">
        <v>0.86925790246674</v>
      </c>
      <c r="AN34" s="51" t="n">
        <v>78</v>
      </c>
      <c r="AO34" s="52" t="n">
        <v>4.41429318355546</v>
      </c>
      <c r="AP34" s="51" t="n">
        <v>33</v>
      </c>
      <c r="AQ34" s="52" t="n">
        <v>1.76298304879428</v>
      </c>
      <c r="AR34" s="51" t="n">
        <v>81</v>
      </c>
      <c r="AS34" s="52" t="n">
        <v>4.68786173619678</v>
      </c>
    </row>
    <row r="35" customFormat="false" ht="15" hidden="false" customHeight="true" outlineLevel="0" collapsed="false">
      <c r="A35" s="50" t="n">
        <v>1977</v>
      </c>
      <c r="B35" s="51" t="n">
        <v>2402</v>
      </c>
      <c r="C35" s="52" t="n">
        <v>137.880105258373</v>
      </c>
      <c r="D35" s="51" t="n">
        <v>29</v>
      </c>
      <c r="E35" s="52" t="n">
        <v>1.58365008902838</v>
      </c>
      <c r="F35" s="51" t="n">
        <v>50</v>
      </c>
      <c r="G35" s="52" t="n">
        <v>2.61240590081454</v>
      </c>
      <c r="H35" s="51" t="n">
        <v>126</v>
      </c>
      <c r="I35" s="52" t="n">
        <v>6.65478382713263</v>
      </c>
      <c r="J35" s="51" t="n">
        <v>458</v>
      </c>
      <c r="K35" s="52" t="n">
        <v>25.8358580314383</v>
      </c>
      <c r="L35" s="51" t="n">
        <v>15</v>
      </c>
      <c r="M35" s="52" t="n">
        <v>0.879925556454214</v>
      </c>
      <c r="N35" s="51" t="n">
        <v>93</v>
      </c>
      <c r="O35" s="52" t="n">
        <v>5.12609250249578</v>
      </c>
      <c r="P35" s="51" t="n">
        <v>220</v>
      </c>
      <c r="Q35" s="52" t="n">
        <v>12.8094927959191</v>
      </c>
      <c r="R35" s="51" t="n">
        <v>56</v>
      </c>
      <c r="S35" s="52" t="n">
        <v>3.43204491316223</v>
      </c>
      <c r="T35" s="51" t="n">
        <v>473</v>
      </c>
      <c r="U35" s="52" t="n">
        <v>28.3977929995296</v>
      </c>
      <c r="V35" s="51" t="n">
        <v>93</v>
      </c>
      <c r="W35" s="52" t="n">
        <v>5.78122660904501</v>
      </c>
      <c r="X35" s="51" t="n">
        <v>70</v>
      </c>
      <c r="Y35" s="52" t="n">
        <v>3.78569108184949</v>
      </c>
      <c r="Z35" s="51" t="n">
        <v>151</v>
      </c>
      <c r="AA35" s="52" t="n">
        <v>8.97526354081496</v>
      </c>
      <c r="AB35" s="51"/>
      <c r="AC35" s="52"/>
      <c r="AD35" s="51" t="n">
        <v>38</v>
      </c>
      <c r="AE35" s="52" t="n">
        <v>2.11046794852693</v>
      </c>
      <c r="AF35" s="51" t="n">
        <v>40</v>
      </c>
      <c r="AG35" s="52" t="n">
        <v>2.12506862430054</v>
      </c>
      <c r="AH35" s="51" t="n">
        <v>61</v>
      </c>
      <c r="AI35" s="52" t="n">
        <v>3.77679624568411</v>
      </c>
      <c r="AJ35" s="51" t="n">
        <v>12</v>
      </c>
      <c r="AK35" s="52" t="n">
        <v>0.696304072940839</v>
      </c>
      <c r="AL35" s="51" t="n">
        <v>12</v>
      </c>
      <c r="AM35" s="52" t="n">
        <v>0.679083715920353</v>
      </c>
      <c r="AN35" s="51" t="n">
        <v>73</v>
      </c>
      <c r="AO35" s="52" t="n">
        <v>4.10612394002756</v>
      </c>
      <c r="AP35" s="51" t="n">
        <v>33</v>
      </c>
      <c r="AQ35" s="52" t="n">
        <v>1.78512137095513</v>
      </c>
      <c r="AR35" s="51" t="n">
        <v>74</v>
      </c>
      <c r="AS35" s="52" t="n">
        <v>4.17117316807105</v>
      </c>
    </row>
    <row r="36" customFormat="false" ht="15" hidden="false" customHeight="true" outlineLevel="0" collapsed="false">
      <c r="A36" s="50" t="n">
        <v>1978</v>
      </c>
      <c r="B36" s="51" t="n">
        <v>2410</v>
      </c>
      <c r="C36" s="52" t="n">
        <v>137.152689747488</v>
      </c>
      <c r="D36" s="51" t="n">
        <v>30</v>
      </c>
      <c r="E36" s="52" t="n">
        <v>1.56111434616619</v>
      </c>
      <c r="F36" s="51" t="n">
        <v>47</v>
      </c>
      <c r="G36" s="52" t="n">
        <v>2.47754511530917</v>
      </c>
      <c r="H36" s="51" t="n">
        <v>124</v>
      </c>
      <c r="I36" s="52" t="n">
        <v>6.50444090866995</v>
      </c>
      <c r="J36" s="51" t="n">
        <v>474</v>
      </c>
      <c r="K36" s="52" t="n">
        <v>26.0663324103858</v>
      </c>
      <c r="L36" s="51" t="n">
        <v>17</v>
      </c>
      <c r="M36" s="52" t="n">
        <v>0.973739007977244</v>
      </c>
      <c r="N36" s="51" t="n">
        <v>119</v>
      </c>
      <c r="O36" s="52" t="n">
        <v>6.53633844156804</v>
      </c>
      <c r="P36" s="51" t="n">
        <v>237</v>
      </c>
      <c r="Q36" s="52" t="n">
        <v>13.7562495159753</v>
      </c>
      <c r="R36" s="51" t="n">
        <v>47</v>
      </c>
      <c r="S36" s="52" t="n">
        <v>2.95319935388389</v>
      </c>
      <c r="T36" s="51" t="n">
        <v>437</v>
      </c>
      <c r="U36" s="52" t="n">
        <v>26.5106919454865</v>
      </c>
      <c r="V36" s="51" t="n">
        <v>105</v>
      </c>
      <c r="W36" s="52" t="n">
        <v>6.49843604550517</v>
      </c>
      <c r="X36" s="51" t="n">
        <v>66</v>
      </c>
      <c r="Y36" s="52" t="n">
        <v>3.51330748325365</v>
      </c>
      <c r="Z36" s="51" t="n">
        <v>153</v>
      </c>
      <c r="AA36" s="52" t="n">
        <v>8.75359272891066</v>
      </c>
      <c r="AB36" s="51"/>
      <c r="AC36" s="52"/>
      <c r="AD36" s="51" t="n">
        <v>32</v>
      </c>
      <c r="AE36" s="52" t="n">
        <v>1.76473488034114</v>
      </c>
      <c r="AF36" s="51" t="n">
        <v>29</v>
      </c>
      <c r="AG36" s="52" t="n">
        <v>1.55717512460813</v>
      </c>
      <c r="AH36" s="51" t="n">
        <v>49</v>
      </c>
      <c r="AI36" s="52" t="n">
        <v>3.00933997151125</v>
      </c>
      <c r="AJ36" s="51" t="n">
        <v>13</v>
      </c>
      <c r="AK36" s="52" t="n">
        <v>0.663087425101527</v>
      </c>
      <c r="AL36" s="51" t="n">
        <v>21</v>
      </c>
      <c r="AM36" s="52" t="n">
        <v>1.19104831134484</v>
      </c>
      <c r="AN36" s="51" t="n">
        <v>89</v>
      </c>
      <c r="AO36" s="52" t="n">
        <v>5.05543416571118</v>
      </c>
      <c r="AP36" s="51" t="n">
        <v>44</v>
      </c>
      <c r="AQ36" s="52" t="n">
        <v>2.38583089187801</v>
      </c>
      <c r="AR36" s="51" t="n">
        <v>80</v>
      </c>
      <c r="AS36" s="52" t="n">
        <v>4.56556851473965</v>
      </c>
    </row>
    <row r="37" customFormat="false" ht="15" hidden="false" customHeight="true" outlineLevel="0" collapsed="false">
      <c r="A37" s="50" t="n">
        <v>1979</v>
      </c>
      <c r="B37" s="51" t="n">
        <v>2465</v>
      </c>
      <c r="C37" s="52" t="n">
        <v>137.334286642815</v>
      </c>
      <c r="D37" s="51" t="n">
        <v>26</v>
      </c>
      <c r="E37" s="52" t="n">
        <v>1.43326701136319</v>
      </c>
      <c r="F37" s="51" t="n">
        <v>62</v>
      </c>
      <c r="G37" s="52" t="n">
        <v>3.00857561780566</v>
      </c>
      <c r="H37" s="51" t="n">
        <v>122</v>
      </c>
      <c r="I37" s="52" t="n">
        <v>6.47702067154439</v>
      </c>
      <c r="J37" s="51" t="n">
        <v>462</v>
      </c>
      <c r="K37" s="52" t="n">
        <v>24.9429728450698</v>
      </c>
      <c r="L37" s="51" t="n">
        <v>22</v>
      </c>
      <c r="M37" s="52" t="n">
        <v>1.19131003825111</v>
      </c>
      <c r="N37" s="51" t="n">
        <v>111</v>
      </c>
      <c r="O37" s="52" t="n">
        <v>5.80885008631238</v>
      </c>
      <c r="P37" s="51" t="n">
        <v>256</v>
      </c>
      <c r="Q37" s="52" t="n">
        <v>14.1773483744765</v>
      </c>
      <c r="R37" s="51" t="n">
        <v>51</v>
      </c>
      <c r="S37" s="52" t="n">
        <v>3.05501761022172</v>
      </c>
      <c r="T37" s="51" t="n">
        <v>481</v>
      </c>
      <c r="U37" s="52" t="n">
        <v>28.5635284713563</v>
      </c>
      <c r="V37" s="51" t="n">
        <v>79</v>
      </c>
      <c r="W37" s="52" t="n">
        <v>4.83110696268958</v>
      </c>
      <c r="X37" s="51" t="n">
        <v>69</v>
      </c>
      <c r="Y37" s="52" t="n">
        <v>3.67530637210799</v>
      </c>
      <c r="Z37" s="51" t="n">
        <v>155</v>
      </c>
      <c r="AA37" s="52" t="n">
        <v>8.92757494196304</v>
      </c>
      <c r="AB37" s="51"/>
      <c r="AC37" s="52"/>
      <c r="AD37" s="51" t="n">
        <v>34</v>
      </c>
      <c r="AE37" s="52" t="n">
        <v>1.93134329467576</v>
      </c>
      <c r="AF37" s="51" t="n">
        <v>39</v>
      </c>
      <c r="AG37" s="52" t="n">
        <v>1.92120259308208</v>
      </c>
      <c r="AH37" s="51" t="n">
        <v>65</v>
      </c>
      <c r="AI37" s="52" t="n">
        <v>3.95455914953058</v>
      </c>
      <c r="AJ37" s="51" t="n">
        <v>11</v>
      </c>
      <c r="AK37" s="52" t="n">
        <v>0.598653889513072</v>
      </c>
      <c r="AL37" s="51" t="n">
        <v>18</v>
      </c>
      <c r="AM37" s="52" t="n">
        <v>1.02605407759311</v>
      </c>
      <c r="AN37" s="51" t="n">
        <v>58</v>
      </c>
      <c r="AO37" s="52" t="n">
        <v>3.2422644586124</v>
      </c>
      <c r="AP37" s="51" t="n">
        <v>34</v>
      </c>
      <c r="AQ37" s="52" t="n">
        <v>1.75238271958415</v>
      </c>
      <c r="AR37" s="51" t="n">
        <v>80</v>
      </c>
      <c r="AS37" s="52" t="n">
        <v>4.48574236971153</v>
      </c>
    </row>
    <row r="38" customFormat="false" ht="15" hidden="false" customHeight="true" outlineLevel="0" collapsed="false">
      <c r="A38" s="50" t="n">
        <v>1980</v>
      </c>
      <c r="B38" s="51" t="n">
        <v>2513</v>
      </c>
      <c r="C38" s="52" t="n">
        <v>138.538547218952</v>
      </c>
      <c r="D38" s="51" t="n">
        <v>31</v>
      </c>
      <c r="E38" s="52" t="n">
        <v>1.60787236652861</v>
      </c>
      <c r="F38" s="51" t="n">
        <v>40</v>
      </c>
      <c r="G38" s="52" t="n">
        <v>2.01374200499602</v>
      </c>
      <c r="H38" s="51" t="n">
        <v>130</v>
      </c>
      <c r="I38" s="52" t="n">
        <v>6.99151217342387</v>
      </c>
      <c r="J38" s="51" t="n">
        <v>439</v>
      </c>
      <c r="K38" s="52" t="n">
        <v>23.3810024141363</v>
      </c>
      <c r="L38" s="51" t="n">
        <v>20</v>
      </c>
      <c r="M38" s="52" t="n">
        <v>1.10066813660281</v>
      </c>
      <c r="N38" s="51" t="n">
        <v>104</v>
      </c>
      <c r="O38" s="52" t="n">
        <v>5.34563226846046</v>
      </c>
      <c r="P38" s="51" t="n">
        <v>265</v>
      </c>
      <c r="Q38" s="52" t="n">
        <v>14.4706788231919</v>
      </c>
      <c r="R38" s="51" t="n">
        <v>50</v>
      </c>
      <c r="S38" s="52" t="n">
        <v>2.94607615884202</v>
      </c>
      <c r="T38" s="51" t="n">
        <v>509</v>
      </c>
      <c r="U38" s="52" t="n">
        <v>29.4857185747287</v>
      </c>
      <c r="V38" s="51" t="n">
        <v>94</v>
      </c>
      <c r="W38" s="52" t="n">
        <v>5.83571420222576</v>
      </c>
      <c r="X38" s="51" t="n">
        <v>62</v>
      </c>
      <c r="Y38" s="52" t="n">
        <v>3.33413553201248</v>
      </c>
      <c r="Z38" s="51" t="n">
        <v>160</v>
      </c>
      <c r="AA38" s="52" t="n">
        <v>9.32795659052441</v>
      </c>
      <c r="AB38" s="51"/>
      <c r="AC38" s="52"/>
      <c r="AD38" s="51" t="n">
        <v>38</v>
      </c>
      <c r="AE38" s="52" t="n">
        <v>2.01527621705291</v>
      </c>
      <c r="AF38" s="51" t="n">
        <v>42</v>
      </c>
      <c r="AG38" s="52" t="n">
        <v>2.01109301499514</v>
      </c>
      <c r="AH38" s="51" t="n">
        <v>61</v>
      </c>
      <c r="AI38" s="52" t="n">
        <v>3.76428518022959</v>
      </c>
      <c r="AJ38" s="51" t="n">
        <v>12</v>
      </c>
      <c r="AK38" s="52" t="n">
        <v>0.583068963309159</v>
      </c>
      <c r="AL38" s="51" t="n">
        <v>9</v>
      </c>
      <c r="AM38" s="52" t="n">
        <v>0.486807200534089</v>
      </c>
      <c r="AN38" s="51" t="n">
        <v>65</v>
      </c>
      <c r="AO38" s="52" t="n">
        <v>3.45672126247268</v>
      </c>
      <c r="AP38" s="51" t="n">
        <v>37</v>
      </c>
      <c r="AQ38" s="52" t="n">
        <v>1.86968066637949</v>
      </c>
      <c r="AR38" s="51" t="n">
        <v>82</v>
      </c>
      <c r="AS38" s="52" t="n">
        <v>4.61522954224997</v>
      </c>
    </row>
    <row r="39" customFormat="false" ht="15" hidden="false" customHeight="true" outlineLevel="0" collapsed="false">
      <c r="A39" s="50" t="n">
        <v>1981</v>
      </c>
      <c r="B39" s="51" t="n">
        <v>2527</v>
      </c>
      <c r="C39" s="52" t="n">
        <v>134.617678447873</v>
      </c>
      <c r="D39" s="51" t="n">
        <v>24</v>
      </c>
      <c r="E39" s="52" t="n">
        <v>1.31086068633943</v>
      </c>
      <c r="F39" s="51" t="n">
        <v>43</v>
      </c>
      <c r="G39" s="52" t="n">
        <v>2.1079653995806</v>
      </c>
      <c r="H39" s="51" t="n">
        <v>133</v>
      </c>
      <c r="I39" s="52" t="n">
        <v>6.56203251532605</v>
      </c>
      <c r="J39" s="51" t="n">
        <v>483</v>
      </c>
      <c r="K39" s="52" t="n">
        <v>25.0456636213571</v>
      </c>
      <c r="L39" s="51" t="n">
        <v>21</v>
      </c>
      <c r="M39" s="52" t="n">
        <v>1.13201709621531</v>
      </c>
      <c r="N39" s="51" t="n">
        <v>111</v>
      </c>
      <c r="O39" s="52" t="n">
        <v>5.6575737215888</v>
      </c>
      <c r="P39" s="51" t="n">
        <v>298</v>
      </c>
      <c r="Q39" s="52" t="n">
        <v>15.7870578136801</v>
      </c>
      <c r="R39" s="51" t="n">
        <v>47</v>
      </c>
      <c r="S39" s="52" t="n">
        <v>2.77391444990722</v>
      </c>
      <c r="T39" s="51" t="n">
        <v>478</v>
      </c>
      <c r="U39" s="52" t="n">
        <v>27.2787861820667</v>
      </c>
      <c r="V39" s="51" t="n">
        <v>95</v>
      </c>
      <c r="W39" s="52" t="n">
        <v>5.54834173815096</v>
      </c>
      <c r="X39" s="51" t="n">
        <v>46</v>
      </c>
      <c r="Y39" s="52" t="n">
        <v>2.1991400199549</v>
      </c>
      <c r="Z39" s="51" t="n">
        <v>139</v>
      </c>
      <c r="AA39" s="52" t="n">
        <v>7.52369170079072</v>
      </c>
      <c r="AB39" s="51"/>
      <c r="AC39" s="52"/>
      <c r="AD39" s="51" t="n">
        <v>29</v>
      </c>
      <c r="AE39" s="52" t="n">
        <v>1.47736955246085</v>
      </c>
      <c r="AF39" s="51" t="n">
        <v>27</v>
      </c>
      <c r="AG39" s="52" t="n">
        <v>1.23048056373892</v>
      </c>
      <c r="AH39" s="51" t="n">
        <v>72</v>
      </c>
      <c r="AI39" s="52" t="n">
        <v>4.2468145450944</v>
      </c>
      <c r="AJ39" s="51" t="n">
        <v>10</v>
      </c>
      <c r="AK39" s="52" t="n">
        <v>0.484899682781587</v>
      </c>
      <c r="AL39" s="51" t="n">
        <v>7</v>
      </c>
      <c r="AM39" s="52" t="n">
        <v>0.429229909481809</v>
      </c>
      <c r="AN39" s="51" t="n">
        <v>71</v>
      </c>
      <c r="AO39" s="52" t="n">
        <v>3.81171698787152</v>
      </c>
      <c r="AP39" s="51" t="n">
        <v>41</v>
      </c>
      <c r="AQ39" s="52" t="n">
        <v>1.95366628674087</v>
      </c>
      <c r="AR39" s="51" t="n">
        <v>80</v>
      </c>
      <c r="AS39" s="52" t="n">
        <v>4.1560458726707</v>
      </c>
    </row>
    <row r="40" customFormat="false" ht="15" hidden="false" customHeight="true" outlineLevel="0" collapsed="false">
      <c r="A40" s="50" t="n">
        <v>1982</v>
      </c>
      <c r="B40" s="51" t="n">
        <v>2647</v>
      </c>
      <c r="C40" s="52" t="n">
        <v>138.655106310913</v>
      </c>
      <c r="D40" s="51" t="n">
        <v>32</v>
      </c>
      <c r="E40" s="52" t="n">
        <v>1.59992760654346</v>
      </c>
      <c r="F40" s="51" t="n">
        <v>52</v>
      </c>
      <c r="G40" s="52" t="n">
        <v>2.42232460515731</v>
      </c>
      <c r="H40" s="51" t="n">
        <v>133</v>
      </c>
      <c r="I40" s="52" t="n">
        <v>6.42920837916736</v>
      </c>
      <c r="J40" s="51" t="n">
        <v>502</v>
      </c>
      <c r="K40" s="52" t="n">
        <v>25.0547916047889</v>
      </c>
      <c r="L40" s="51" t="n">
        <v>26</v>
      </c>
      <c r="M40" s="52" t="n">
        <v>1.50778406837918</v>
      </c>
      <c r="N40" s="51" t="n">
        <v>86</v>
      </c>
      <c r="O40" s="52" t="n">
        <v>4.11413291323038</v>
      </c>
      <c r="P40" s="51" t="n">
        <v>298</v>
      </c>
      <c r="Q40" s="52" t="n">
        <v>15.3682489410062</v>
      </c>
      <c r="R40" s="51" t="n">
        <v>57</v>
      </c>
      <c r="S40" s="52" t="n">
        <v>3.38529480941336</v>
      </c>
      <c r="T40" s="51" t="n">
        <v>524</v>
      </c>
      <c r="U40" s="52" t="n">
        <v>29.3585982070207</v>
      </c>
      <c r="V40" s="51" t="n">
        <v>110</v>
      </c>
      <c r="W40" s="52" t="n">
        <v>6.42472280526823</v>
      </c>
      <c r="X40" s="51" t="n">
        <v>70</v>
      </c>
      <c r="Y40" s="52" t="n">
        <v>3.47613710074815</v>
      </c>
      <c r="Z40" s="51" t="n">
        <v>151</v>
      </c>
      <c r="AA40" s="52" t="n">
        <v>8.04939299316332</v>
      </c>
      <c r="AB40" s="51"/>
      <c r="AC40" s="52"/>
      <c r="AD40" s="51" t="n">
        <v>36</v>
      </c>
      <c r="AE40" s="52" t="n">
        <v>1.83547612543551</v>
      </c>
      <c r="AF40" s="51" t="n">
        <v>33</v>
      </c>
      <c r="AG40" s="52" t="n">
        <v>1.59618182183831</v>
      </c>
      <c r="AH40" s="51" t="n">
        <v>44</v>
      </c>
      <c r="AI40" s="52" t="n">
        <v>2.71043789351044</v>
      </c>
      <c r="AJ40" s="51" t="n">
        <v>12</v>
      </c>
      <c r="AK40" s="52" t="n">
        <v>0.609957209937168</v>
      </c>
      <c r="AL40" s="51" t="n">
        <v>14</v>
      </c>
      <c r="AM40" s="52" t="n">
        <v>0.8021716495414</v>
      </c>
      <c r="AN40" s="51" t="n">
        <v>80</v>
      </c>
      <c r="AO40" s="52" t="n">
        <v>3.90350062508122</v>
      </c>
      <c r="AP40" s="51" t="n">
        <v>45</v>
      </c>
      <c r="AQ40" s="52" t="n">
        <v>2.30304778344483</v>
      </c>
      <c r="AR40" s="51" t="n">
        <v>71</v>
      </c>
      <c r="AS40" s="52" t="n">
        <v>3.94366314298836</v>
      </c>
    </row>
    <row r="41" customFormat="false" ht="15" hidden="false" customHeight="true" outlineLevel="0" collapsed="false">
      <c r="A41" s="50" t="n">
        <v>1983</v>
      </c>
      <c r="B41" s="51" t="n">
        <v>2771</v>
      </c>
      <c r="C41" s="52" t="n">
        <v>142.26968000239</v>
      </c>
      <c r="D41" s="51" t="n">
        <v>24</v>
      </c>
      <c r="E41" s="52" t="n">
        <v>1.15896111671302</v>
      </c>
      <c r="F41" s="51" t="n">
        <v>55</v>
      </c>
      <c r="G41" s="52" t="n">
        <v>2.58695325133341</v>
      </c>
      <c r="H41" s="51" t="n">
        <v>156</v>
      </c>
      <c r="I41" s="52" t="n">
        <v>7.40515636909497</v>
      </c>
      <c r="J41" s="51" t="n">
        <v>498</v>
      </c>
      <c r="K41" s="52" t="n">
        <v>24.8133554964642</v>
      </c>
      <c r="L41" s="51" t="n">
        <v>29</v>
      </c>
      <c r="M41" s="52" t="n">
        <v>1.44347101115821</v>
      </c>
      <c r="N41" s="51" t="n">
        <v>110</v>
      </c>
      <c r="O41" s="52" t="n">
        <v>5.04432692376025</v>
      </c>
      <c r="P41" s="51" t="n">
        <v>291</v>
      </c>
      <c r="Q41" s="52" t="n">
        <v>14.9826808378502</v>
      </c>
      <c r="R41" s="51" t="n">
        <v>54</v>
      </c>
      <c r="S41" s="52" t="n">
        <v>3.13887689554506</v>
      </c>
      <c r="T41" s="51" t="n">
        <v>537</v>
      </c>
      <c r="U41" s="52" t="n">
        <v>29.7909126406852</v>
      </c>
      <c r="V41" s="51" t="n">
        <v>90</v>
      </c>
      <c r="W41" s="52" t="n">
        <v>5.26013514429856</v>
      </c>
      <c r="X41" s="51" t="n">
        <v>68</v>
      </c>
      <c r="Y41" s="52" t="n">
        <v>3.34690722196012</v>
      </c>
      <c r="Z41" s="51" t="n">
        <v>164</v>
      </c>
      <c r="AA41" s="52" t="n">
        <v>8.64997041982903</v>
      </c>
      <c r="AB41" s="51"/>
      <c r="AC41" s="52"/>
      <c r="AD41" s="51" t="n">
        <v>47</v>
      </c>
      <c r="AE41" s="52" t="n">
        <v>2.31783052718072</v>
      </c>
      <c r="AF41" s="51" t="n">
        <v>33</v>
      </c>
      <c r="AG41" s="52" t="n">
        <v>1.46905413377293</v>
      </c>
      <c r="AH41" s="51" t="n">
        <v>60</v>
      </c>
      <c r="AI41" s="52" t="n">
        <v>3.26117478455655</v>
      </c>
      <c r="AJ41" s="51" t="n">
        <v>9</v>
      </c>
      <c r="AK41" s="52" t="n">
        <v>0.398369273608633</v>
      </c>
      <c r="AL41" s="51" t="n">
        <v>18</v>
      </c>
      <c r="AM41" s="52" t="n">
        <v>0.862886139747271</v>
      </c>
      <c r="AN41" s="51" t="n">
        <v>72</v>
      </c>
      <c r="AO41" s="52" t="n">
        <v>3.59661747495524</v>
      </c>
      <c r="AP41" s="51" t="n">
        <v>45</v>
      </c>
      <c r="AQ41" s="52" t="n">
        <v>2.19614044678831</v>
      </c>
      <c r="AR41" s="51" t="n">
        <v>102</v>
      </c>
      <c r="AS41" s="52" t="n">
        <v>5.49556355284077</v>
      </c>
    </row>
    <row r="42" customFormat="false" ht="15" hidden="false" customHeight="true" outlineLevel="0" collapsed="false">
      <c r="A42" s="50" t="n">
        <v>1984</v>
      </c>
      <c r="B42" s="51" t="n">
        <v>2651</v>
      </c>
      <c r="C42" s="52" t="n">
        <v>133.082145458734</v>
      </c>
      <c r="D42" s="51" t="n">
        <v>33</v>
      </c>
      <c r="E42" s="52" t="n">
        <v>1.63735589420828</v>
      </c>
      <c r="F42" s="51" t="n">
        <v>46</v>
      </c>
      <c r="G42" s="52" t="n">
        <v>2.16479887482413</v>
      </c>
      <c r="H42" s="51" t="n">
        <v>119</v>
      </c>
      <c r="I42" s="52" t="n">
        <v>5.36154711903163</v>
      </c>
      <c r="J42" s="51" t="n">
        <v>467</v>
      </c>
      <c r="K42" s="52" t="n">
        <v>22.4101940507987</v>
      </c>
      <c r="L42" s="51" t="n">
        <v>28</v>
      </c>
      <c r="M42" s="52" t="n">
        <v>1.45264583208554</v>
      </c>
      <c r="N42" s="51" t="n">
        <v>105</v>
      </c>
      <c r="O42" s="52" t="n">
        <v>4.84447969324333</v>
      </c>
      <c r="P42" s="51" t="n">
        <v>307</v>
      </c>
      <c r="Q42" s="52" t="n">
        <v>15.1583484226824</v>
      </c>
      <c r="R42" s="51" t="n">
        <v>71</v>
      </c>
      <c r="S42" s="52" t="n">
        <v>3.96448657138852</v>
      </c>
      <c r="T42" s="51" t="n">
        <v>504</v>
      </c>
      <c r="U42" s="52" t="n">
        <v>26.8350491563454</v>
      </c>
      <c r="V42" s="51" t="n">
        <v>98</v>
      </c>
      <c r="W42" s="52" t="n">
        <v>5.79058257527076</v>
      </c>
      <c r="X42" s="51" t="n">
        <v>64</v>
      </c>
      <c r="Y42" s="52" t="n">
        <v>3.24117954138349</v>
      </c>
      <c r="Z42" s="51" t="n">
        <v>150</v>
      </c>
      <c r="AA42" s="52" t="n">
        <v>7.63614983630572</v>
      </c>
      <c r="AB42" s="51"/>
      <c r="AC42" s="52"/>
      <c r="AD42" s="51" t="n">
        <v>30</v>
      </c>
      <c r="AE42" s="52" t="n">
        <v>1.55093719370526</v>
      </c>
      <c r="AF42" s="51" t="n">
        <v>37</v>
      </c>
      <c r="AG42" s="52" t="n">
        <v>1.6295861008302</v>
      </c>
      <c r="AH42" s="51" t="n">
        <v>83</v>
      </c>
      <c r="AI42" s="52" t="n">
        <v>4.58188492725636</v>
      </c>
      <c r="AJ42" s="51" t="n">
        <v>6</v>
      </c>
      <c r="AK42" s="52" t="n">
        <v>0.276733381344865</v>
      </c>
      <c r="AL42" s="51" t="n">
        <v>10</v>
      </c>
      <c r="AM42" s="52" t="n">
        <v>0.459861131444949</v>
      </c>
      <c r="AN42" s="51" t="n">
        <v>60</v>
      </c>
      <c r="AO42" s="52" t="n">
        <v>3.00126956916159</v>
      </c>
      <c r="AP42" s="51" t="n">
        <v>41</v>
      </c>
      <c r="AQ42" s="52" t="n">
        <v>1.90392285028458</v>
      </c>
      <c r="AR42" s="51" t="n">
        <v>78</v>
      </c>
      <c r="AS42" s="52" t="n">
        <v>4.13183972627428</v>
      </c>
    </row>
    <row r="43" customFormat="false" ht="15" hidden="false" customHeight="true" outlineLevel="0" collapsed="false">
      <c r="A43" s="50" t="n">
        <v>1985</v>
      </c>
      <c r="B43" s="51" t="n">
        <v>2849</v>
      </c>
      <c r="C43" s="52" t="n">
        <v>140.19413280068</v>
      </c>
      <c r="D43" s="51" t="n">
        <v>33</v>
      </c>
      <c r="E43" s="52" t="n">
        <v>1.48150114623657</v>
      </c>
      <c r="F43" s="51" t="n">
        <v>52</v>
      </c>
      <c r="G43" s="52" t="n">
        <v>2.30374686385502</v>
      </c>
      <c r="H43" s="51" t="n">
        <v>119</v>
      </c>
      <c r="I43" s="52" t="n">
        <v>5.36911281777252</v>
      </c>
      <c r="J43" s="51" t="n">
        <v>474</v>
      </c>
      <c r="K43" s="52" t="n">
        <v>22.6213964137959</v>
      </c>
      <c r="L43" s="51" t="n">
        <v>19</v>
      </c>
      <c r="M43" s="52" t="n">
        <v>0.940972478219299</v>
      </c>
      <c r="N43" s="51" t="n">
        <v>137</v>
      </c>
      <c r="O43" s="52" t="n">
        <v>6.1395036751603</v>
      </c>
      <c r="P43" s="51" t="n">
        <v>331</v>
      </c>
      <c r="Q43" s="52" t="n">
        <v>16.6112948611526</v>
      </c>
      <c r="R43" s="51" t="n">
        <v>60</v>
      </c>
      <c r="S43" s="52" t="n">
        <v>3.16594807272308</v>
      </c>
      <c r="T43" s="51" t="n">
        <v>565</v>
      </c>
      <c r="U43" s="52" t="n">
        <v>29.5273430943875</v>
      </c>
      <c r="V43" s="51" t="n">
        <v>97</v>
      </c>
      <c r="W43" s="52" t="n">
        <v>5.47352407637067</v>
      </c>
      <c r="X43" s="51" t="n">
        <v>58</v>
      </c>
      <c r="Y43" s="52" t="n">
        <v>2.79066146140108</v>
      </c>
      <c r="Z43" s="51" t="n">
        <v>153</v>
      </c>
      <c r="AA43" s="52" t="n">
        <v>7.98674418133625</v>
      </c>
      <c r="AB43" s="51"/>
      <c r="AC43" s="52"/>
      <c r="AD43" s="51" t="n">
        <v>59</v>
      </c>
      <c r="AE43" s="52" t="n">
        <v>2.71960532946401</v>
      </c>
      <c r="AF43" s="51" t="n">
        <v>44</v>
      </c>
      <c r="AG43" s="52" t="n">
        <v>1.87416481450748</v>
      </c>
      <c r="AH43" s="51" t="n">
        <v>76</v>
      </c>
      <c r="AI43" s="52" t="n">
        <v>4.32112179667461</v>
      </c>
      <c r="AJ43" s="51" t="n">
        <v>10</v>
      </c>
      <c r="AK43" s="52" t="n">
        <v>0.451759147730596</v>
      </c>
      <c r="AL43" s="51" t="n">
        <v>10</v>
      </c>
      <c r="AM43" s="52" t="n">
        <v>0.565553857865199</v>
      </c>
      <c r="AN43" s="51" t="n">
        <v>67</v>
      </c>
      <c r="AO43" s="52" t="n">
        <v>3.1030257497814</v>
      </c>
      <c r="AP43" s="51" t="n">
        <v>52</v>
      </c>
      <c r="AQ43" s="52" t="n">
        <v>2.33949489191696</v>
      </c>
      <c r="AR43" s="51" t="n">
        <v>100</v>
      </c>
      <c r="AS43" s="52" t="n">
        <v>4.9665636906487</v>
      </c>
    </row>
    <row r="44" customFormat="false" ht="15" hidden="false" customHeight="true" outlineLevel="0" collapsed="false">
      <c r="A44" s="50" t="n">
        <v>1986</v>
      </c>
      <c r="B44" s="51" t="n">
        <v>2857</v>
      </c>
      <c r="C44" s="52" t="n">
        <v>137.175759731486</v>
      </c>
      <c r="D44" s="51" t="n">
        <v>41</v>
      </c>
      <c r="E44" s="52" t="n">
        <v>1.74593342678446</v>
      </c>
      <c r="F44" s="51" t="n">
        <v>50</v>
      </c>
      <c r="G44" s="52" t="n">
        <v>2.02154376621841</v>
      </c>
      <c r="H44" s="51" t="n">
        <v>131</v>
      </c>
      <c r="I44" s="52" t="n">
        <v>5.81637757182396</v>
      </c>
      <c r="J44" s="51" t="n">
        <v>548</v>
      </c>
      <c r="K44" s="52" t="n">
        <v>25.2566853388905</v>
      </c>
      <c r="L44" s="51" t="n">
        <v>17</v>
      </c>
      <c r="M44" s="52" t="n">
        <v>0.836539572625039</v>
      </c>
      <c r="N44" s="51" t="n">
        <v>134</v>
      </c>
      <c r="O44" s="52" t="n">
        <v>5.89191153539416</v>
      </c>
      <c r="P44" s="51" t="n">
        <v>329</v>
      </c>
      <c r="Q44" s="52" t="n">
        <v>15.8504345756561</v>
      </c>
      <c r="R44" s="51" t="n">
        <v>71</v>
      </c>
      <c r="S44" s="52" t="n">
        <v>3.62744970576444</v>
      </c>
      <c r="T44" s="51" t="n">
        <v>529</v>
      </c>
      <c r="U44" s="52" t="n">
        <v>27.6427456609579</v>
      </c>
      <c r="V44" s="51" t="n">
        <v>89</v>
      </c>
      <c r="W44" s="52" t="n">
        <v>4.77430175008246</v>
      </c>
      <c r="X44" s="51" t="n">
        <v>63</v>
      </c>
      <c r="Y44" s="52" t="n">
        <v>2.85688016160842</v>
      </c>
      <c r="Z44" s="51" t="n">
        <v>139</v>
      </c>
      <c r="AA44" s="52" t="n">
        <v>6.87042321886419</v>
      </c>
      <c r="AB44" s="51"/>
      <c r="AC44" s="52"/>
      <c r="AD44" s="51" t="n">
        <v>35</v>
      </c>
      <c r="AE44" s="52" t="n">
        <v>1.52709634568255</v>
      </c>
      <c r="AF44" s="51" t="n">
        <v>42</v>
      </c>
      <c r="AG44" s="52" t="n">
        <v>1.75896828786018</v>
      </c>
      <c r="AH44" s="51" t="n">
        <v>64</v>
      </c>
      <c r="AI44" s="52" t="n">
        <v>3.62338604287918</v>
      </c>
      <c r="AJ44" s="51" t="n">
        <v>8</v>
      </c>
      <c r="AK44" s="52" t="n">
        <v>0.401115755470358</v>
      </c>
      <c r="AL44" s="51" t="n">
        <v>11</v>
      </c>
      <c r="AM44" s="52" t="n">
        <v>0.546586534820655</v>
      </c>
      <c r="AN44" s="51" t="n">
        <v>81</v>
      </c>
      <c r="AO44" s="52" t="n">
        <v>3.76807979641997</v>
      </c>
      <c r="AP44" s="51" t="n">
        <v>43</v>
      </c>
      <c r="AQ44" s="52" t="n">
        <v>1.91685828358587</v>
      </c>
      <c r="AR44" s="51" t="n">
        <v>104</v>
      </c>
      <c r="AS44" s="52" t="n">
        <v>5.09678617491609</v>
      </c>
    </row>
    <row r="45" customFormat="false" ht="15" hidden="false" customHeight="true" outlineLevel="0" collapsed="false">
      <c r="A45" s="50" t="n">
        <v>1987</v>
      </c>
      <c r="B45" s="51" t="n">
        <v>3035</v>
      </c>
      <c r="C45" s="52" t="n">
        <v>144.271938566086</v>
      </c>
      <c r="D45" s="51" t="n">
        <v>33</v>
      </c>
      <c r="E45" s="52" t="n">
        <v>1.47156045696912</v>
      </c>
      <c r="F45" s="51" t="n">
        <v>53</v>
      </c>
      <c r="G45" s="52" t="n">
        <v>2.21533718223436</v>
      </c>
      <c r="H45" s="51" t="n">
        <v>118</v>
      </c>
      <c r="I45" s="52" t="n">
        <v>5.01995849244697</v>
      </c>
      <c r="J45" s="51" t="n">
        <v>543</v>
      </c>
      <c r="K45" s="52" t="n">
        <v>24.3343075057856</v>
      </c>
      <c r="L45" s="51" t="n">
        <v>18</v>
      </c>
      <c r="M45" s="52" t="n">
        <v>0.840267359418963</v>
      </c>
      <c r="N45" s="51" t="n">
        <v>133</v>
      </c>
      <c r="O45" s="52" t="n">
        <v>5.72872073092703</v>
      </c>
      <c r="P45" s="51" t="n">
        <v>396</v>
      </c>
      <c r="Q45" s="52" t="n">
        <v>18.9448897949689</v>
      </c>
      <c r="R45" s="51" t="n">
        <v>67</v>
      </c>
      <c r="S45" s="52" t="n">
        <v>3.51029991279894</v>
      </c>
      <c r="T45" s="51" t="n">
        <v>607</v>
      </c>
      <c r="U45" s="52" t="n">
        <v>31.5489720378786</v>
      </c>
      <c r="V45" s="51" t="n">
        <v>117</v>
      </c>
      <c r="W45" s="52" t="n">
        <v>6.33738858151468</v>
      </c>
      <c r="X45" s="51" t="n">
        <v>64</v>
      </c>
      <c r="Y45" s="52" t="n">
        <v>2.77690015623372</v>
      </c>
      <c r="Z45" s="51" t="n">
        <v>143</v>
      </c>
      <c r="AA45" s="52" t="n">
        <v>7.38622324187929</v>
      </c>
      <c r="AB45" s="51"/>
      <c r="AC45" s="52"/>
      <c r="AD45" s="51" t="n">
        <v>42</v>
      </c>
      <c r="AE45" s="52" t="n">
        <v>1.99170577530368</v>
      </c>
      <c r="AF45" s="51" t="n">
        <v>41</v>
      </c>
      <c r="AG45" s="52" t="n">
        <v>1.64079827658804</v>
      </c>
      <c r="AH45" s="51" t="n">
        <v>65</v>
      </c>
      <c r="AI45" s="52" t="n">
        <v>3.53462113675218</v>
      </c>
      <c r="AJ45" s="51" t="n">
        <v>11</v>
      </c>
      <c r="AK45" s="52" t="n">
        <v>0.547104188353453</v>
      </c>
      <c r="AL45" s="51" t="n">
        <v>8</v>
      </c>
      <c r="AM45" s="52" t="n">
        <v>0.319031574774733</v>
      </c>
      <c r="AN45" s="51" t="n">
        <v>83</v>
      </c>
      <c r="AO45" s="52" t="n">
        <v>3.68859698428982</v>
      </c>
      <c r="AP45" s="51" t="n">
        <v>39</v>
      </c>
      <c r="AQ45" s="52" t="n">
        <v>1.76306341093845</v>
      </c>
      <c r="AR45" s="51" t="n">
        <v>112</v>
      </c>
      <c r="AS45" s="52" t="n">
        <v>5.33307346186922</v>
      </c>
    </row>
    <row r="46" customFormat="false" ht="15" hidden="false" customHeight="true" outlineLevel="0" collapsed="false">
      <c r="A46" s="50" t="n">
        <v>1988</v>
      </c>
      <c r="B46" s="51" t="n">
        <v>3037</v>
      </c>
      <c r="C46" s="52" t="n">
        <v>141.498910547575</v>
      </c>
      <c r="D46" s="51" t="n">
        <v>34</v>
      </c>
      <c r="E46" s="52" t="n">
        <v>1.51529285436461</v>
      </c>
      <c r="F46" s="51" t="n">
        <v>71</v>
      </c>
      <c r="G46" s="52" t="n">
        <v>2.80941109030657</v>
      </c>
      <c r="H46" s="51" t="n">
        <v>124</v>
      </c>
      <c r="I46" s="52" t="n">
        <v>5.28412072448412</v>
      </c>
      <c r="J46" s="51" t="n">
        <v>523</v>
      </c>
      <c r="K46" s="52" t="n">
        <v>23.4279635933591</v>
      </c>
      <c r="L46" s="51" t="n">
        <v>32</v>
      </c>
      <c r="M46" s="52" t="n">
        <v>1.46552995989514</v>
      </c>
      <c r="N46" s="51" t="n">
        <v>103</v>
      </c>
      <c r="O46" s="52" t="n">
        <v>4.52695160186466</v>
      </c>
      <c r="P46" s="51" t="n">
        <v>395</v>
      </c>
      <c r="Q46" s="52" t="n">
        <v>18.4408442728522</v>
      </c>
      <c r="R46" s="51" t="n">
        <v>69</v>
      </c>
      <c r="S46" s="52" t="n">
        <v>3.39633055251597</v>
      </c>
      <c r="T46" s="51" t="n">
        <v>593</v>
      </c>
      <c r="U46" s="52" t="n">
        <v>30.0440078504254</v>
      </c>
      <c r="V46" s="51" t="n">
        <v>99</v>
      </c>
      <c r="W46" s="52" t="n">
        <v>5.28254600110778</v>
      </c>
      <c r="X46" s="51" t="n">
        <v>63</v>
      </c>
      <c r="Y46" s="52" t="n">
        <v>2.7776929587417</v>
      </c>
      <c r="Z46" s="51" t="n">
        <v>143</v>
      </c>
      <c r="AA46" s="52" t="n">
        <v>6.91669087161185</v>
      </c>
      <c r="AB46" s="51"/>
      <c r="AC46" s="52"/>
      <c r="AD46" s="51" t="n">
        <v>54</v>
      </c>
      <c r="AE46" s="52" t="n">
        <v>2.40134873723045</v>
      </c>
      <c r="AF46" s="51" t="n">
        <v>52</v>
      </c>
      <c r="AG46" s="52" t="n">
        <v>1.9990248771891</v>
      </c>
      <c r="AH46" s="51" t="n">
        <v>63</v>
      </c>
      <c r="AI46" s="52" t="n">
        <v>3.25605563516146</v>
      </c>
      <c r="AJ46" s="51" t="n">
        <v>12</v>
      </c>
      <c r="AK46" s="52" t="n">
        <v>0.516233558244601</v>
      </c>
      <c r="AL46" s="51" t="n">
        <v>13</v>
      </c>
      <c r="AM46" s="52" t="n">
        <v>0.553921428117789</v>
      </c>
      <c r="AN46" s="51" t="n">
        <v>104</v>
      </c>
      <c r="AO46" s="52" t="n">
        <v>4.8418105007951</v>
      </c>
      <c r="AP46" s="51" t="n">
        <v>47</v>
      </c>
      <c r="AQ46" s="52" t="n">
        <v>1.95429086725377</v>
      </c>
      <c r="AR46" s="51" t="n">
        <v>81</v>
      </c>
      <c r="AS46" s="52" t="n">
        <v>4.0301989533653</v>
      </c>
    </row>
    <row r="47" customFormat="false" ht="15" hidden="false" customHeight="true" outlineLevel="0" collapsed="false">
      <c r="A47" s="50" t="n">
        <v>1989</v>
      </c>
      <c r="B47" s="51" t="n">
        <v>3139</v>
      </c>
      <c r="C47" s="52" t="n">
        <v>145.560581543084</v>
      </c>
      <c r="D47" s="51" t="n">
        <v>37</v>
      </c>
      <c r="E47" s="52" t="n">
        <v>1.68968834018812</v>
      </c>
      <c r="F47" s="51" t="n">
        <v>54</v>
      </c>
      <c r="G47" s="52" t="n">
        <v>2.15671502060197</v>
      </c>
      <c r="H47" s="51" t="n">
        <v>132</v>
      </c>
      <c r="I47" s="52" t="n">
        <v>5.80794451019431</v>
      </c>
      <c r="J47" s="51" t="n">
        <v>539</v>
      </c>
      <c r="K47" s="52" t="n">
        <v>23.8860745482391</v>
      </c>
      <c r="L47" s="51" t="n">
        <v>27</v>
      </c>
      <c r="M47" s="52" t="n">
        <v>1.3367904988937</v>
      </c>
      <c r="N47" s="51" t="n">
        <v>120</v>
      </c>
      <c r="O47" s="52" t="n">
        <v>5.09080167958103</v>
      </c>
      <c r="P47" s="51" t="n">
        <v>411</v>
      </c>
      <c r="Q47" s="52" t="n">
        <v>19.7289495615557</v>
      </c>
      <c r="R47" s="51" t="n">
        <v>71</v>
      </c>
      <c r="S47" s="52" t="n">
        <v>3.48389473739345</v>
      </c>
      <c r="T47" s="51" t="n">
        <v>605</v>
      </c>
      <c r="U47" s="52" t="n">
        <v>30.0002723650253</v>
      </c>
      <c r="V47" s="51" t="n">
        <v>85</v>
      </c>
      <c r="W47" s="52" t="n">
        <v>4.57297615056807</v>
      </c>
      <c r="X47" s="51" t="n">
        <v>73</v>
      </c>
      <c r="Y47" s="52" t="n">
        <v>3.55054992412479</v>
      </c>
      <c r="Z47" s="51" t="n">
        <v>152</v>
      </c>
      <c r="AA47" s="52" t="n">
        <v>7.30020469810327</v>
      </c>
      <c r="AB47" s="51"/>
      <c r="AC47" s="52"/>
      <c r="AD47" s="51" t="n">
        <v>52</v>
      </c>
      <c r="AE47" s="52" t="n">
        <v>2.2637242044616</v>
      </c>
      <c r="AF47" s="51" t="n">
        <v>48</v>
      </c>
      <c r="AG47" s="52" t="n">
        <v>1.86397432932008</v>
      </c>
      <c r="AH47" s="51" t="n">
        <v>59</v>
      </c>
      <c r="AI47" s="52" t="n">
        <v>3.30002725589089</v>
      </c>
      <c r="AJ47" s="51" t="n">
        <v>15</v>
      </c>
      <c r="AK47" s="52" t="n">
        <v>0.77778922423637</v>
      </c>
      <c r="AL47" s="51" t="n">
        <v>8</v>
      </c>
      <c r="AM47" s="52" t="n">
        <v>0.369488684916942</v>
      </c>
      <c r="AN47" s="51" t="n">
        <v>87</v>
      </c>
      <c r="AO47" s="52" t="n">
        <v>3.76448164797083</v>
      </c>
      <c r="AP47" s="51" t="n">
        <v>41</v>
      </c>
      <c r="AQ47" s="52" t="n">
        <v>1.76311870526942</v>
      </c>
      <c r="AR47" s="51" t="n">
        <v>105</v>
      </c>
      <c r="AS47" s="52" t="n">
        <v>4.91079956802065</v>
      </c>
    </row>
    <row r="48" customFormat="false" ht="15" hidden="false" customHeight="true" outlineLevel="0" collapsed="false">
      <c r="A48" s="50" t="n">
        <v>1990</v>
      </c>
      <c r="B48" s="51" t="n">
        <v>3198</v>
      </c>
      <c r="C48" s="52" t="n">
        <v>145.687931190494</v>
      </c>
      <c r="D48" s="51" t="n">
        <v>30</v>
      </c>
      <c r="E48" s="52" t="n">
        <v>1.30769942814159</v>
      </c>
      <c r="F48" s="51" t="n">
        <v>67</v>
      </c>
      <c r="G48" s="52" t="n">
        <v>2.71050013329814</v>
      </c>
      <c r="H48" s="51" t="n">
        <v>116</v>
      </c>
      <c r="I48" s="52" t="n">
        <v>4.78957186627468</v>
      </c>
      <c r="J48" s="51" t="n">
        <v>507</v>
      </c>
      <c r="K48" s="52" t="n">
        <v>22.4113437097105</v>
      </c>
      <c r="L48" s="51" t="n">
        <v>29</v>
      </c>
      <c r="M48" s="52" t="n">
        <v>1.30830981557394</v>
      </c>
      <c r="N48" s="51" t="n">
        <v>105</v>
      </c>
      <c r="O48" s="52" t="n">
        <v>4.32785752725005</v>
      </c>
      <c r="P48" s="51" t="n">
        <v>433</v>
      </c>
      <c r="Q48" s="52" t="n">
        <v>20.2113880335647</v>
      </c>
      <c r="R48" s="51" t="n">
        <v>73</v>
      </c>
      <c r="S48" s="52" t="n">
        <v>3.41275260123153</v>
      </c>
      <c r="T48" s="51" t="n">
        <v>635</v>
      </c>
      <c r="U48" s="52" t="n">
        <v>31.2394606635829</v>
      </c>
      <c r="V48" s="51" t="n">
        <v>101</v>
      </c>
      <c r="W48" s="52" t="n">
        <v>5.47454872566135</v>
      </c>
      <c r="X48" s="51" t="n">
        <v>82</v>
      </c>
      <c r="Y48" s="52" t="n">
        <v>3.49588861458698</v>
      </c>
      <c r="Z48" s="51" t="n">
        <v>181</v>
      </c>
      <c r="AA48" s="52" t="n">
        <v>7.81651679773586</v>
      </c>
      <c r="AB48" s="51"/>
      <c r="AC48" s="52"/>
      <c r="AD48" s="51" t="n">
        <v>55</v>
      </c>
      <c r="AE48" s="52" t="n">
        <v>2.43894483131803</v>
      </c>
      <c r="AF48" s="51" t="n">
        <v>48</v>
      </c>
      <c r="AG48" s="52" t="n">
        <v>1.87070066501074</v>
      </c>
      <c r="AH48" s="51" t="n">
        <v>68</v>
      </c>
      <c r="AI48" s="52" t="n">
        <v>3.46473567826611</v>
      </c>
      <c r="AJ48" s="51" t="n">
        <v>12</v>
      </c>
      <c r="AK48" s="52" t="n">
        <v>0.546667605966455</v>
      </c>
      <c r="AL48" s="51" t="n">
        <v>9</v>
      </c>
      <c r="AM48" s="52" t="n">
        <v>0.343631062391632</v>
      </c>
      <c r="AN48" s="51" t="n">
        <v>94</v>
      </c>
      <c r="AO48" s="52" t="n">
        <v>4.05641649634168</v>
      </c>
      <c r="AP48" s="51" t="n">
        <v>50</v>
      </c>
      <c r="AQ48" s="52" t="n">
        <v>2.21206987756876</v>
      </c>
      <c r="AR48" s="51" t="n">
        <v>95</v>
      </c>
      <c r="AS48" s="52" t="n">
        <v>4.23398347132708</v>
      </c>
    </row>
    <row r="49" customFormat="false" ht="15" hidden="false" customHeight="true" outlineLevel="0" collapsed="false">
      <c r="A49" s="50" t="n">
        <v>1991</v>
      </c>
      <c r="B49" s="51" t="n">
        <v>3251</v>
      </c>
      <c r="C49" s="52" t="n">
        <v>145.438158132872</v>
      </c>
      <c r="D49" s="51" t="n">
        <v>38</v>
      </c>
      <c r="E49" s="52" t="n">
        <v>1.5983946674143</v>
      </c>
      <c r="F49" s="51" t="n">
        <v>65</v>
      </c>
      <c r="G49" s="52" t="n">
        <v>2.58148666635956</v>
      </c>
      <c r="H49" s="51" t="n">
        <v>103</v>
      </c>
      <c r="I49" s="52" t="n">
        <v>4.548761825192</v>
      </c>
      <c r="J49" s="51" t="n">
        <v>550</v>
      </c>
      <c r="K49" s="52" t="n">
        <v>23.1459745679936</v>
      </c>
      <c r="L49" s="51" t="n">
        <v>43</v>
      </c>
      <c r="M49" s="52" t="n">
        <v>1.74658201946935</v>
      </c>
      <c r="N49" s="51" t="n">
        <v>140</v>
      </c>
      <c r="O49" s="52" t="n">
        <v>5.65388960040961</v>
      </c>
      <c r="P49" s="51" t="n">
        <v>427</v>
      </c>
      <c r="Q49" s="52" t="n">
        <v>19.7909094370189</v>
      </c>
      <c r="R49" s="51" t="n">
        <v>71</v>
      </c>
      <c r="S49" s="52" t="n">
        <v>3.41869629838407</v>
      </c>
      <c r="T49" s="51" t="n">
        <v>588</v>
      </c>
      <c r="U49" s="52" t="n">
        <v>28.638817885299</v>
      </c>
      <c r="V49" s="51" t="n">
        <v>106</v>
      </c>
      <c r="W49" s="52" t="n">
        <v>5.28021905765583</v>
      </c>
      <c r="X49" s="51" t="n">
        <v>68</v>
      </c>
      <c r="Y49" s="52" t="n">
        <v>3.11566537290543</v>
      </c>
      <c r="Z49" s="51" t="n">
        <v>161</v>
      </c>
      <c r="AA49" s="52" t="n">
        <v>6.75328498540068</v>
      </c>
      <c r="AB49" s="51"/>
      <c r="AC49" s="52"/>
      <c r="AD49" s="51" t="n">
        <v>54</v>
      </c>
      <c r="AE49" s="52" t="n">
        <v>2.28556975482604</v>
      </c>
      <c r="AF49" s="51" t="n">
        <v>54</v>
      </c>
      <c r="AG49" s="52" t="n">
        <v>1.99109161246344</v>
      </c>
      <c r="AH49" s="51" t="n">
        <v>79</v>
      </c>
      <c r="AI49" s="52" t="n">
        <v>4.24845618766004</v>
      </c>
      <c r="AJ49" s="51" t="n">
        <v>14</v>
      </c>
      <c r="AK49" s="52" t="n">
        <v>0.596618481912765</v>
      </c>
      <c r="AL49" s="51" t="n">
        <v>7</v>
      </c>
      <c r="AM49" s="52" t="n">
        <v>0.321080884537124</v>
      </c>
      <c r="AN49" s="51" t="n">
        <v>101</v>
      </c>
      <c r="AO49" s="52" t="n">
        <v>4.35400914003414</v>
      </c>
      <c r="AP49" s="51" t="n">
        <v>41</v>
      </c>
      <c r="AQ49" s="52" t="n">
        <v>1.69091592959778</v>
      </c>
      <c r="AR49" s="51" t="n">
        <v>99</v>
      </c>
      <c r="AS49" s="52" t="n">
        <v>4.29794209612988</v>
      </c>
    </row>
    <row r="50" customFormat="false" ht="15" hidden="false" customHeight="true" outlineLevel="0" collapsed="false">
      <c r="A50" s="50" t="n">
        <v>1992</v>
      </c>
      <c r="B50" s="51" t="n">
        <v>3110</v>
      </c>
      <c r="C50" s="52" t="n">
        <v>133.810173547758</v>
      </c>
      <c r="D50" s="51" t="n">
        <v>37</v>
      </c>
      <c r="E50" s="52" t="n">
        <v>1.4609382280539</v>
      </c>
      <c r="F50" s="51" t="n">
        <v>63</v>
      </c>
      <c r="G50" s="52" t="n">
        <v>2.40554274459087</v>
      </c>
      <c r="H50" s="51" t="n">
        <v>113</v>
      </c>
      <c r="I50" s="52" t="n">
        <v>4.47346815782964</v>
      </c>
      <c r="J50" s="51" t="n">
        <v>487</v>
      </c>
      <c r="K50" s="52" t="n">
        <v>19.6983627533202</v>
      </c>
      <c r="L50" s="51" t="n">
        <v>26</v>
      </c>
      <c r="M50" s="52" t="n">
        <v>1.09711424487954</v>
      </c>
      <c r="N50" s="51" t="n">
        <v>133</v>
      </c>
      <c r="O50" s="52" t="n">
        <v>5.1968011918779</v>
      </c>
      <c r="P50" s="51" t="n">
        <v>445</v>
      </c>
      <c r="Q50" s="52" t="n">
        <v>19.5279276617508</v>
      </c>
      <c r="R50" s="51" t="n">
        <v>83</v>
      </c>
      <c r="S50" s="52" t="n">
        <v>3.77420606662499</v>
      </c>
      <c r="T50" s="51" t="n">
        <v>569</v>
      </c>
      <c r="U50" s="52" t="n">
        <v>26.6319361094287</v>
      </c>
      <c r="V50" s="51" t="n">
        <v>84</v>
      </c>
      <c r="W50" s="52" t="n">
        <v>4.06262127175002</v>
      </c>
      <c r="X50" s="51" t="n">
        <v>65</v>
      </c>
      <c r="Y50" s="52" t="n">
        <v>2.69706562817346</v>
      </c>
      <c r="Z50" s="51" t="n">
        <v>161</v>
      </c>
      <c r="AA50" s="52" t="n">
        <v>6.57534519833025</v>
      </c>
      <c r="AB50" s="51" t="n">
        <v>14</v>
      </c>
      <c r="AC50" s="52" t="n">
        <v>0.497566712792808</v>
      </c>
      <c r="AD50" s="51" t="n">
        <v>56</v>
      </c>
      <c r="AE50" s="52" t="n">
        <v>2.37856708583312</v>
      </c>
      <c r="AF50" s="51" t="n">
        <v>47</v>
      </c>
      <c r="AG50" s="52" t="n">
        <v>1.62403914752766</v>
      </c>
      <c r="AH50" s="51" t="n">
        <v>76</v>
      </c>
      <c r="AI50" s="52" t="n">
        <v>3.81677209747999</v>
      </c>
      <c r="AJ50" s="51" t="n">
        <v>10</v>
      </c>
      <c r="AK50" s="52" t="n">
        <v>0.463880650845868</v>
      </c>
      <c r="AL50" s="51" t="n">
        <v>3</v>
      </c>
      <c r="AM50" s="52" t="n">
        <v>0.162382832586573</v>
      </c>
      <c r="AN50" s="51" t="n">
        <v>127</v>
      </c>
      <c r="AO50" s="52" t="n">
        <v>5.31944487613277</v>
      </c>
      <c r="AP50" s="51" t="n">
        <v>36</v>
      </c>
      <c r="AQ50" s="52" t="n">
        <v>1.50341919097206</v>
      </c>
      <c r="AR50" s="51" t="n">
        <v>94</v>
      </c>
      <c r="AS50" s="52" t="n">
        <v>4.01951639110123</v>
      </c>
    </row>
    <row r="51" customFormat="false" ht="15" hidden="false" customHeight="true" outlineLevel="0" collapsed="false">
      <c r="A51" s="50" t="n">
        <v>1993</v>
      </c>
      <c r="B51" s="51" t="n">
        <v>3282</v>
      </c>
      <c r="C51" s="52" t="n">
        <v>138.646260471904</v>
      </c>
      <c r="D51" s="51" t="n">
        <v>25</v>
      </c>
      <c r="E51" s="52" t="n">
        <v>1.13055649330469</v>
      </c>
      <c r="F51" s="51" t="n">
        <v>69</v>
      </c>
      <c r="G51" s="52" t="n">
        <v>2.56304918247157</v>
      </c>
      <c r="H51" s="51" t="n">
        <v>104</v>
      </c>
      <c r="I51" s="52" t="n">
        <v>4.01883864348947</v>
      </c>
      <c r="J51" s="51" t="n">
        <v>527</v>
      </c>
      <c r="K51" s="52" t="n">
        <v>21.0589029565284</v>
      </c>
      <c r="L51" s="51" t="n">
        <v>26</v>
      </c>
      <c r="M51" s="52" t="n">
        <v>1.14918439116989</v>
      </c>
      <c r="N51" s="51" t="n">
        <v>121</v>
      </c>
      <c r="O51" s="52" t="n">
        <v>4.90180840825609</v>
      </c>
      <c r="P51" s="51" t="n">
        <v>444</v>
      </c>
      <c r="Q51" s="52" t="n">
        <v>19.4180316160264</v>
      </c>
      <c r="R51" s="51" t="n">
        <v>82</v>
      </c>
      <c r="S51" s="52" t="n">
        <v>3.46383503697963</v>
      </c>
      <c r="T51" s="51" t="n">
        <v>584</v>
      </c>
      <c r="U51" s="52" t="n">
        <v>26.6350385946165</v>
      </c>
      <c r="V51" s="51" t="n">
        <v>80</v>
      </c>
      <c r="W51" s="52" t="n">
        <v>3.79418896146851</v>
      </c>
      <c r="X51" s="51" t="n">
        <v>70</v>
      </c>
      <c r="Y51" s="52" t="n">
        <v>2.75880762227353</v>
      </c>
      <c r="Z51" s="51" t="n">
        <v>188</v>
      </c>
      <c r="AA51" s="52" t="n">
        <v>7.66576494769715</v>
      </c>
      <c r="AB51" s="51" t="n">
        <v>17</v>
      </c>
      <c r="AC51" s="52" t="n">
        <v>0.57890190720799</v>
      </c>
      <c r="AD51" s="51" t="n">
        <v>45</v>
      </c>
      <c r="AE51" s="52" t="n">
        <v>1.83238266405575</v>
      </c>
      <c r="AF51" s="51" t="n">
        <v>45</v>
      </c>
      <c r="AG51" s="52" t="n">
        <v>1.70014013973363</v>
      </c>
      <c r="AH51" s="51" t="n">
        <v>92</v>
      </c>
      <c r="AI51" s="52" t="n">
        <v>4.87098610480283</v>
      </c>
      <c r="AJ51" s="51" t="n">
        <v>14</v>
      </c>
      <c r="AK51" s="52" t="n">
        <v>0.540091491122949</v>
      </c>
      <c r="AL51" s="51" t="n">
        <v>10</v>
      </c>
      <c r="AM51" s="52" t="n">
        <v>0.504406862112684</v>
      </c>
      <c r="AN51" s="51" t="n">
        <v>112</v>
      </c>
      <c r="AO51" s="52" t="n">
        <v>4.65993666124282</v>
      </c>
      <c r="AP51" s="51" t="n">
        <v>71</v>
      </c>
      <c r="AQ51" s="52" t="n">
        <v>2.84665344612211</v>
      </c>
      <c r="AR51" s="51" t="n">
        <v>99</v>
      </c>
      <c r="AS51" s="52" t="n">
        <v>4.15054149530602</v>
      </c>
    </row>
    <row r="52" customFormat="false" ht="15" hidden="false" customHeight="true" outlineLevel="0" collapsed="false">
      <c r="A52" s="50" t="n">
        <v>1994</v>
      </c>
      <c r="B52" s="51" t="n">
        <v>3332</v>
      </c>
      <c r="C52" s="52" t="n">
        <v>137.575294406966</v>
      </c>
      <c r="D52" s="51" t="n">
        <v>30</v>
      </c>
      <c r="E52" s="52" t="n">
        <v>1.3165912518173</v>
      </c>
      <c r="F52" s="51" t="n">
        <v>63</v>
      </c>
      <c r="G52" s="52" t="n">
        <v>2.24593139998112</v>
      </c>
      <c r="H52" s="51" t="n">
        <v>111</v>
      </c>
      <c r="I52" s="52" t="n">
        <v>3.91442860141328</v>
      </c>
      <c r="J52" s="51" t="n">
        <v>558</v>
      </c>
      <c r="K52" s="52" t="n">
        <v>22.1260351213054</v>
      </c>
      <c r="L52" s="51" t="n">
        <v>33</v>
      </c>
      <c r="M52" s="52" t="n">
        <v>1.31976051500561</v>
      </c>
      <c r="N52" s="51" t="n">
        <v>133</v>
      </c>
      <c r="O52" s="52" t="n">
        <v>5.1411275713701</v>
      </c>
      <c r="P52" s="51" t="n">
        <v>484</v>
      </c>
      <c r="Q52" s="52" t="n">
        <v>20.7452543605236</v>
      </c>
      <c r="R52" s="51" t="n">
        <v>79</v>
      </c>
      <c r="S52" s="52" t="n">
        <v>3.44732229440322</v>
      </c>
      <c r="T52" s="51" t="n">
        <v>567</v>
      </c>
      <c r="U52" s="52" t="n">
        <v>25.5215380226339</v>
      </c>
      <c r="V52" s="51" t="n">
        <v>77</v>
      </c>
      <c r="W52" s="52" t="n">
        <v>3.74379014170741</v>
      </c>
      <c r="X52" s="51" t="n">
        <v>59</v>
      </c>
      <c r="Y52" s="52" t="n">
        <v>2.35698512019907</v>
      </c>
      <c r="Z52" s="51" t="n">
        <v>172</v>
      </c>
      <c r="AA52" s="52" t="n">
        <v>6.75307629442702</v>
      </c>
      <c r="AB52" s="51" t="n">
        <v>12</v>
      </c>
      <c r="AC52" s="52" t="n">
        <v>0.448902255816826</v>
      </c>
      <c r="AD52" s="51" t="n">
        <v>60</v>
      </c>
      <c r="AE52" s="52" t="n">
        <v>2.53375157497083</v>
      </c>
      <c r="AF52" s="51" t="n">
        <v>51</v>
      </c>
      <c r="AG52" s="52" t="n">
        <v>1.63224223068844</v>
      </c>
      <c r="AH52" s="51" t="n">
        <v>82</v>
      </c>
      <c r="AI52" s="52" t="n">
        <v>3.80985622230838</v>
      </c>
      <c r="AJ52" s="51" t="n">
        <v>13</v>
      </c>
      <c r="AK52" s="52" t="n">
        <v>0.540958734953817</v>
      </c>
      <c r="AL52" s="51" t="n">
        <v>8</v>
      </c>
      <c r="AM52" s="52" t="n">
        <v>0.359252811295151</v>
      </c>
      <c r="AN52" s="51" t="n">
        <v>111</v>
      </c>
      <c r="AO52" s="52" t="n">
        <v>4.41094050306198</v>
      </c>
      <c r="AP52" s="51" t="n">
        <v>64</v>
      </c>
      <c r="AQ52" s="52" t="n">
        <v>2.47874009246397</v>
      </c>
      <c r="AR52" s="51" t="n">
        <v>124</v>
      </c>
      <c r="AS52" s="52" t="n">
        <v>5.11146573377103</v>
      </c>
    </row>
    <row r="53" customFormat="false" ht="15" hidden="false" customHeight="true" outlineLevel="0" collapsed="false">
      <c r="A53" s="50" t="n">
        <v>1995</v>
      </c>
      <c r="B53" s="51" t="n">
        <v>3504</v>
      </c>
      <c r="C53" s="52" t="n">
        <v>143.791695299183</v>
      </c>
      <c r="D53" s="51" t="n">
        <v>36</v>
      </c>
      <c r="E53" s="52" t="n">
        <v>1.4150889559463</v>
      </c>
      <c r="F53" s="51" t="n">
        <v>77</v>
      </c>
      <c r="G53" s="52" t="n">
        <v>2.63294557360307</v>
      </c>
      <c r="H53" s="51" t="n">
        <v>113</v>
      </c>
      <c r="I53" s="52" t="n">
        <v>4.24722325480505</v>
      </c>
      <c r="J53" s="51" t="n">
        <v>537</v>
      </c>
      <c r="K53" s="52" t="n">
        <v>21.2680192714641</v>
      </c>
      <c r="L53" s="51" t="n">
        <v>35</v>
      </c>
      <c r="M53" s="52" t="n">
        <v>1.41982654743904</v>
      </c>
      <c r="N53" s="51" t="n">
        <v>143</v>
      </c>
      <c r="O53" s="52" t="n">
        <v>5.3243891032784</v>
      </c>
      <c r="P53" s="51" t="n">
        <v>514</v>
      </c>
      <c r="Q53" s="52" t="n">
        <v>21.5526115096938</v>
      </c>
      <c r="R53" s="51" t="n">
        <v>71</v>
      </c>
      <c r="S53" s="52" t="n">
        <v>3.22431820115075</v>
      </c>
      <c r="T53" s="51" t="n">
        <v>638</v>
      </c>
      <c r="U53" s="52" t="n">
        <v>28.4044798650303</v>
      </c>
      <c r="V53" s="51" t="n">
        <v>96</v>
      </c>
      <c r="W53" s="52" t="n">
        <v>4.58342358871821</v>
      </c>
      <c r="X53" s="51" t="n">
        <v>73</v>
      </c>
      <c r="Y53" s="52" t="n">
        <v>2.86821683190164</v>
      </c>
      <c r="Z53" s="51" t="n">
        <v>175</v>
      </c>
      <c r="AA53" s="52" t="n">
        <v>7.51972592310603</v>
      </c>
      <c r="AB53" s="51" t="n">
        <v>19</v>
      </c>
      <c r="AC53" s="52" t="n">
        <v>0.652024570670727</v>
      </c>
      <c r="AD53" s="51" t="n">
        <v>49</v>
      </c>
      <c r="AE53" s="52" t="n">
        <v>2.03724848015206</v>
      </c>
      <c r="AF53" s="51" t="n">
        <v>40</v>
      </c>
      <c r="AG53" s="52" t="n">
        <v>1.47671661637241</v>
      </c>
      <c r="AH53" s="51" t="n">
        <v>94</v>
      </c>
      <c r="AI53" s="52" t="n">
        <v>4.31109160706084</v>
      </c>
      <c r="AJ53" s="51" t="n">
        <v>21</v>
      </c>
      <c r="AK53" s="52" t="n">
        <v>0.818382630443881</v>
      </c>
      <c r="AL53" s="51" t="n">
        <v>8</v>
      </c>
      <c r="AM53" s="52" t="n">
        <v>0.366288890268051</v>
      </c>
      <c r="AN53" s="51" t="n">
        <v>117</v>
      </c>
      <c r="AO53" s="52" t="n">
        <v>4.71406235761263</v>
      </c>
      <c r="AP53" s="51" t="n">
        <v>61</v>
      </c>
      <c r="AQ53" s="52" t="n">
        <v>2.35330586368129</v>
      </c>
      <c r="AR53" s="51" t="n">
        <v>105</v>
      </c>
      <c r="AS53" s="52" t="n">
        <v>4.08629504207655</v>
      </c>
    </row>
    <row r="54" customFormat="false" ht="15" hidden="false" customHeight="true" outlineLevel="0" collapsed="false">
      <c r="A54" s="50" t="n">
        <v>1996</v>
      </c>
      <c r="B54" s="56" t="n">
        <f aca="false">IFERROR(VALUE(FIXED(VLOOKUP(VLOOKUP($B$4,Refcodes,2,FALSE()) &amp;"Deaths"&amp;Deaths_Female!$A54&amp;"AllEth"&amp;"Female",Datatable,6,FALSE()))),"–")</f>
        <v>3584</v>
      </c>
      <c r="C54" s="57" t="n">
        <f aca="false">IFERROR(VALUE(FIXED(VLOOKUP(VLOOKUP($B$4,Refcodes,2,FALSE()) &amp;"Deaths"&amp;Deaths_Female!$A54&amp;"AllEth"&amp;"Female",Datatable,7,FALSE()))),"–")</f>
        <v>138.9</v>
      </c>
      <c r="D54" s="56" t="n">
        <f aca="false">IFERROR(VALUE(FIXED(VLOOKUP(VLOOKUP($D$4,Refcodes,2,FALSE()) &amp;"Deaths"&amp;Deaths_Female!$A54&amp;"AllEth"&amp;"Female",Datatable,6,FALSE()))),"–")</f>
        <v>27</v>
      </c>
      <c r="E54" s="57" t="n">
        <f aca="false">IFERROR(VALUE(FIXED(VLOOKUP(VLOOKUP($D$4,Refcodes,2,FALSE()) &amp;"Deaths"&amp;Deaths_Female!$A54&amp;"AllEth"&amp;"Female",Datatable,7,FALSE()))),"–")</f>
        <v>1</v>
      </c>
      <c r="F54" s="56" t="n">
        <f aca="false">IFERROR(VALUE(FIXED(VLOOKUP(VLOOKUP($F$4,Refcodes,2,FALSE()) &amp;"Deaths"&amp;Deaths_Female!$A54&amp;"AllEth"&amp;"Female",Datatable,6,FALSE()))),"–")</f>
        <v>68</v>
      </c>
      <c r="G54" s="57" t="n">
        <f aca="false">IFERROR(VALUE(FIXED(VLOOKUP(VLOOKUP($F$4,Refcodes,2,FALSE()) &amp;"Deaths"&amp;Deaths_Female!$A54&amp;"AllEth"&amp;"Female",Datatable,7,FALSE()))),"–")</f>
        <v>2.4</v>
      </c>
      <c r="H54" s="56" t="n">
        <f aca="false">IFERROR(VALUE(FIXED(VLOOKUP(VLOOKUP($H$4,Refcodes,2,FALSE()) &amp;"Deaths"&amp;Deaths_Female!$A54&amp;"AllEth"&amp;"Female",Datatable,6,FALSE()))),"–")</f>
        <v>121</v>
      </c>
      <c r="I54" s="57" t="n">
        <f aca="false">IFERROR(VALUE(FIXED(VLOOKUP(VLOOKUP($H$4,Refcodes,2,FALSE()) &amp;"Deaths"&amp;Deaths_Female!$A54&amp;"AllEth"&amp;"Female",Datatable,7,FALSE()))),"–")</f>
        <v>4.4</v>
      </c>
      <c r="J54" s="75" t="n">
        <f aca="false">IFERROR(VALUE(FIXED(VLOOKUP(VLOOKUP($J$4,Refcodes,2,FALSE()) &amp;"Deaths"&amp;Deaths_Female!$A54&amp;"AllEth"&amp;"Female",Datatable,6,FALSE()))),"–")</f>
        <v>546</v>
      </c>
      <c r="K54" s="57" t="n">
        <f aca="false">IFERROR(VALUE(FIXED(VLOOKUP(VLOOKUP($J$4,Refcodes,2,FALSE()) &amp;"Deaths"&amp;Deaths_Female!$A54&amp;"AllEth"&amp;"Female",Datatable,7,FALSE()))),"–")</f>
        <v>20.4</v>
      </c>
      <c r="L54" s="56" t="n">
        <f aca="false">IFERROR(VALUE(FIXED(VLOOKUP(VLOOKUP($L$4,Refcodes,2,FALSE()) &amp;"Deaths"&amp;Deaths_Female!$A54&amp;"AllEth"&amp;"Female",Datatable,6,FALSE()))),"–")</f>
        <v>39</v>
      </c>
      <c r="M54" s="57" t="n">
        <f aca="false">IFERROR(VALUE(FIXED(VLOOKUP(VLOOKUP($L$4,Refcodes,2,FALSE()) &amp;"Deaths"&amp;Deaths_Female!$A54&amp;"AllEth"&amp;"Female",Datatable,7,FALSE()))),"–")</f>
        <v>1.5</v>
      </c>
      <c r="N54" s="56" t="n">
        <f aca="false">IFERROR(VALUE(FIXED(VLOOKUP(VLOOKUP($N$4,Refcodes,2,FALSE()) &amp;"Deaths"&amp;Deaths_Female!$A54&amp;"AllEth"&amp;"Female",Datatable,6,FALSE()))),"–")</f>
        <v>166</v>
      </c>
      <c r="O54" s="57" t="n">
        <f aca="false">IFERROR(VALUE(FIXED(VLOOKUP(VLOOKUP($N$4,Refcodes,2,FALSE()) &amp;"Deaths"&amp;Deaths_Female!$A54&amp;"AllEth"&amp;"Female",Datatable,7,FALSE()))),"–")</f>
        <v>6.1</v>
      </c>
      <c r="P54" s="56" t="n">
        <f aca="false">IFERROR(VALUE(FIXED(VLOOKUP(VLOOKUP($P$4,Refcodes,2,FALSE()) &amp;"Deaths"&amp;Deaths_Female!$A54&amp;"AllEth"&amp;"Female",Datatable,6,FALSE()))),"–")</f>
        <v>500</v>
      </c>
      <c r="Q54" s="57" t="n">
        <f aca="false">IFERROR(VALUE(FIXED(VLOOKUP(VLOOKUP($P$4,Refcodes,2,FALSE()) &amp;"Deaths"&amp;Deaths_Female!$A54&amp;"AllEth"&amp;"Female",Datatable,7,FALSE()))),"–")</f>
        <v>19.8</v>
      </c>
      <c r="R54" s="56" t="n">
        <f aca="false">IFERROR(VALUE(FIXED(VLOOKUP(VLOOKUP($R$4,Refcodes,2,FALSE()) &amp;"Deaths"&amp;Deaths_Female!$A54&amp;"AllEth"&amp;"Female",Datatable,6,FALSE()))),"–")</f>
        <v>87</v>
      </c>
      <c r="S54" s="57" t="n">
        <f aca="false">IFERROR(VALUE(FIXED(VLOOKUP(VLOOKUP($R$4,Refcodes,2,FALSE()) &amp;"Deaths"&amp;Deaths_Female!$A54&amp;"AllEth"&amp;"Female",Datatable,7,FALSE()))),"–")</f>
        <v>3.6</v>
      </c>
      <c r="T54" s="38" t="n">
        <f aca="false">IFERROR(VALUE(FIXED(VLOOKUP(VLOOKUP($T$4,Refcodes,2,FALSE()) &amp;"Deaths"&amp;Deaths_Female!$A54&amp;"AllEth"&amp;"Female",Datatable,6,FALSE()))),"–")</f>
        <v>704</v>
      </c>
      <c r="U54" s="55" t="n">
        <f aca="false">IFERROR(VALUE(FIXED(VLOOKUP(VLOOKUP($T$4,Refcodes,2,FALSE()) &amp;"Deaths"&amp;Deaths_Female!$A54&amp;"AllEth"&amp;"Female",Datatable,7,FALSE()))),"–")</f>
        <v>28.7</v>
      </c>
      <c r="V54" s="56" t="n">
        <f aca="false">IFERROR(VALUE(FIXED(VLOOKUP(VLOOKUP($V$4,Refcodes,2,FALSE()) &amp;"Deaths"&amp;Deaths_Female!$A54&amp;"AllEth"&amp;"Female",Datatable,6,FALSE()))),"–")</f>
        <v>83</v>
      </c>
      <c r="W54" s="57" t="n">
        <f aca="false">IFERROR(VALUE(FIXED(VLOOKUP(VLOOKUP($V$4,Refcodes,2,FALSE()) &amp;"Deaths"&amp;Deaths_Female!$A54&amp;"AllEth"&amp;"Female",Datatable,7,FALSE()))),"–")</f>
        <v>3.7</v>
      </c>
      <c r="X54" s="54" t="n">
        <f aca="false">IFERROR(VALUE(FIXED(VLOOKUP(VLOOKUP($X$4,Refcodes,2,FALSE()) &amp;"Deaths"&amp;Deaths_Female!$A54&amp;"AllEth"&amp;"Female",Datatable,6,FALSE()))),"–")</f>
        <v>67</v>
      </c>
      <c r="Y54" s="52" t="n">
        <f aca="false">IFERROR(VALUE(FIXED(VLOOKUP(VLOOKUP($X$4,Refcodes,2,FALSE()) &amp;"Deaths"&amp;Deaths_Female!$A54&amp;"AllEth"&amp;"Female",Datatable,7,FALSE()))),"–")</f>
        <v>2.5</v>
      </c>
      <c r="Z54" s="54" t="n">
        <f aca="false">IFERROR(VALUE(FIXED(VLOOKUP(VLOOKUP($Z$4,Refcodes,2,FALSE()) &amp;"Deaths"&amp;Deaths_Female!$A54&amp;"AllEth"&amp;"Female",Datatable,6,FALSE()))),"–")</f>
        <v>179</v>
      </c>
      <c r="AA54" s="52" t="n">
        <f aca="false">IFERROR(VALUE(FIXED(VLOOKUP(VLOOKUP($Z$4,Refcodes,2,FALSE()) &amp;"Deaths"&amp;Deaths_Female!$A54&amp;"AllEth"&amp;"Female",Datatable,7,FALSE()))),"–")</f>
        <v>7.4</v>
      </c>
      <c r="AB54" s="38" t="n">
        <f aca="false">IFERROR(VALUE(FIXED(VLOOKUP(VLOOKUP($AB$4,Refcodes,2,FALSE()) &amp;"Deaths"&amp;Deaths_Female!$A54&amp;"AllEth"&amp;"Female",Datatable,6,FALSE()))),"–")</f>
        <v>14</v>
      </c>
      <c r="AC54" s="55" t="n">
        <f aca="false">IFERROR(VALUE(FIXED(VLOOKUP(VLOOKUP($AB$4,Refcodes,2,FALSE()) &amp;"Deaths"&amp;Deaths_Female!$A54&amp;"AllEth"&amp;"Female",Datatable,7,FALSE()))),"–")</f>
        <v>0.5</v>
      </c>
      <c r="AD54" s="56" t="n">
        <f aca="false">IFERROR(VALUE(FIXED(VLOOKUP(VLOOKUP($AD$4,Refcodes,2,FALSE()) &amp;"Deaths"&amp;Deaths_Female!$A54&amp;"AllEth"&amp;"Female",Datatable,6,FALSE()))),"–")</f>
        <v>59</v>
      </c>
      <c r="AE54" s="57" t="n">
        <f aca="false">IFERROR(VALUE(FIXED(VLOOKUP(VLOOKUP($AD$4,Refcodes,2,FALSE()) &amp;"Deaths"&amp;Deaths_Female!$A54&amp;"AllEth"&amp;"Female",Datatable,7,FALSE()))),"–")</f>
        <v>2.2</v>
      </c>
      <c r="AF54" s="56" t="n">
        <f aca="false">IFERROR(VALUE(FIXED(VLOOKUP(VLOOKUP($AF$4,Refcodes,2,FALSE()) &amp;"Deaths"&amp;Deaths_Female!$A54&amp;"AllEth"&amp;"Female",Datatable,6,FALSE()))),"–")</f>
        <v>75</v>
      </c>
      <c r="AG54" s="57" t="n">
        <f aca="false">IFERROR(VALUE(FIXED(VLOOKUP(VLOOKUP($AF$4,Refcodes,2,FALSE()) &amp;"Deaths"&amp;Deaths_Female!$A54&amp;"AllEth"&amp;"Female",Datatable,7,FALSE()))),"–")</f>
        <v>2.5</v>
      </c>
      <c r="AH54" s="56" t="n">
        <f aca="false">IFERROR(VALUE(FIXED(VLOOKUP(VLOOKUP($AH$4,Refcodes,2,FALSE()) &amp;"Deaths"&amp;Deaths_Female!$A54&amp;"AllEth"&amp;"Female",Datatable,6,FALSE()))),"–")</f>
        <v>93</v>
      </c>
      <c r="AI54" s="57" t="n">
        <f aca="false">IFERROR(VALUE(FIXED(VLOOKUP(VLOOKUP($AH$4,Refcodes,2,FALSE()) &amp;"Deaths"&amp;Deaths_Female!$A54&amp;"AllEth"&amp;"Female",Datatable,7,FALSE()))),"–")</f>
        <v>4.2</v>
      </c>
      <c r="AJ54" s="56" t="n">
        <f aca="false">IFERROR(VALUE(FIXED(VLOOKUP(VLOOKUP($AJ$4,Refcodes,2,FALSE()) &amp;"Deaths"&amp;Deaths_Female!$A54&amp;"AllEth"&amp;"Female",Datatable,6,FALSE()))),"–")</f>
        <v>15</v>
      </c>
      <c r="AK54" s="57" t="n">
        <f aca="false">IFERROR(VALUE(FIXED(VLOOKUP(VLOOKUP($AJ$4,Refcodes,2,FALSE()) &amp;"Deaths"&amp;Deaths_Female!$A54&amp;"AllEth"&amp;"Female",Datatable,7,FALSE()))),"–")</f>
        <v>0.5</v>
      </c>
      <c r="AL54" s="56" t="n">
        <f aca="false">IFERROR(VALUE(FIXED(VLOOKUP(VLOOKUP($AL$4,Refcodes,2,FALSE()) &amp;"Deaths"&amp;Deaths_Female!$A54&amp;"AllEth"&amp;"Female",Datatable,6,FALSE()))),"–")</f>
        <v>4</v>
      </c>
      <c r="AM54" s="57" t="n">
        <f aca="false">IFERROR(VALUE(FIXED(VLOOKUP(VLOOKUP($AL$4,Refcodes,2,FALSE()) &amp;"Deaths"&amp;Deaths_Female!$A54&amp;"AllEth"&amp;"Female",Datatable,7,FALSE()))),"–")</f>
        <v>0.1</v>
      </c>
      <c r="AN54" s="56" t="n">
        <f aca="false">IFERROR(VALUE(FIXED(VLOOKUP(VLOOKUP($AN$4,Refcodes,2,FALSE()) &amp;"Deaths"&amp;Deaths_Female!$A54&amp;"AllEth"&amp;"Female",Datatable,6,FALSE()))),"–")</f>
        <v>139</v>
      </c>
      <c r="AO54" s="57" t="n">
        <f aca="false">IFERROR(VALUE(FIXED(VLOOKUP(VLOOKUP($AN$4,Refcodes,2,FALSE()) &amp;"Deaths"&amp;Deaths_Female!$A54&amp;"AllEth"&amp;"Female",Datatable,7,FALSE()))),"–")</f>
        <v>5.3</v>
      </c>
      <c r="AP54" s="56" t="n">
        <f aca="false">IFERROR(VALUE(FIXED(VLOOKUP(VLOOKUP($AP$4,Refcodes,2,FALSE()) &amp;"Deaths"&amp;Deaths_Female!$A54&amp;"AllEth"&amp;"Female",Datatable,6,FALSE()))),"–")</f>
        <v>67</v>
      </c>
      <c r="AQ54" s="57" t="n">
        <f aca="false">IFERROR(VALUE(FIXED(VLOOKUP(VLOOKUP($AP$4,Refcodes,2,FALSE()) &amp;"Deaths"&amp;Deaths_Female!$A54&amp;"AllEth"&amp;"Female",Datatable,7,FALSE()))),"–")</f>
        <v>2.5</v>
      </c>
      <c r="AR54" s="56" t="n">
        <f aca="false">IFERROR(VALUE(FIXED(VLOOKUP(VLOOKUP($AR$4,Refcodes,2,FALSE()) &amp;"Deaths"&amp;Deaths_Female!$A54&amp;"AllEth"&amp;"Female",Datatable,6,FALSE()))),"–")</f>
        <v>112</v>
      </c>
      <c r="AS54" s="57" t="n">
        <f aca="false">IFERROR(VALUE(FIXED(VLOOKUP(VLOOKUP($AR$4,Refcodes,2,FALSE()) &amp;"Deaths"&amp;Deaths_Female!$A54&amp;"AllEth"&amp;"Female",Datatable,7,FALSE()))),"–")</f>
        <v>4.4</v>
      </c>
    </row>
    <row r="55" customFormat="false" ht="15" hidden="false" customHeight="true" outlineLevel="0" collapsed="false">
      <c r="A55" s="50" t="n">
        <v>1997</v>
      </c>
      <c r="B55" s="56" t="n">
        <f aca="false">IFERROR(VALUE(FIXED(VLOOKUP(VLOOKUP($B$4,Refcodes,2,FALSE()) &amp;"Deaths"&amp;Deaths_Female!$A55&amp;"AllEth"&amp;"Female",Datatable,6,FALSE()))),"–")</f>
        <v>3449</v>
      </c>
      <c r="C55" s="57" t="n">
        <f aca="false">IFERROR(VALUE(FIXED(VLOOKUP(VLOOKUP($B$4,Refcodes,2,FALSE()) &amp;"Deaths"&amp;Deaths_Female!$A55&amp;"AllEth"&amp;"Female",Datatable,7,FALSE()))),"–")</f>
        <v>130</v>
      </c>
      <c r="D55" s="56" t="n">
        <f aca="false">IFERROR(VALUE(FIXED(VLOOKUP(VLOOKUP($D$4,Refcodes,2,FALSE()) &amp;"Deaths"&amp;Deaths_Female!$A55&amp;"AllEth"&amp;"Female",Datatable,6,FALSE()))),"–")</f>
        <v>31</v>
      </c>
      <c r="E55" s="57" t="n">
        <f aca="false">IFERROR(VALUE(FIXED(VLOOKUP(VLOOKUP($D$4,Refcodes,2,FALSE()) &amp;"Deaths"&amp;Deaths_Female!$A55&amp;"AllEth"&amp;"Female",Datatable,7,FALSE()))),"–")</f>
        <v>1.1</v>
      </c>
      <c r="F55" s="56" t="n">
        <f aca="false">IFERROR(VALUE(FIXED(VLOOKUP(VLOOKUP($F$4,Refcodes,2,FALSE()) &amp;"Deaths"&amp;Deaths_Female!$A55&amp;"AllEth"&amp;"Female",Datatable,6,FALSE()))),"–")</f>
        <v>68</v>
      </c>
      <c r="G55" s="57" t="n">
        <f aca="false">IFERROR(VALUE(FIXED(VLOOKUP(VLOOKUP($F$4,Refcodes,2,FALSE()) &amp;"Deaths"&amp;Deaths_Female!$A55&amp;"AllEth"&amp;"Female",Datatable,7,FALSE()))),"–")</f>
        <v>2.1</v>
      </c>
      <c r="H55" s="56" t="n">
        <f aca="false">IFERROR(VALUE(FIXED(VLOOKUP(VLOOKUP($H$4,Refcodes,2,FALSE()) &amp;"Deaths"&amp;Deaths_Female!$A55&amp;"AllEth"&amp;"Female",Datatable,6,FALSE()))),"–")</f>
        <v>112</v>
      </c>
      <c r="I55" s="57" t="n">
        <f aca="false">IFERROR(VALUE(FIXED(VLOOKUP(VLOOKUP($H$4,Refcodes,2,FALSE()) &amp;"Deaths"&amp;Deaths_Female!$A55&amp;"AllEth"&amp;"Female",Datatable,7,FALSE()))),"–")</f>
        <v>3.6</v>
      </c>
      <c r="J55" s="75" t="n">
        <f aca="false">IFERROR(VALUE(FIXED(VLOOKUP(VLOOKUP($J$4,Refcodes,2,FALSE()) &amp;"Deaths"&amp;Deaths_Female!$A55&amp;"AllEth"&amp;"Female",Datatable,6,FALSE()))),"–")</f>
        <v>514</v>
      </c>
      <c r="K55" s="57" t="n">
        <f aca="false">IFERROR(VALUE(FIXED(VLOOKUP(VLOOKUP($J$4,Refcodes,2,FALSE()) &amp;"Deaths"&amp;Deaths_Female!$A55&amp;"AllEth"&amp;"Female",Datatable,7,FALSE()))),"–")</f>
        <v>18.3</v>
      </c>
      <c r="L55" s="56" t="n">
        <f aca="false">IFERROR(VALUE(FIXED(VLOOKUP(VLOOKUP($L$4,Refcodes,2,FALSE()) &amp;"Deaths"&amp;Deaths_Female!$A55&amp;"AllEth"&amp;"Female",Datatable,6,FALSE()))),"–")</f>
        <v>44</v>
      </c>
      <c r="M55" s="57" t="n">
        <f aca="false">IFERROR(VALUE(FIXED(VLOOKUP(VLOOKUP($L$4,Refcodes,2,FALSE()) &amp;"Deaths"&amp;Deaths_Female!$A55&amp;"AllEth"&amp;"Female",Datatable,7,FALSE()))),"–")</f>
        <v>1.6</v>
      </c>
      <c r="N55" s="56" t="n">
        <f aca="false">IFERROR(VALUE(FIXED(VLOOKUP(VLOOKUP($N$4,Refcodes,2,FALSE()) &amp;"Deaths"&amp;Deaths_Female!$A55&amp;"AllEth"&amp;"Female",Datatable,6,FALSE()))),"–")</f>
        <v>145</v>
      </c>
      <c r="O55" s="57" t="n">
        <f aca="false">IFERROR(VALUE(FIXED(VLOOKUP(VLOOKUP($N$4,Refcodes,2,FALSE()) &amp;"Deaths"&amp;Deaths_Female!$A55&amp;"AllEth"&amp;"Female",Datatable,7,FALSE()))),"–")</f>
        <v>5</v>
      </c>
      <c r="P55" s="56" t="n">
        <f aca="false">IFERROR(VALUE(FIXED(VLOOKUP(VLOOKUP($P$4,Refcodes,2,FALSE()) &amp;"Deaths"&amp;Deaths_Female!$A55&amp;"AllEth"&amp;"Female",Datatable,6,FALSE()))),"–")</f>
        <v>530</v>
      </c>
      <c r="Q55" s="57" t="n">
        <f aca="false">IFERROR(VALUE(FIXED(VLOOKUP(VLOOKUP($P$4,Refcodes,2,FALSE()) &amp;"Deaths"&amp;Deaths_Female!$A55&amp;"AllEth"&amp;"Female",Datatable,7,FALSE()))),"–")</f>
        <v>21.1</v>
      </c>
      <c r="R55" s="56" t="n">
        <f aca="false">IFERROR(VALUE(FIXED(VLOOKUP(VLOOKUP($R$4,Refcodes,2,FALSE()) &amp;"Deaths"&amp;Deaths_Female!$A55&amp;"AllEth"&amp;"Female",Datatable,6,FALSE()))),"–")</f>
        <v>80</v>
      </c>
      <c r="S55" s="57" t="n">
        <f aca="false">IFERROR(VALUE(FIXED(VLOOKUP(VLOOKUP($R$4,Refcodes,2,FALSE()) &amp;"Deaths"&amp;Deaths_Female!$A55&amp;"AllEth"&amp;"Female",Datatable,7,FALSE()))),"–")</f>
        <v>3.2</v>
      </c>
      <c r="T55" s="38" t="n">
        <f aca="false">IFERROR(VALUE(FIXED(VLOOKUP(VLOOKUP($T$4,Refcodes,2,FALSE()) &amp;"Deaths"&amp;Deaths_Female!$A55&amp;"AllEth"&amp;"Female",Datatable,6,FALSE()))),"–")</f>
        <v>643</v>
      </c>
      <c r="U55" s="55" t="n">
        <f aca="false">IFERROR(VALUE(FIXED(VLOOKUP(VLOOKUP($T$4,Refcodes,2,FALSE()) &amp;"Deaths"&amp;Deaths_Female!$A55&amp;"AllEth"&amp;"Female",Datatable,7,FALSE()))),"–")</f>
        <v>26.4</v>
      </c>
      <c r="V55" s="56" t="n">
        <f aca="false">IFERROR(VALUE(FIXED(VLOOKUP(VLOOKUP($V$4,Refcodes,2,FALSE()) &amp;"Deaths"&amp;Deaths_Female!$A55&amp;"AllEth"&amp;"Female",Datatable,6,FALSE()))),"–")</f>
        <v>73</v>
      </c>
      <c r="W55" s="57" t="n">
        <f aca="false">IFERROR(VALUE(FIXED(VLOOKUP(VLOOKUP($V$4,Refcodes,2,FALSE()) &amp;"Deaths"&amp;Deaths_Female!$A55&amp;"AllEth"&amp;"Female",Datatable,7,FALSE()))),"–")</f>
        <v>3.1</v>
      </c>
      <c r="X55" s="54" t="n">
        <f aca="false">IFERROR(VALUE(FIXED(VLOOKUP(VLOOKUP($X$4,Refcodes,2,FALSE()) &amp;"Deaths"&amp;Deaths_Female!$A55&amp;"AllEth"&amp;"Female",Datatable,6,FALSE()))),"–")</f>
        <v>60</v>
      </c>
      <c r="Y55" s="52" t="n">
        <f aca="false">IFERROR(VALUE(FIXED(VLOOKUP(VLOOKUP($X$4,Refcodes,2,FALSE()) &amp;"Deaths"&amp;Deaths_Female!$A55&amp;"AllEth"&amp;"Female",Datatable,7,FALSE()))),"–")</f>
        <v>2.2</v>
      </c>
      <c r="Z55" s="54" t="n">
        <f aca="false">IFERROR(VALUE(FIXED(VLOOKUP(VLOOKUP($Z$4,Refcodes,2,FALSE()) &amp;"Deaths"&amp;Deaths_Female!$A55&amp;"AllEth"&amp;"Female",Datatable,6,FALSE()))),"–")</f>
        <v>166</v>
      </c>
      <c r="AA55" s="52" t="n">
        <f aca="false">IFERROR(VALUE(FIXED(VLOOKUP(VLOOKUP($Z$4,Refcodes,2,FALSE()) &amp;"Deaths"&amp;Deaths_Female!$A55&amp;"AllEth"&amp;"Female",Datatable,7,FALSE()))),"–")</f>
        <v>6.5</v>
      </c>
      <c r="AB55" s="38" t="n">
        <f aca="false">IFERROR(VALUE(FIXED(VLOOKUP(VLOOKUP($AB$4,Refcodes,2,FALSE()) &amp;"Deaths"&amp;Deaths_Female!$A55&amp;"AllEth"&amp;"Female",Datatable,6,FALSE()))),"–")</f>
        <v>10</v>
      </c>
      <c r="AC55" s="55" t="n">
        <f aca="false">IFERROR(VALUE(FIXED(VLOOKUP(VLOOKUP($AB$4,Refcodes,2,FALSE()) &amp;"Deaths"&amp;Deaths_Female!$A55&amp;"AllEth"&amp;"Female",Datatable,7,FALSE()))),"–")</f>
        <v>0.3</v>
      </c>
      <c r="AD55" s="56" t="n">
        <f aca="false">IFERROR(VALUE(FIXED(VLOOKUP(VLOOKUP($AD$4,Refcodes,2,FALSE()) &amp;"Deaths"&amp;Deaths_Female!$A55&amp;"AllEth"&amp;"Female",Datatable,6,FALSE()))),"–")</f>
        <v>66</v>
      </c>
      <c r="AE55" s="57" t="n">
        <f aca="false">IFERROR(VALUE(FIXED(VLOOKUP(VLOOKUP($AD$4,Refcodes,2,FALSE()) &amp;"Deaths"&amp;Deaths_Female!$A55&amp;"AllEth"&amp;"Female",Datatable,7,FALSE()))),"–")</f>
        <v>2.4</v>
      </c>
      <c r="AF55" s="56" t="n">
        <f aca="false">IFERROR(VALUE(FIXED(VLOOKUP(VLOOKUP($AF$4,Refcodes,2,FALSE()) &amp;"Deaths"&amp;Deaths_Female!$A55&amp;"AllEth"&amp;"Female",Datatable,6,FALSE()))),"–")</f>
        <v>47</v>
      </c>
      <c r="AG55" s="57" t="n">
        <f aca="false">IFERROR(VALUE(FIXED(VLOOKUP(VLOOKUP($AF$4,Refcodes,2,FALSE()) &amp;"Deaths"&amp;Deaths_Female!$A55&amp;"AllEth"&amp;"Female",Datatable,7,FALSE()))),"–")</f>
        <v>1.5</v>
      </c>
      <c r="AH55" s="56" t="n">
        <f aca="false">IFERROR(VALUE(FIXED(VLOOKUP(VLOOKUP($AH$4,Refcodes,2,FALSE()) &amp;"Deaths"&amp;Deaths_Female!$A55&amp;"AllEth"&amp;"Female",Datatable,6,FALSE()))),"–")</f>
        <v>82</v>
      </c>
      <c r="AI55" s="57" t="n">
        <f aca="false">IFERROR(VALUE(FIXED(VLOOKUP(VLOOKUP($AH$4,Refcodes,2,FALSE()) &amp;"Deaths"&amp;Deaths_Female!$A55&amp;"AllEth"&amp;"Female",Datatable,7,FALSE()))),"–")</f>
        <v>3.3</v>
      </c>
      <c r="AJ55" s="56" t="n">
        <f aca="false">IFERROR(VALUE(FIXED(VLOOKUP(VLOOKUP($AJ$4,Refcodes,2,FALSE()) &amp;"Deaths"&amp;Deaths_Female!$A55&amp;"AllEth"&amp;"Female",Datatable,6,FALSE()))),"–")</f>
        <v>11</v>
      </c>
      <c r="AK55" s="57" t="n">
        <f aca="false">IFERROR(VALUE(FIXED(VLOOKUP(VLOOKUP($AJ$4,Refcodes,2,FALSE()) &amp;"Deaths"&amp;Deaths_Female!$A55&amp;"AllEth"&amp;"Female",Datatable,7,FALSE()))),"–")</f>
        <v>0.4</v>
      </c>
      <c r="AL55" s="56" t="n">
        <f aca="false">IFERROR(VALUE(FIXED(VLOOKUP(VLOOKUP($AL$4,Refcodes,2,FALSE()) &amp;"Deaths"&amp;Deaths_Female!$A55&amp;"AllEth"&amp;"Female",Datatable,6,FALSE()))),"–")</f>
        <v>10</v>
      </c>
      <c r="AM55" s="57" t="n">
        <f aca="false">IFERROR(VALUE(FIXED(VLOOKUP(VLOOKUP($AL$4,Refcodes,2,FALSE()) &amp;"Deaths"&amp;Deaths_Female!$A55&amp;"AllEth"&amp;"Female",Datatable,7,FALSE()))),"–")</f>
        <v>0.4</v>
      </c>
      <c r="AN55" s="56" t="n">
        <f aca="false">IFERROR(VALUE(FIXED(VLOOKUP(VLOOKUP($AN$4,Refcodes,2,FALSE()) &amp;"Deaths"&amp;Deaths_Female!$A55&amp;"AllEth"&amp;"Female",Datatable,6,FALSE()))),"–")</f>
        <v>146</v>
      </c>
      <c r="AO55" s="57" t="n">
        <f aca="false">IFERROR(VALUE(FIXED(VLOOKUP(VLOOKUP($AN$4,Refcodes,2,FALSE()) &amp;"Deaths"&amp;Deaths_Female!$A55&amp;"AllEth"&amp;"Female",Datatable,7,FALSE()))),"–")</f>
        <v>5.3</v>
      </c>
      <c r="AP55" s="56" t="n">
        <f aca="false">IFERROR(VALUE(FIXED(VLOOKUP(VLOOKUP($AP$4,Refcodes,2,FALSE()) &amp;"Deaths"&amp;Deaths_Female!$A55&amp;"AllEth"&amp;"Female",Datatable,6,FALSE()))),"–")</f>
        <v>71</v>
      </c>
      <c r="AQ55" s="57" t="n">
        <f aca="false">IFERROR(VALUE(FIXED(VLOOKUP(VLOOKUP($AP$4,Refcodes,2,FALSE()) &amp;"Deaths"&amp;Deaths_Female!$A55&amp;"AllEth"&amp;"Female",Datatable,7,FALSE()))),"–")</f>
        <v>2.4</v>
      </c>
      <c r="AR55" s="56" t="n">
        <f aca="false">IFERROR(VALUE(FIXED(VLOOKUP(VLOOKUP($AR$4,Refcodes,2,FALSE()) &amp;"Deaths"&amp;Deaths_Female!$A55&amp;"AllEth"&amp;"Female",Datatable,6,FALSE()))),"–")</f>
        <v>97</v>
      </c>
      <c r="AS55" s="57" t="n">
        <f aca="false">IFERROR(VALUE(FIXED(VLOOKUP(VLOOKUP($AR$4,Refcodes,2,FALSE()) &amp;"Deaths"&amp;Deaths_Female!$A55&amp;"AllEth"&amp;"Female",Datatable,7,FALSE()))),"–")</f>
        <v>3.7</v>
      </c>
    </row>
    <row r="56" customFormat="false" ht="15" hidden="false" customHeight="true" outlineLevel="0" collapsed="false">
      <c r="A56" s="50" t="n">
        <v>1998</v>
      </c>
      <c r="B56" s="56" t="n">
        <f aca="false">IFERROR(VALUE(FIXED(VLOOKUP(VLOOKUP($B$4,Refcodes,2,FALSE()) &amp;"Deaths"&amp;Deaths_Female!$A56&amp;"AllEth"&amp;"Female",Datatable,6,FALSE()))),"–")</f>
        <v>3673</v>
      </c>
      <c r="C56" s="57" t="n">
        <f aca="false">IFERROR(VALUE(FIXED(VLOOKUP(VLOOKUP($B$4,Refcodes,2,FALSE()) &amp;"Deaths"&amp;Deaths_Female!$A56&amp;"AllEth"&amp;"Female",Datatable,7,FALSE()))),"–")</f>
        <v>134.1</v>
      </c>
      <c r="D56" s="56" t="n">
        <f aca="false">IFERROR(VALUE(FIXED(VLOOKUP(VLOOKUP($D$4,Refcodes,2,FALSE()) &amp;"Deaths"&amp;Deaths_Female!$A56&amp;"AllEth"&amp;"Female",Datatable,6,FALSE()))),"–")</f>
        <v>36</v>
      </c>
      <c r="E56" s="57" t="n">
        <f aca="false">IFERROR(VALUE(FIXED(VLOOKUP(VLOOKUP($D$4,Refcodes,2,FALSE()) &amp;"Deaths"&amp;Deaths_Female!$A56&amp;"AllEth"&amp;"Female",Datatable,7,FALSE()))),"–")</f>
        <v>1.2</v>
      </c>
      <c r="F56" s="56" t="n">
        <f aca="false">IFERROR(VALUE(FIXED(VLOOKUP(VLOOKUP($F$4,Refcodes,2,FALSE()) &amp;"Deaths"&amp;Deaths_Female!$A56&amp;"AllEth"&amp;"Female",Datatable,6,FALSE()))),"–")</f>
        <v>58</v>
      </c>
      <c r="G56" s="57" t="n">
        <f aca="false">IFERROR(VALUE(FIXED(VLOOKUP(VLOOKUP($F$4,Refcodes,2,FALSE()) &amp;"Deaths"&amp;Deaths_Female!$A56&amp;"AllEth"&amp;"Female",Datatable,7,FALSE()))),"–")</f>
        <v>1.7</v>
      </c>
      <c r="H56" s="56" t="n">
        <f aca="false">IFERROR(VALUE(FIXED(VLOOKUP(VLOOKUP($H$4,Refcodes,2,FALSE()) &amp;"Deaths"&amp;Deaths_Female!$A56&amp;"AllEth"&amp;"Female",Datatable,6,FALSE()))),"–")</f>
        <v>120</v>
      </c>
      <c r="I56" s="57" t="n">
        <f aca="false">IFERROR(VALUE(FIXED(VLOOKUP(VLOOKUP($H$4,Refcodes,2,FALSE()) &amp;"Deaths"&amp;Deaths_Female!$A56&amp;"AllEth"&amp;"Female",Datatable,7,FALSE()))),"–")</f>
        <v>4.1</v>
      </c>
      <c r="J56" s="75" t="n">
        <f aca="false">IFERROR(VALUE(FIXED(VLOOKUP(VLOOKUP($J$4,Refcodes,2,FALSE()) &amp;"Deaths"&amp;Deaths_Female!$A56&amp;"AllEth"&amp;"Female",Datatable,6,FALSE()))),"–")</f>
        <v>555</v>
      </c>
      <c r="K56" s="57" t="n">
        <f aca="false">IFERROR(VALUE(FIXED(VLOOKUP(VLOOKUP($J$4,Refcodes,2,FALSE()) &amp;"Deaths"&amp;Deaths_Female!$A56&amp;"AllEth"&amp;"Female",Datatable,7,FALSE()))),"–")</f>
        <v>19.1</v>
      </c>
      <c r="L56" s="56" t="n">
        <f aca="false">IFERROR(VALUE(FIXED(VLOOKUP(VLOOKUP($L$4,Refcodes,2,FALSE()) &amp;"Deaths"&amp;Deaths_Female!$A56&amp;"AllEth"&amp;"Female",Datatable,6,FALSE()))),"–")</f>
        <v>37</v>
      </c>
      <c r="M56" s="57" t="n">
        <f aca="false">IFERROR(VALUE(FIXED(VLOOKUP(VLOOKUP($L$4,Refcodes,2,FALSE()) &amp;"Deaths"&amp;Deaths_Female!$A56&amp;"AllEth"&amp;"Female",Datatable,7,FALSE()))),"–")</f>
        <v>1.3</v>
      </c>
      <c r="N56" s="56" t="n">
        <f aca="false">IFERROR(VALUE(FIXED(VLOOKUP(VLOOKUP($N$4,Refcodes,2,FALSE()) &amp;"Deaths"&amp;Deaths_Female!$A56&amp;"AllEth"&amp;"Female",Datatable,6,FALSE()))),"–")</f>
        <v>178</v>
      </c>
      <c r="O56" s="57" t="n">
        <f aca="false">IFERROR(VALUE(FIXED(VLOOKUP(VLOOKUP($N$4,Refcodes,2,FALSE()) &amp;"Deaths"&amp;Deaths_Female!$A56&amp;"AllEth"&amp;"Female",Datatable,7,FALSE()))),"–")</f>
        <v>6.1</v>
      </c>
      <c r="P56" s="56" t="n">
        <f aca="false">IFERROR(VALUE(FIXED(VLOOKUP(VLOOKUP($P$4,Refcodes,2,FALSE()) &amp;"Deaths"&amp;Deaths_Female!$A56&amp;"AllEth"&amp;"Female",Datatable,6,FALSE()))),"–")</f>
        <v>526</v>
      </c>
      <c r="Q56" s="57" t="n">
        <f aca="false">IFERROR(VALUE(FIXED(VLOOKUP(VLOOKUP($P$4,Refcodes,2,FALSE()) &amp;"Deaths"&amp;Deaths_Female!$A56&amp;"AllEth"&amp;"Female",Datatable,7,FALSE()))),"–")</f>
        <v>20.1</v>
      </c>
      <c r="R56" s="56" t="n">
        <f aca="false">IFERROR(VALUE(FIXED(VLOOKUP(VLOOKUP($R$4,Refcodes,2,FALSE()) &amp;"Deaths"&amp;Deaths_Female!$A56&amp;"AllEth"&amp;"Female",Datatable,6,FALSE()))),"–")</f>
        <v>102</v>
      </c>
      <c r="S56" s="57" t="n">
        <f aca="false">IFERROR(VALUE(FIXED(VLOOKUP(VLOOKUP($R$4,Refcodes,2,FALSE()) &amp;"Deaths"&amp;Deaths_Female!$A56&amp;"AllEth"&amp;"Female",Datatable,7,FALSE()))),"–")</f>
        <v>3.8</v>
      </c>
      <c r="T56" s="38" t="n">
        <f aca="false">IFERROR(VALUE(FIXED(VLOOKUP(VLOOKUP($T$4,Refcodes,2,FALSE()) &amp;"Deaths"&amp;Deaths_Female!$A56&amp;"AllEth"&amp;"Female",Datatable,6,FALSE()))),"–")</f>
        <v>656</v>
      </c>
      <c r="U56" s="55" t="n">
        <f aca="false">IFERROR(VALUE(FIXED(VLOOKUP(VLOOKUP($T$4,Refcodes,2,FALSE()) &amp;"Deaths"&amp;Deaths_Female!$A56&amp;"AllEth"&amp;"Female",Datatable,7,FALSE()))),"–")</f>
        <v>25.7</v>
      </c>
      <c r="V56" s="56" t="n">
        <f aca="false">IFERROR(VALUE(FIXED(VLOOKUP(VLOOKUP($V$4,Refcodes,2,FALSE()) &amp;"Deaths"&amp;Deaths_Female!$A56&amp;"AllEth"&amp;"Female",Datatable,6,FALSE()))),"–")</f>
        <v>77</v>
      </c>
      <c r="W56" s="57" t="n">
        <f aca="false">IFERROR(VALUE(FIXED(VLOOKUP(VLOOKUP($V$4,Refcodes,2,FALSE()) &amp;"Deaths"&amp;Deaths_Female!$A56&amp;"AllEth"&amp;"Female",Datatable,7,FALSE()))),"–")</f>
        <v>3.2</v>
      </c>
      <c r="X56" s="54" t="n">
        <f aca="false">IFERROR(VALUE(FIXED(VLOOKUP(VLOOKUP($X$4,Refcodes,2,FALSE()) &amp;"Deaths"&amp;Deaths_Female!$A56&amp;"AllEth"&amp;"Female",Datatable,6,FALSE()))),"–")</f>
        <v>85</v>
      </c>
      <c r="Y56" s="52" t="n">
        <f aca="false">IFERROR(VALUE(FIXED(VLOOKUP(VLOOKUP($X$4,Refcodes,2,FALSE()) &amp;"Deaths"&amp;Deaths_Female!$A56&amp;"AllEth"&amp;"Female",Datatable,7,FALSE()))),"–")</f>
        <v>3.1</v>
      </c>
      <c r="Z56" s="54" t="n">
        <f aca="false">IFERROR(VALUE(FIXED(VLOOKUP(VLOOKUP($Z$4,Refcodes,2,FALSE()) &amp;"Deaths"&amp;Deaths_Female!$A56&amp;"AllEth"&amp;"Female",Datatable,6,FALSE()))),"–")</f>
        <v>177</v>
      </c>
      <c r="AA56" s="52" t="n">
        <f aca="false">IFERROR(VALUE(FIXED(VLOOKUP(VLOOKUP($Z$4,Refcodes,2,FALSE()) &amp;"Deaths"&amp;Deaths_Female!$A56&amp;"AllEth"&amp;"Female",Datatable,7,FALSE()))),"–")</f>
        <v>7</v>
      </c>
      <c r="AB56" s="38" t="n">
        <f aca="false">IFERROR(VALUE(FIXED(VLOOKUP(VLOOKUP($AB$4,Refcodes,2,FALSE()) &amp;"Deaths"&amp;Deaths_Female!$A56&amp;"AllEth"&amp;"Female",Datatable,6,FALSE()))),"–")</f>
        <v>10</v>
      </c>
      <c r="AC56" s="55" t="n">
        <f aca="false">IFERROR(VALUE(FIXED(VLOOKUP(VLOOKUP($AB$4,Refcodes,2,FALSE()) &amp;"Deaths"&amp;Deaths_Female!$A56&amp;"AllEth"&amp;"Female",Datatable,7,FALSE()))),"–")</f>
        <v>0.3</v>
      </c>
      <c r="AD56" s="56" t="n">
        <f aca="false">IFERROR(VALUE(FIXED(VLOOKUP(VLOOKUP($AD$4,Refcodes,2,FALSE()) &amp;"Deaths"&amp;Deaths_Female!$A56&amp;"AllEth"&amp;"Female",Datatable,6,FALSE()))),"–")</f>
        <v>66</v>
      </c>
      <c r="AE56" s="57" t="n">
        <f aca="false">IFERROR(VALUE(FIXED(VLOOKUP(VLOOKUP($AD$4,Refcodes,2,FALSE()) &amp;"Deaths"&amp;Deaths_Female!$A56&amp;"AllEth"&amp;"Female",Datatable,7,FALSE()))),"–")</f>
        <v>2.3</v>
      </c>
      <c r="AF56" s="56" t="n">
        <f aca="false">IFERROR(VALUE(FIXED(VLOOKUP(VLOOKUP($AF$4,Refcodes,2,FALSE()) &amp;"Deaths"&amp;Deaths_Female!$A56&amp;"AllEth"&amp;"Female",Datatable,6,FALSE()))),"–")</f>
        <v>53</v>
      </c>
      <c r="AG56" s="57" t="n">
        <f aca="false">IFERROR(VALUE(FIXED(VLOOKUP(VLOOKUP($AF$4,Refcodes,2,FALSE()) &amp;"Deaths"&amp;Deaths_Female!$A56&amp;"AllEth"&amp;"Female",Datatable,7,FALSE()))),"–")</f>
        <v>1.6</v>
      </c>
      <c r="AH56" s="56" t="n">
        <f aca="false">IFERROR(VALUE(FIXED(VLOOKUP(VLOOKUP($AH$4,Refcodes,2,FALSE()) &amp;"Deaths"&amp;Deaths_Female!$A56&amp;"AllEth"&amp;"Female",Datatable,6,FALSE()))),"–")</f>
        <v>90</v>
      </c>
      <c r="AI56" s="57" t="n">
        <f aca="false">IFERROR(VALUE(FIXED(VLOOKUP(VLOOKUP($AH$4,Refcodes,2,FALSE()) &amp;"Deaths"&amp;Deaths_Female!$A56&amp;"AllEth"&amp;"Female",Datatable,7,FALSE()))),"–")</f>
        <v>3.7</v>
      </c>
      <c r="AJ56" s="56" t="n">
        <f aca="false">IFERROR(VALUE(FIXED(VLOOKUP(VLOOKUP($AJ$4,Refcodes,2,FALSE()) &amp;"Deaths"&amp;Deaths_Female!$A56&amp;"AllEth"&amp;"Female",Datatable,6,FALSE()))),"–")</f>
        <v>14</v>
      </c>
      <c r="AK56" s="57" t="n">
        <f aca="false">IFERROR(VALUE(FIXED(VLOOKUP(VLOOKUP($AJ$4,Refcodes,2,FALSE()) &amp;"Deaths"&amp;Deaths_Female!$A56&amp;"AllEth"&amp;"Female",Datatable,7,FALSE()))),"–")</f>
        <v>0.5</v>
      </c>
      <c r="AL56" s="56" t="n">
        <f aca="false">IFERROR(VALUE(FIXED(VLOOKUP(VLOOKUP($AL$4,Refcodes,2,FALSE()) &amp;"Deaths"&amp;Deaths_Female!$A56&amp;"AllEth"&amp;"Female",Datatable,6,FALSE()))),"–")</f>
        <v>5</v>
      </c>
      <c r="AM56" s="57" t="n">
        <f aca="false">IFERROR(VALUE(FIXED(VLOOKUP(VLOOKUP($AL$4,Refcodes,2,FALSE()) &amp;"Deaths"&amp;Deaths_Female!$A56&amp;"AllEth"&amp;"Female",Datatable,7,FALSE()))),"–")</f>
        <v>0.2</v>
      </c>
      <c r="AN56" s="56" t="n">
        <f aca="false">IFERROR(VALUE(FIXED(VLOOKUP(VLOOKUP($AN$4,Refcodes,2,FALSE()) &amp;"Deaths"&amp;Deaths_Female!$A56&amp;"AllEth"&amp;"Female",Datatable,6,FALSE()))),"–")</f>
        <v>168</v>
      </c>
      <c r="AO56" s="57" t="n">
        <f aca="false">IFERROR(VALUE(FIXED(VLOOKUP(VLOOKUP($AN$4,Refcodes,2,FALSE()) &amp;"Deaths"&amp;Deaths_Female!$A56&amp;"AllEth"&amp;"Female",Datatable,7,FALSE()))),"–")</f>
        <v>6</v>
      </c>
      <c r="AP56" s="56" t="n">
        <f aca="false">IFERROR(VALUE(FIXED(VLOOKUP(VLOOKUP($AP$4,Refcodes,2,FALSE()) &amp;"Deaths"&amp;Deaths_Female!$A56&amp;"AllEth"&amp;"Female",Datatable,6,FALSE()))),"–")</f>
        <v>76</v>
      </c>
      <c r="AQ56" s="57" t="n">
        <f aca="false">IFERROR(VALUE(FIXED(VLOOKUP(VLOOKUP($AP$4,Refcodes,2,FALSE()) &amp;"Deaths"&amp;Deaths_Female!$A56&amp;"AllEth"&amp;"Female",Datatable,7,FALSE()))),"–")</f>
        <v>2.6</v>
      </c>
      <c r="AR56" s="56" t="n">
        <f aca="false">IFERROR(VALUE(FIXED(VLOOKUP(VLOOKUP($AR$4,Refcodes,2,FALSE()) &amp;"Deaths"&amp;Deaths_Female!$A56&amp;"AllEth"&amp;"Female",Datatable,6,FALSE()))),"–")</f>
        <v>123</v>
      </c>
      <c r="AS56" s="57" t="n">
        <f aca="false">IFERROR(VALUE(FIXED(VLOOKUP(VLOOKUP($AR$4,Refcodes,2,FALSE()) &amp;"Deaths"&amp;Deaths_Female!$A56&amp;"AllEth"&amp;"Female",Datatable,7,FALSE()))),"–")</f>
        <v>4.5</v>
      </c>
    </row>
    <row r="57" customFormat="false" ht="15" hidden="false" customHeight="true" outlineLevel="0" collapsed="false">
      <c r="A57" s="50" t="n">
        <v>1999</v>
      </c>
      <c r="B57" s="56" t="n">
        <f aca="false">IFERROR(VALUE(FIXED(VLOOKUP(VLOOKUP($B$4,Refcodes,2,FALSE()) &amp;"Deaths"&amp;Deaths_Female!$A57&amp;"AllEth"&amp;"Female",Datatable,6,FALSE()))),"–")</f>
        <v>3611</v>
      </c>
      <c r="C57" s="57" t="n">
        <f aca="false">IFERROR(VALUE(FIXED(VLOOKUP(VLOOKUP($B$4,Refcodes,2,FALSE()) &amp;"Deaths"&amp;Deaths_Female!$A57&amp;"AllEth"&amp;"Female",Datatable,7,FALSE()))),"–")</f>
        <v>129.7</v>
      </c>
      <c r="D57" s="56" t="n">
        <f aca="false">IFERROR(VALUE(FIXED(VLOOKUP(VLOOKUP($D$4,Refcodes,2,FALSE()) &amp;"Deaths"&amp;Deaths_Female!$A57&amp;"AllEth"&amp;"Female",Datatable,6,FALSE()))),"–")</f>
        <v>44</v>
      </c>
      <c r="E57" s="57" t="n">
        <f aca="false">IFERROR(VALUE(FIXED(VLOOKUP(VLOOKUP($D$4,Refcodes,2,FALSE()) &amp;"Deaths"&amp;Deaths_Female!$A57&amp;"AllEth"&amp;"Female",Datatable,7,FALSE()))),"–")</f>
        <v>1.5</v>
      </c>
      <c r="F57" s="56" t="n">
        <f aca="false">IFERROR(VALUE(FIXED(VLOOKUP(VLOOKUP($F$4,Refcodes,2,FALSE()) &amp;"Deaths"&amp;Deaths_Female!$A57&amp;"AllEth"&amp;"Female",Datatable,6,FALSE()))),"–")</f>
        <v>59</v>
      </c>
      <c r="G57" s="57" t="n">
        <f aca="false">IFERROR(VALUE(FIXED(VLOOKUP(VLOOKUP($F$4,Refcodes,2,FALSE()) &amp;"Deaths"&amp;Deaths_Female!$A57&amp;"AllEth"&amp;"Female",Datatable,7,FALSE()))),"–")</f>
        <v>1.9</v>
      </c>
      <c r="H57" s="56" t="n">
        <f aca="false">IFERROR(VALUE(FIXED(VLOOKUP(VLOOKUP($H$4,Refcodes,2,FALSE()) &amp;"Deaths"&amp;Deaths_Female!$A57&amp;"AllEth"&amp;"Female",Datatable,6,FALSE()))),"–")</f>
        <v>128</v>
      </c>
      <c r="I57" s="57" t="n">
        <f aca="false">IFERROR(VALUE(FIXED(VLOOKUP(VLOOKUP($H$4,Refcodes,2,FALSE()) &amp;"Deaths"&amp;Deaths_Female!$A57&amp;"AllEth"&amp;"Female",Datatable,7,FALSE()))),"–")</f>
        <v>4.2</v>
      </c>
      <c r="J57" s="75" t="n">
        <f aca="false">IFERROR(VALUE(FIXED(VLOOKUP(VLOOKUP($J$4,Refcodes,2,FALSE()) &amp;"Deaths"&amp;Deaths_Female!$A57&amp;"AllEth"&amp;"Female",Datatable,6,FALSE()))),"–")</f>
        <v>557</v>
      </c>
      <c r="K57" s="57" t="n">
        <f aca="false">IFERROR(VALUE(FIXED(VLOOKUP(VLOOKUP($J$4,Refcodes,2,FALSE()) &amp;"Deaths"&amp;Deaths_Female!$A57&amp;"AllEth"&amp;"Female",Datatable,7,FALSE()))),"–")</f>
        <v>19.1</v>
      </c>
      <c r="L57" s="56" t="n">
        <f aca="false">IFERROR(VALUE(FIXED(VLOOKUP(VLOOKUP($L$4,Refcodes,2,FALSE()) &amp;"Deaths"&amp;Deaths_Female!$A57&amp;"AllEth"&amp;"Female",Datatable,6,FALSE()))),"–")</f>
        <v>36</v>
      </c>
      <c r="M57" s="57" t="n">
        <f aca="false">IFERROR(VALUE(FIXED(VLOOKUP(VLOOKUP($L$4,Refcodes,2,FALSE()) &amp;"Deaths"&amp;Deaths_Female!$A57&amp;"AllEth"&amp;"Female",Datatable,7,FALSE()))),"–")</f>
        <v>1.3</v>
      </c>
      <c r="N57" s="56" t="n">
        <f aca="false">IFERROR(VALUE(FIXED(VLOOKUP(VLOOKUP($N$4,Refcodes,2,FALSE()) &amp;"Deaths"&amp;Deaths_Female!$A57&amp;"AllEth"&amp;"Female",Datatable,6,FALSE()))),"–")</f>
        <v>149</v>
      </c>
      <c r="O57" s="57" t="n">
        <f aca="false">IFERROR(VALUE(FIXED(VLOOKUP(VLOOKUP($N$4,Refcodes,2,FALSE()) &amp;"Deaths"&amp;Deaths_Female!$A57&amp;"AllEth"&amp;"Female",Datatable,7,FALSE()))),"–")</f>
        <v>5.1</v>
      </c>
      <c r="P57" s="56" t="n">
        <f aca="false">IFERROR(VALUE(FIXED(VLOOKUP(VLOOKUP($P$4,Refcodes,2,FALSE()) &amp;"Deaths"&amp;Deaths_Female!$A57&amp;"AllEth"&amp;"Female",Datatable,6,FALSE()))),"–")</f>
        <v>569</v>
      </c>
      <c r="Q57" s="57" t="n">
        <f aca="false">IFERROR(VALUE(FIXED(VLOOKUP(VLOOKUP($P$4,Refcodes,2,FALSE()) &amp;"Deaths"&amp;Deaths_Female!$A57&amp;"AllEth"&amp;"Female",Datatable,7,FALSE()))),"–")</f>
        <v>21.2</v>
      </c>
      <c r="R57" s="56" t="n">
        <f aca="false">IFERROR(VALUE(FIXED(VLOOKUP(VLOOKUP($R$4,Refcodes,2,FALSE()) &amp;"Deaths"&amp;Deaths_Female!$A57&amp;"AllEth"&amp;"Female",Datatable,6,FALSE()))),"–")</f>
        <v>85</v>
      </c>
      <c r="S57" s="57" t="n">
        <f aca="false">IFERROR(VALUE(FIXED(VLOOKUP(VLOOKUP($R$4,Refcodes,2,FALSE()) &amp;"Deaths"&amp;Deaths_Female!$A57&amp;"AllEth"&amp;"Female",Datatable,7,FALSE()))),"–")</f>
        <v>3.3</v>
      </c>
      <c r="T57" s="38" t="n">
        <f aca="false">IFERROR(VALUE(FIXED(VLOOKUP(VLOOKUP($T$4,Refcodes,2,FALSE()) &amp;"Deaths"&amp;Deaths_Female!$A57&amp;"AllEth"&amp;"Female",Datatable,6,FALSE()))),"–")</f>
        <v>669</v>
      </c>
      <c r="U57" s="55" t="n">
        <f aca="false">IFERROR(VALUE(FIXED(VLOOKUP(VLOOKUP($T$4,Refcodes,2,FALSE()) &amp;"Deaths"&amp;Deaths_Female!$A57&amp;"AllEth"&amp;"Female",Datatable,7,FALSE()))),"–")</f>
        <v>25.7</v>
      </c>
      <c r="V57" s="56" t="n">
        <f aca="false">IFERROR(VALUE(FIXED(VLOOKUP(VLOOKUP($V$4,Refcodes,2,FALSE()) &amp;"Deaths"&amp;Deaths_Female!$A57&amp;"AllEth"&amp;"Female",Datatable,6,FALSE()))),"–")</f>
        <v>71</v>
      </c>
      <c r="W57" s="57" t="n">
        <f aca="false">IFERROR(VALUE(FIXED(VLOOKUP(VLOOKUP($V$4,Refcodes,2,FALSE()) &amp;"Deaths"&amp;Deaths_Female!$A57&amp;"AllEth"&amp;"Female",Datatable,7,FALSE()))),"–")</f>
        <v>3</v>
      </c>
      <c r="X57" s="54" t="n">
        <f aca="false">IFERROR(VALUE(FIXED(VLOOKUP(VLOOKUP($X$4,Refcodes,2,FALSE()) &amp;"Deaths"&amp;Deaths_Female!$A57&amp;"AllEth"&amp;"Female",Datatable,6,FALSE()))),"–")</f>
        <v>73</v>
      </c>
      <c r="Y57" s="52" t="n">
        <f aca="false">IFERROR(VALUE(FIXED(VLOOKUP(VLOOKUP($X$4,Refcodes,2,FALSE()) &amp;"Deaths"&amp;Deaths_Female!$A57&amp;"AllEth"&amp;"Female",Datatable,7,FALSE()))),"–")</f>
        <v>2.5</v>
      </c>
      <c r="Z57" s="54" t="n">
        <f aca="false">IFERROR(VALUE(FIXED(VLOOKUP(VLOOKUP($Z$4,Refcodes,2,FALSE()) &amp;"Deaths"&amp;Deaths_Female!$A57&amp;"AllEth"&amp;"Female",Datatable,6,FALSE()))),"–")</f>
        <v>170</v>
      </c>
      <c r="AA57" s="52" t="n">
        <f aca="false">IFERROR(VALUE(FIXED(VLOOKUP(VLOOKUP($Z$4,Refcodes,2,FALSE()) &amp;"Deaths"&amp;Deaths_Female!$A57&amp;"AllEth"&amp;"Female",Datatable,7,FALSE()))),"–")</f>
        <v>6.6</v>
      </c>
      <c r="AB57" s="38" t="n">
        <f aca="false">IFERROR(VALUE(FIXED(VLOOKUP(VLOOKUP($AB$4,Refcodes,2,FALSE()) &amp;"Deaths"&amp;Deaths_Female!$A57&amp;"AllEth"&amp;"Female",Datatable,6,FALSE()))),"–")</f>
        <v>13</v>
      </c>
      <c r="AC57" s="55" t="n">
        <f aca="false">IFERROR(VALUE(FIXED(VLOOKUP(VLOOKUP($AB$4,Refcodes,2,FALSE()) &amp;"Deaths"&amp;Deaths_Female!$A57&amp;"AllEth"&amp;"Female",Datatable,7,FALSE()))),"–")</f>
        <v>0.4</v>
      </c>
      <c r="AD57" s="56" t="n">
        <f aca="false">IFERROR(VALUE(FIXED(VLOOKUP(VLOOKUP($AD$4,Refcodes,2,FALSE()) &amp;"Deaths"&amp;Deaths_Female!$A57&amp;"AllEth"&amp;"Female",Datatable,6,FALSE()))),"–")</f>
        <v>71</v>
      </c>
      <c r="AE57" s="57" t="n">
        <f aca="false">IFERROR(VALUE(FIXED(VLOOKUP(VLOOKUP($AD$4,Refcodes,2,FALSE()) &amp;"Deaths"&amp;Deaths_Female!$A57&amp;"AllEth"&amp;"Female",Datatable,7,FALSE()))),"–")</f>
        <v>2.4</v>
      </c>
      <c r="AF57" s="56" t="n">
        <f aca="false">IFERROR(VALUE(FIXED(VLOOKUP(VLOOKUP($AF$4,Refcodes,2,FALSE()) &amp;"Deaths"&amp;Deaths_Female!$A57&amp;"AllEth"&amp;"Female",Datatable,6,FALSE()))),"–")</f>
        <v>54</v>
      </c>
      <c r="AG57" s="57" t="n">
        <f aca="false">IFERROR(VALUE(FIXED(VLOOKUP(VLOOKUP($AF$4,Refcodes,2,FALSE()) &amp;"Deaths"&amp;Deaths_Female!$A57&amp;"AllEth"&amp;"Female",Datatable,7,FALSE()))),"–")</f>
        <v>1.6</v>
      </c>
      <c r="AH57" s="56" t="n">
        <f aca="false">IFERROR(VALUE(FIXED(VLOOKUP(VLOOKUP($AH$4,Refcodes,2,FALSE()) &amp;"Deaths"&amp;Deaths_Female!$A57&amp;"AllEth"&amp;"Female",Datatable,6,FALSE()))),"–")</f>
        <v>75</v>
      </c>
      <c r="AI57" s="57" t="n">
        <f aca="false">IFERROR(VALUE(FIXED(VLOOKUP(VLOOKUP($AH$4,Refcodes,2,FALSE()) &amp;"Deaths"&amp;Deaths_Female!$A57&amp;"AllEth"&amp;"Female",Datatable,7,FALSE()))),"–")</f>
        <v>3</v>
      </c>
      <c r="AJ57" s="56" t="n">
        <f aca="false">IFERROR(VALUE(FIXED(VLOOKUP(VLOOKUP($AJ$4,Refcodes,2,FALSE()) &amp;"Deaths"&amp;Deaths_Female!$A57&amp;"AllEth"&amp;"Female",Datatable,6,FALSE()))),"–")</f>
        <v>12</v>
      </c>
      <c r="AK57" s="57" t="n">
        <f aca="false">IFERROR(VALUE(FIXED(VLOOKUP(VLOOKUP($AJ$4,Refcodes,2,FALSE()) &amp;"Deaths"&amp;Deaths_Female!$A57&amp;"AllEth"&amp;"Female",Datatable,7,FALSE()))),"–")</f>
        <v>0.4</v>
      </c>
      <c r="AL57" s="56" t="n">
        <f aca="false">IFERROR(VALUE(FIXED(VLOOKUP(VLOOKUP($AL$4,Refcodes,2,FALSE()) &amp;"Deaths"&amp;Deaths_Female!$A57&amp;"AllEth"&amp;"Female",Datatable,6,FALSE()))),"–")</f>
        <v>6</v>
      </c>
      <c r="AM57" s="57" t="n">
        <f aca="false">IFERROR(VALUE(FIXED(VLOOKUP(VLOOKUP($AL$4,Refcodes,2,FALSE()) &amp;"Deaths"&amp;Deaths_Female!$A57&amp;"AllEth"&amp;"Female",Datatable,7,FALSE()))),"–")</f>
        <v>0.3</v>
      </c>
      <c r="AN57" s="56" t="n">
        <f aca="false">IFERROR(VALUE(FIXED(VLOOKUP(VLOOKUP($AN$4,Refcodes,2,FALSE()) &amp;"Deaths"&amp;Deaths_Female!$A57&amp;"AllEth"&amp;"Female",Datatable,6,FALSE()))),"–")</f>
        <v>146</v>
      </c>
      <c r="AO57" s="57" t="n">
        <f aca="false">IFERROR(VALUE(FIXED(VLOOKUP(VLOOKUP($AN$4,Refcodes,2,FALSE()) &amp;"Deaths"&amp;Deaths_Female!$A57&amp;"AllEth"&amp;"Female",Datatable,7,FALSE()))),"–")</f>
        <v>5.2</v>
      </c>
      <c r="AP57" s="56" t="n">
        <f aca="false">IFERROR(VALUE(FIXED(VLOOKUP(VLOOKUP($AP$4,Refcodes,2,FALSE()) &amp;"Deaths"&amp;Deaths_Female!$A57&amp;"AllEth"&amp;"Female",Datatable,6,FALSE()))),"–")</f>
        <v>60</v>
      </c>
      <c r="AQ57" s="57" t="n">
        <f aca="false">IFERROR(VALUE(FIXED(VLOOKUP(VLOOKUP($AP$4,Refcodes,2,FALSE()) &amp;"Deaths"&amp;Deaths_Female!$A57&amp;"AllEth"&amp;"Female",Datatable,7,FALSE()))),"–")</f>
        <v>1.9</v>
      </c>
      <c r="AR57" s="56" t="n">
        <f aca="false">IFERROR(VALUE(FIXED(VLOOKUP(VLOOKUP($AR$4,Refcodes,2,FALSE()) &amp;"Deaths"&amp;Deaths_Female!$A57&amp;"AllEth"&amp;"Female",Datatable,6,FALSE()))),"–")</f>
        <v>107</v>
      </c>
      <c r="AS57" s="57" t="n">
        <f aca="false">IFERROR(VALUE(FIXED(VLOOKUP(VLOOKUP($AR$4,Refcodes,2,FALSE()) &amp;"Deaths"&amp;Deaths_Female!$A57&amp;"AllEth"&amp;"Female",Datatable,7,FALSE()))),"–")</f>
        <v>3.7</v>
      </c>
    </row>
    <row r="58" customFormat="false" ht="15" hidden="false" customHeight="true" outlineLevel="0" collapsed="false">
      <c r="A58" s="50" t="n">
        <v>2000</v>
      </c>
      <c r="B58" s="56" t="n">
        <f aca="false">IFERROR(VALUE(FIXED(VLOOKUP(VLOOKUP($B$4,Refcodes,2,FALSE()) &amp;"Deaths"&amp;Deaths_Female!$A58&amp;"AllEth"&amp;"Female",Datatable,6,FALSE()))),"–")</f>
        <v>3500</v>
      </c>
      <c r="C58" s="57" t="n">
        <f aca="false">IFERROR(VALUE(FIXED(VLOOKUP(VLOOKUP($B$4,Refcodes,2,FALSE()) &amp;"Deaths"&amp;Deaths_Female!$A58&amp;"AllEth"&amp;"Female",Datatable,7,FALSE()))),"–")</f>
        <v>122</v>
      </c>
      <c r="D58" s="56" t="n">
        <f aca="false">IFERROR(VALUE(FIXED(VLOOKUP(VLOOKUP($D$4,Refcodes,2,FALSE()) &amp;"Deaths"&amp;Deaths_Female!$A58&amp;"AllEth"&amp;"Female",Datatable,6,FALSE()))),"–")</f>
        <v>35</v>
      </c>
      <c r="E58" s="57" t="n">
        <f aca="false">IFERROR(VALUE(FIXED(VLOOKUP(VLOOKUP($D$4,Refcodes,2,FALSE()) &amp;"Deaths"&amp;Deaths_Female!$A58&amp;"AllEth"&amp;"Female",Datatable,7,FALSE()))),"–")</f>
        <v>1.1</v>
      </c>
      <c r="F58" s="56" t="n">
        <f aca="false">IFERROR(VALUE(FIXED(VLOOKUP(VLOOKUP($F$4,Refcodes,2,FALSE()) &amp;"Deaths"&amp;Deaths_Female!$A58&amp;"AllEth"&amp;"Female",Datatable,6,FALSE()))),"–")</f>
        <v>60</v>
      </c>
      <c r="G58" s="57" t="n">
        <f aca="false">IFERROR(VALUE(FIXED(VLOOKUP(VLOOKUP($F$4,Refcodes,2,FALSE()) &amp;"Deaths"&amp;Deaths_Female!$A58&amp;"AllEth"&amp;"Female",Datatable,7,FALSE()))),"–")</f>
        <v>1.7</v>
      </c>
      <c r="H58" s="56" t="n">
        <f aca="false">IFERROR(VALUE(FIXED(VLOOKUP(VLOOKUP($H$4,Refcodes,2,FALSE()) &amp;"Deaths"&amp;Deaths_Female!$A58&amp;"AllEth"&amp;"Female",Datatable,6,FALSE()))),"–")</f>
        <v>123</v>
      </c>
      <c r="I58" s="57" t="n">
        <f aca="false">IFERROR(VALUE(FIXED(VLOOKUP(VLOOKUP($H$4,Refcodes,2,FALSE()) &amp;"Deaths"&amp;Deaths_Female!$A58&amp;"AllEth"&amp;"Female",Datatable,7,FALSE()))),"–")</f>
        <v>4</v>
      </c>
      <c r="J58" s="75" t="n">
        <f aca="false">IFERROR(VALUE(FIXED(VLOOKUP(VLOOKUP($J$4,Refcodes,2,FALSE()) &amp;"Deaths"&amp;Deaths_Female!$A58&amp;"AllEth"&amp;"Female",Datatable,6,FALSE()))),"–")</f>
        <v>563</v>
      </c>
      <c r="K58" s="57" t="n">
        <f aca="false">IFERROR(VALUE(FIXED(VLOOKUP(VLOOKUP($J$4,Refcodes,2,FALSE()) &amp;"Deaths"&amp;Deaths_Female!$A58&amp;"AllEth"&amp;"Female",Datatable,7,FALSE()))),"–")</f>
        <v>18.7</v>
      </c>
      <c r="L58" s="56" t="n">
        <f aca="false">IFERROR(VALUE(FIXED(VLOOKUP(VLOOKUP($L$4,Refcodes,2,FALSE()) &amp;"Deaths"&amp;Deaths_Female!$A58&amp;"AllEth"&amp;"Female",Datatable,6,FALSE()))),"–")</f>
        <v>44</v>
      </c>
      <c r="M58" s="57" t="n">
        <f aca="false">IFERROR(VALUE(FIXED(VLOOKUP(VLOOKUP($L$4,Refcodes,2,FALSE()) &amp;"Deaths"&amp;Deaths_Female!$A58&amp;"AllEth"&amp;"Female",Datatable,7,FALSE()))),"–")</f>
        <v>1.6</v>
      </c>
      <c r="N58" s="56" t="n">
        <f aca="false">IFERROR(VALUE(FIXED(VLOOKUP(VLOOKUP($N$4,Refcodes,2,FALSE()) &amp;"Deaths"&amp;Deaths_Female!$A58&amp;"AllEth"&amp;"Female",Datatable,6,FALSE()))),"–")</f>
        <v>144</v>
      </c>
      <c r="O58" s="57" t="n">
        <f aca="false">IFERROR(VALUE(FIXED(VLOOKUP(VLOOKUP($N$4,Refcodes,2,FALSE()) &amp;"Deaths"&amp;Deaths_Female!$A58&amp;"AllEth"&amp;"Female",Datatable,7,FALSE()))),"–")</f>
        <v>4.7</v>
      </c>
      <c r="P58" s="56" t="n">
        <f aca="false">IFERROR(VALUE(FIXED(VLOOKUP(VLOOKUP($P$4,Refcodes,2,FALSE()) &amp;"Deaths"&amp;Deaths_Female!$A58&amp;"AllEth"&amp;"Female",Datatable,6,FALSE()))),"–")</f>
        <v>546</v>
      </c>
      <c r="Q58" s="57" t="n">
        <f aca="false">IFERROR(VALUE(FIXED(VLOOKUP(VLOOKUP($P$4,Refcodes,2,FALSE()) &amp;"Deaths"&amp;Deaths_Female!$A58&amp;"AllEth"&amp;"Female",Datatable,7,FALSE()))),"–")</f>
        <v>19.5</v>
      </c>
      <c r="R58" s="56" t="n">
        <f aca="false">IFERROR(VALUE(FIXED(VLOOKUP(VLOOKUP($R$4,Refcodes,2,FALSE()) &amp;"Deaths"&amp;Deaths_Female!$A58&amp;"AllEth"&amp;"Female",Datatable,6,FALSE()))),"–")</f>
        <v>98</v>
      </c>
      <c r="S58" s="57" t="n">
        <f aca="false">IFERROR(VALUE(FIXED(VLOOKUP(VLOOKUP($R$4,Refcodes,2,FALSE()) &amp;"Deaths"&amp;Deaths_Female!$A58&amp;"AllEth"&amp;"Female",Datatable,7,FALSE()))),"–")</f>
        <v>3.7</v>
      </c>
      <c r="T58" s="38" t="n">
        <f aca="false">IFERROR(VALUE(FIXED(VLOOKUP(VLOOKUP($T$4,Refcodes,2,FALSE()) &amp;"Deaths"&amp;Deaths_Female!$A58&amp;"AllEth"&amp;"Female",Datatable,6,FALSE()))),"–")</f>
        <v>622</v>
      </c>
      <c r="U58" s="55" t="n">
        <f aca="false">IFERROR(VALUE(FIXED(VLOOKUP(VLOOKUP($T$4,Refcodes,2,FALSE()) &amp;"Deaths"&amp;Deaths_Female!$A58&amp;"AllEth"&amp;"Female",Datatable,7,FALSE()))),"–")</f>
        <v>23.4</v>
      </c>
      <c r="V58" s="56" t="n">
        <f aca="false">IFERROR(VALUE(FIXED(VLOOKUP(VLOOKUP($V$4,Refcodes,2,FALSE()) &amp;"Deaths"&amp;Deaths_Female!$A58&amp;"AllEth"&amp;"Female",Datatable,6,FALSE()))),"–")</f>
        <v>66</v>
      </c>
      <c r="W58" s="57" t="n">
        <f aca="false">IFERROR(VALUE(FIXED(VLOOKUP(VLOOKUP($V$4,Refcodes,2,FALSE()) &amp;"Deaths"&amp;Deaths_Female!$A58&amp;"AllEth"&amp;"Female",Datatable,7,FALSE()))),"–")</f>
        <v>2.7</v>
      </c>
      <c r="X58" s="54" t="n">
        <f aca="false">IFERROR(VALUE(FIXED(VLOOKUP(VLOOKUP($X$4,Refcodes,2,FALSE()) &amp;"Deaths"&amp;Deaths_Female!$A58&amp;"AllEth"&amp;"Female",Datatable,6,FALSE()))),"–")</f>
        <v>91</v>
      </c>
      <c r="Y58" s="52" t="n">
        <f aca="false">IFERROR(VALUE(FIXED(VLOOKUP(VLOOKUP($X$4,Refcodes,2,FALSE()) &amp;"Deaths"&amp;Deaths_Female!$A58&amp;"AllEth"&amp;"Female",Datatable,7,FALSE()))),"–")</f>
        <v>3.3</v>
      </c>
      <c r="Z58" s="54" t="n">
        <f aca="false">IFERROR(VALUE(FIXED(VLOOKUP(VLOOKUP($Z$4,Refcodes,2,FALSE()) &amp;"Deaths"&amp;Deaths_Female!$A58&amp;"AllEth"&amp;"Female",Datatable,6,FALSE()))),"–")</f>
        <v>186</v>
      </c>
      <c r="AA58" s="52" t="n">
        <f aca="false">IFERROR(VALUE(FIXED(VLOOKUP(VLOOKUP($Z$4,Refcodes,2,FALSE()) &amp;"Deaths"&amp;Deaths_Female!$A58&amp;"AllEth"&amp;"Female",Datatable,7,FALSE()))),"–")</f>
        <v>6.9</v>
      </c>
      <c r="AB58" s="38" t="n">
        <f aca="false">IFERROR(VALUE(FIXED(VLOOKUP(VLOOKUP($AB$4,Refcodes,2,FALSE()) &amp;"Deaths"&amp;Deaths_Female!$A58&amp;"AllEth"&amp;"Female",Datatable,6,FALSE()))),"–")</f>
        <v>13</v>
      </c>
      <c r="AC58" s="55" t="n">
        <f aca="false">IFERROR(VALUE(FIXED(VLOOKUP(VLOOKUP($AB$4,Refcodes,2,FALSE()) &amp;"Deaths"&amp;Deaths_Female!$A58&amp;"AllEth"&amp;"Female",Datatable,7,FALSE()))),"–")</f>
        <v>0.4</v>
      </c>
      <c r="AD58" s="56" t="n">
        <f aca="false">IFERROR(VALUE(FIXED(VLOOKUP(VLOOKUP($AD$4,Refcodes,2,FALSE()) &amp;"Deaths"&amp;Deaths_Female!$A58&amp;"AllEth"&amp;"Female",Datatable,6,FALSE()))),"–")</f>
        <v>54</v>
      </c>
      <c r="AE58" s="57" t="n">
        <f aca="false">IFERROR(VALUE(FIXED(VLOOKUP(VLOOKUP($AD$4,Refcodes,2,FALSE()) &amp;"Deaths"&amp;Deaths_Female!$A58&amp;"AllEth"&amp;"Female",Datatable,7,FALSE()))),"–")</f>
        <v>1.8</v>
      </c>
      <c r="AF58" s="56" t="n">
        <f aca="false">IFERROR(VALUE(FIXED(VLOOKUP(VLOOKUP($AF$4,Refcodes,2,FALSE()) &amp;"Deaths"&amp;Deaths_Female!$A58&amp;"AllEth"&amp;"Female",Datatable,6,FALSE()))),"–")</f>
        <v>56</v>
      </c>
      <c r="AG58" s="57" t="n">
        <f aca="false">IFERROR(VALUE(FIXED(VLOOKUP(VLOOKUP($AF$4,Refcodes,2,FALSE()) &amp;"Deaths"&amp;Deaths_Female!$A58&amp;"AllEth"&amp;"Female",Datatable,7,FALSE()))),"–")</f>
        <v>1.5</v>
      </c>
      <c r="AH58" s="56" t="n">
        <f aca="false">IFERROR(VALUE(FIXED(VLOOKUP(VLOOKUP($AH$4,Refcodes,2,FALSE()) &amp;"Deaths"&amp;Deaths_Female!$A58&amp;"AllEth"&amp;"Female",Datatable,6,FALSE()))),"–")</f>
        <v>101</v>
      </c>
      <c r="AI58" s="57" t="n">
        <f aca="false">IFERROR(VALUE(FIXED(VLOOKUP(VLOOKUP($AH$4,Refcodes,2,FALSE()) &amp;"Deaths"&amp;Deaths_Female!$A58&amp;"AllEth"&amp;"Female",Datatable,7,FALSE()))),"–")</f>
        <v>4.1</v>
      </c>
      <c r="AJ58" s="56" t="n">
        <f aca="false">IFERROR(VALUE(FIXED(VLOOKUP(VLOOKUP($AJ$4,Refcodes,2,FALSE()) &amp;"Deaths"&amp;Deaths_Female!$A58&amp;"AllEth"&amp;"Female",Datatable,6,FALSE()))),"–")</f>
        <v>11</v>
      </c>
      <c r="AK58" s="57" t="n">
        <f aca="false">IFERROR(VALUE(FIXED(VLOOKUP(VLOOKUP($AJ$4,Refcodes,2,FALSE()) &amp;"Deaths"&amp;Deaths_Female!$A58&amp;"AllEth"&amp;"Female",Datatable,7,FALSE()))),"–")</f>
        <v>0.4</v>
      </c>
      <c r="AL58" s="56" t="n">
        <f aca="false">IFERROR(VALUE(FIXED(VLOOKUP(VLOOKUP($AL$4,Refcodes,2,FALSE()) &amp;"Deaths"&amp;Deaths_Female!$A58&amp;"AllEth"&amp;"Female",Datatable,6,FALSE()))),"–")</f>
        <v>3</v>
      </c>
      <c r="AM58" s="57" t="n">
        <f aca="false">IFERROR(VALUE(FIXED(VLOOKUP(VLOOKUP($AL$4,Refcodes,2,FALSE()) &amp;"Deaths"&amp;Deaths_Female!$A58&amp;"AllEth"&amp;"Female",Datatable,7,FALSE()))),"–")</f>
        <v>0.1</v>
      </c>
      <c r="AN58" s="56" t="n">
        <f aca="false">IFERROR(VALUE(FIXED(VLOOKUP(VLOOKUP($AN$4,Refcodes,2,FALSE()) &amp;"Deaths"&amp;Deaths_Female!$A58&amp;"AllEth"&amp;"Female",Datatable,6,FALSE()))),"–")</f>
        <v>102</v>
      </c>
      <c r="AO58" s="57" t="n">
        <f aca="false">IFERROR(VALUE(FIXED(VLOOKUP(VLOOKUP($AN$4,Refcodes,2,FALSE()) &amp;"Deaths"&amp;Deaths_Female!$A58&amp;"AllEth"&amp;"Female",Datatable,7,FALSE()))),"–")</f>
        <v>3.4</v>
      </c>
      <c r="AP58" s="56" t="n">
        <f aca="false">IFERROR(VALUE(FIXED(VLOOKUP(VLOOKUP($AP$4,Refcodes,2,FALSE()) &amp;"Deaths"&amp;Deaths_Female!$A58&amp;"AllEth"&amp;"Female",Datatable,6,FALSE()))),"–")</f>
        <v>56</v>
      </c>
      <c r="AQ58" s="57" t="n">
        <f aca="false">IFERROR(VALUE(FIXED(VLOOKUP(VLOOKUP($AP$4,Refcodes,2,FALSE()) &amp;"Deaths"&amp;Deaths_Female!$A58&amp;"AllEth"&amp;"Female",Datatable,7,FALSE()))),"–")</f>
        <v>1.8</v>
      </c>
      <c r="AR58" s="56" t="n">
        <f aca="false">IFERROR(VALUE(FIXED(VLOOKUP(VLOOKUP($AR$4,Refcodes,2,FALSE()) &amp;"Deaths"&amp;Deaths_Female!$A58&amp;"AllEth"&amp;"Female",Datatable,6,FALSE()))),"–")</f>
        <v>95</v>
      </c>
      <c r="AS58" s="57" t="n">
        <f aca="false">IFERROR(VALUE(FIXED(VLOOKUP(VLOOKUP($AR$4,Refcodes,2,FALSE()) &amp;"Deaths"&amp;Deaths_Female!$A58&amp;"AllEth"&amp;"Female",Datatable,7,FALSE()))),"–")</f>
        <v>3.3</v>
      </c>
    </row>
    <row r="59" customFormat="false" ht="15" hidden="false" customHeight="true" outlineLevel="0" collapsed="false">
      <c r="A59" s="50" t="n">
        <v>2001</v>
      </c>
      <c r="B59" s="56" t="n">
        <f aca="false">IFERROR(VALUE(FIXED(VLOOKUP(VLOOKUP($B$4,Refcodes,2,FALSE()) &amp;"Deaths"&amp;Deaths_Female!$A59&amp;"AllEth"&amp;"Female",Datatable,6,FALSE()))),"–")</f>
        <v>3645</v>
      </c>
      <c r="C59" s="57" t="n">
        <f aca="false">IFERROR(VALUE(FIXED(VLOOKUP(VLOOKUP($B$4,Refcodes,2,FALSE()) &amp;"Deaths"&amp;Deaths_Female!$A59&amp;"AllEth"&amp;"Female",Datatable,7,FALSE()))),"–")</f>
        <v>124.6</v>
      </c>
      <c r="D59" s="56" t="n">
        <f aca="false">IFERROR(VALUE(FIXED(VLOOKUP(VLOOKUP($D$4,Refcodes,2,FALSE()) &amp;"Deaths"&amp;Deaths_Female!$A59&amp;"AllEth"&amp;"Female",Datatable,6,FALSE()))),"–")</f>
        <v>32</v>
      </c>
      <c r="E59" s="57" t="n">
        <f aca="false">IFERROR(VALUE(FIXED(VLOOKUP(VLOOKUP($D$4,Refcodes,2,FALSE()) &amp;"Deaths"&amp;Deaths_Female!$A59&amp;"AllEth"&amp;"Female",Datatable,7,FALSE()))),"–")</f>
        <v>1</v>
      </c>
      <c r="F59" s="56" t="n">
        <f aca="false">IFERROR(VALUE(FIXED(VLOOKUP(VLOOKUP($F$4,Refcodes,2,FALSE()) &amp;"Deaths"&amp;Deaths_Female!$A59&amp;"AllEth"&amp;"Female",Datatable,6,FALSE()))),"–")</f>
        <v>77</v>
      </c>
      <c r="G59" s="57" t="n">
        <f aca="false">IFERROR(VALUE(FIXED(VLOOKUP(VLOOKUP($F$4,Refcodes,2,FALSE()) &amp;"Deaths"&amp;Deaths_Female!$A59&amp;"AllEth"&amp;"Female",Datatable,7,FALSE()))),"–")</f>
        <v>2.2</v>
      </c>
      <c r="H59" s="56" t="n">
        <f aca="false">IFERROR(VALUE(FIXED(VLOOKUP(VLOOKUP($H$4,Refcodes,2,FALSE()) &amp;"Deaths"&amp;Deaths_Female!$A59&amp;"AllEth"&amp;"Female",Datatable,6,FALSE()))),"–")</f>
        <v>108</v>
      </c>
      <c r="I59" s="57" t="n">
        <f aca="false">IFERROR(VALUE(FIXED(VLOOKUP(VLOOKUP($H$4,Refcodes,2,FALSE()) &amp;"Deaths"&amp;Deaths_Female!$A59&amp;"AllEth"&amp;"Female",Datatable,7,FALSE()))),"–")</f>
        <v>3.5</v>
      </c>
      <c r="J59" s="75" t="n">
        <f aca="false">IFERROR(VALUE(FIXED(VLOOKUP(VLOOKUP($J$4,Refcodes,2,FALSE()) &amp;"Deaths"&amp;Deaths_Female!$A59&amp;"AllEth"&amp;"Female",Datatable,6,FALSE()))),"–")</f>
        <v>572</v>
      </c>
      <c r="K59" s="57" t="n">
        <f aca="false">IFERROR(VALUE(FIXED(VLOOKUP(VLOOKUP($J$4,Refcodes,2,FALSE()) &amp;"Deaths"&amp;Deaths_Female!$A59&amp;"AllEth"&amp;"Female",Datatable,7,FALSE()))),"–")</f>
        <v>18.5</v>
      </c>
      <c r="L59" s="56" t="n">
        <f aca="false">IFERROR(VALUE(FIXED(VLOOKUP(VLOOKUP($L$4,Refcodes,2,FALSE()) &amp;"Deaths"&amp;Deaths_Female!$A59&amp;"AllEth"&amp;"Female",Datatable,6,FALSE()))),"–")</f>
        <v>44</v>
      </c>
      <c r="M59" s="57" t="n">
        <f aca="false">IFERROR(VALUE(FIXED(VLOOKUP(VLOOKUP($L$4,Refcodes,2,FALSE()) &amp;"Deaths"&amp;Deaths_Female!$A59&amp;"AllEth"&amp;"Female",Datatable,7,FALSE()))),"–")</f>
        <v>1.4</v>
      </c>
      <c r="N59" s="56" t="n">
        <f aca="false">IFERROR(VALUE(FIXED(VLOOKUP(VLOOKUP($N$4,Refcodes,2,FALSE()) &amp;"Deaths"&amp;Deaths_Female!$A59&amp;"AllEth"&amp;"Female",Datatable,6,FALSE()))),"–")</f>
        <v>148</v>
      </c>
      <c r="O59" s="57" t="n">
        <f aca="false">IFERROR(VALUE(FIXED(VLOOKUP(VLOOKUP($N$4,Refcodes,2,FALSE()) &amp;"Deaths"&amp;Deaths_Female!$A59&amp;"AllEth"&amp;"Female",Datatable,7,FALSE()))),"–")</f>
        <v>4.9</v>
      </c>
      <c r="P59" s="56" t="n">
        <f aca="false">IFERROR(VALUE(FIXED(VLOOKUP(VLOOKUP($P$4,Refcodes,2,FALSE()) &amp;"Deaths"&amp;Deaths_Female!$A59&amp;"AllEth"&amp;"Female",Datatable,6,FALSE()))),"–")</f>
        <v>593</v>
      </c>
      <c r="Q59" s="57" t="n">
        <f aca="false">IFERROR(VALUE(FIXED(VLOOKUP(VLOOKUP($P$4,Refcodes,2,FALSE()) &amp;"Deaths"&amp;Deaths_Female!$A59&amp;"AllEth"&amp;"Female",Datatable,7,FALSE()))),"–")</f>
        <v>21.4</v>
      </c>
      <c r="R59" s="56" t="n">
        <f aca="false">IFERROR(VALUE(FIXED(VLOOKUP(VLOOKUP($R$4,Refcodes,2,FALSE()) &amp;"Deaths"&amp;Deaths_Female!$A59&amp;"AllEth"&amp;"Female",Datatable,6,FALSE()))),"–")</f>
        <v>88</v>
      </c>
      <c r="S59" s="57" t="n">
        <f aca="false">IFERROR(VALUE(FIXED(VLOOKUP(VLOOKUP($R$4,Refcodes,2,FALSE()) &amp;"Deaths"&amp;Deaths_Female!$A59&amp;"AllEth"&amp;"Female",Datatable,7,FALSE()))),"–")</f>
        <v>3.1</v>
      </c>
      <c r="T59" s="38" t="n">
        <f aca="false">IFERROR(VALUE(FIXED(VLOOKUP(VLOOKUP($T$4,Refcodes,2,FALSE()) &amp;"Deaths"&amp;Deaths_Female!$A59&amp;"AllEth"&amp;"Female",Datatable,6,FALSE()))),"–")</f>
        <v>615</v>
      </c>
      <c r="U59" s="55" t="n">
        <f aca="false">IFERROR(VALUE(FIXED(VLOOKUP(VLOOKUP($T$4,Refcodes,2,FALSE()) &amp;"Deaths"&amp;Deaths_Female!$A59&amp;"AllEth"&amp;"Female",Datatable,7,FALSE()))),"–")</f>
        <v>22.7</v>
      </c>
      <c r="V59" s="56" t="n">
        <f aca="false">IFERROR(VALUE(FIXED(VLOOKUP(VLOOKUP($V$4,Refcodes,2,FALSE()) &amp;"Deaths"&amp;Deaths_Female!$A59&amp;"AllEth"&amp;"Female",Datatable,6,FALSE()))),"–")</f>
        <v>63</v>
      </c>
      <c r="W59" s="57" t="n">
        <f aca="false">IFERROR(VALUE(FIXED(VLOOKUP(VLOOKUP($V$4,Refcodes,2,FALSE()) &amp;"Deaths"&amp;Deaths_Female!$A59&amp;"AllEth"&amp;"Female",Datatable,7,FALSE()))),"–")</f>
        <v>2.4</v>
      </c>
      <c r="X59" s="54" t="n">
        <f aca="false">IFERROR(VALUE(FIXED(VLOOKUP(VLOOKUP($X$4,Refcodes,2,FALSE()) &amp;"Deaths"&amp;Deaths_Female!$A59&amp;"AllEth"&amp;"Female",Datatable,6,FALSE()))),"–")</f>
        <v>83</v>
      </c>
      <c r="Y59" s="52" t="n">
        <f aca="false">IFERROR(VALUE(FIXED(VLOOKUP(VLOOKUP($X$4,Refcodes,2,FALSE()) &amp;"Deaths"&amp;Deaths_Female!$A59&amp;"AllEth"&amp;"Female",Datatable,7,FALSE()))),"–")</f>
        <v>2.9</v>
      </c>
      <c r="Z59" s="54" t="n">
        <f aca="false">IFERROR(VALUE(FIXED(VLOOKUP(VLOOKUP($Z$4,Refcodes,2,FALSE()) &amp;"Deaths"&amp;Deaths_Female!$A59&amp;"AllEth"&amp;"Female",Datatable,6,FALSE()))),"–")</f>
        <v>185</v>
      </c>
      <c r="AA59" s="52" t="n">
        <f aca="false">IFERROR(VALUE(FIXED(VLOOKUP(VLOOKUP($Z$4,Refcodes,2,FALSE()) &amp;"Deaths"&amp;Deaths_Female!$A59&amp;"AllEth"&amp;"Female",Datatable,7,FALSE()))),"–")</f>
        <v>6.6</v>
      </c>
      <c r="AB59" s="38" t="n">
        <f aca="false">IFERROR(VALUE(FIXED(VLOOKUP(VLOOKUP($AB$4,Refcodes,2,FALSE()) &amp;"Deaths"&amp;Deaths_Female!$A59&amp;"AllEth"&amp;"Female",Datatable,6,FALSE()))),"–")</f>
        <v>12</v>
      </c>
      <c r="AC59" s="55" t="n">
        <f aca="false">IFERROR(VALUE(FIXED(VLOOKUP(VLOOKUP($AB$4,Refcodes,2,FALSE()) &amp;"Deaths"&amp;Deaths_Female!$A59&amp;"AllEth"&amp;"Female",Datatable,7,FALSE()))),"–")</f>
        <v>0.4</v>
      </c>
      <c r="AD59" s="56" t="n">
        <f aca="false">IFERROR(VALUE(FIXED(VLOOKUP(VLOOKUP($AD$4,Refcodes,2,FALSE()) &amp;"Deaths"&amp;Deaths_Female!$A59&amp;"AllEth"&amp;"Female",Datatable,6,FALSE()))),"–")</f>
        <v>53</v>
      </c>
      <c r="AE59" s="57" t="n">
        <f aca="false">IFERROR(VALUE(FIXED(VLOOKUP(VLOOKUP($AD$4,Refcodes,2,FALSE()) &amp;"Deaths"&amp;Deaths_Female!$A59&amp;"AllEth"&amp;"Female",Datatable,7,FALSE()))),"–")</f>
        <v>1.9</v>
      </c>
      <c r="AF59" s="56" t="n">
        <f aca="false">IFERROR(VALUE(FIXED(VLOOKUP(VLOOKUP($AF$4,Refcodes,2,FALSE()) &amp;"Deaths"&amp;Deaths_Female!$A59&amp;"AllEth"&amp;"Female",Datatable,6,FALSE()))),"–")</f>
        <v>64</v>
      </c>
      <c r="AG59" s="57" t="n">
        <f aca="false">IFERROR(VALUE(FIXED(VLOOKUP(VLOOKUP($AF$4,Refcodes,2,FALSE()) &amp;"Deaths"&amp;Deaths_Female!$A59&amp;"AllEth"&amp;"Female",Datatable,7,FALSE()))),"–")</f>
        <v>1.7</v>
      </c>
      <c r="AH59" s="56" t="n">
        <f aca="false">IFERROR(VALUE(FIXED(VLOOKUP(VLOOKUP($AH$4,Refcodes,2,FALSE()) &amp;"Deaths"&amp;Deaths_Female!$A59&amp;"AllEth"&amp;"Female",Datatable,6,FALSE()))),"–")</f>
        <v>95</v>
      </c>
      <c r="AI59" s="57" t="n">
        <f aca="false">IFERROR(VALUE(FIXED(VLOOKUP(VLOOKUP($AH$4,Refcodes,2,FALSE()) &amp;"Deaths"&amp;Deaths_Female!$A59&amp;"AllEth"&amp;"Female",Datatable,7,FALSE()))),"–")</f>
        <v>4</v>
      </c>
      <c r="AJ59" s="56" t="n">
        <f aca="false">IFERROR(VALUE(FIXED(VLOOKUP(VLOOKUP($AJ$4,Refcodes,2,FALSE()) &amp;"Deaths"&amp;Deaths_Female!$A59&amp;"AllEth"&amp;"Female",Datatable,6,FALSE()))),"–")</f>
        <v>7</v>
      </c>
      <c r="AK59" s="57" t="n">
        <f aca="false">IFERROR(VALUE(FIXED(VLOOKUP(VLOOKUP($AJ$4,Refcodes,2,FALSE()) &amp;"Deaths"&amp;Deaths_Female!$A59&amp;"AllEth"&amp;"Female",Datatable,7,FALSE()))),"–")</f>
        <v>0.2</v>
      </c>
      <c r="AL59" s="56" t="n">
        <f aca="false">IFERROR(VALUE(FIXED(VLOOKUP(VLOOKUP($AL$4,Refcodes,2,FALSE()) &amp;"Deaths"&amp;Deaths_Female!$A59&amp;"AllEth"&amp;"Female",Datatable,6,FALSE()))),"–")</f>
        <v>4</v>
      </c>
      <c r="AM59" s="57" t="n">
        <f aca="false">IFERROR(VALUE(FIXED(VLOOKUP(VLOOKUP($AL$4,Refcodes,2,FALSE()) &amp;"Deaths"&amp;Deaths_Female!$A59&amp;"AllEth"&amp;"Female",Datatable,7,FALSE()))),"–")</f>
        <v>0.2</v>
      </c>
      <c r="AN59" s="56" t="n">
        <f aca="false">IFERROR(VALUE(FIXED(VLOOKUP(VLOOKUP($AN$4,Refcodes,2,FALSE()) &amp;"Deaths"&amp;Deaths_Female!$A59&amp;"AllEth"&amp;"Female",Datatable,6,FALSE()))),"–")</f>
        <v>130</v>
      </c>
      <c r="AO59" s="57" t="n">
        <f aca="false">IFERROR(VALUE(FIXED(VLOOKUP(VLOOKUP($AN$4,Refcodes,2,FALSE()) &amp;"Deaths"&amp;Deaths_Female!$A59&amp;"AllEth"&amp;"Female",Datatable,7,FALSE()))),"–")</f>
        <v>4.1</v>
      </c>
      <c r="AP59" s="56" t="n">
        <f aca="false">IFERROR(VALUE(FIXED(VLOOKUP(VLOOKUP($AP$4,Refcodes,2,FALSE()) &amp;"Deaths"&amp;Deaths_Female!$A59&amp;"AllEth"&amp;"Female",Datatable,6,FALSE()))),"–")</f>
        <v>66</v>
      </c>
      <c r="AQ59" s="57" t="n">
        <f aca="false">IFERROR(VALUE(FIXED(VLOOKUP(VLOOKUP($AP$4,Refcodes,2,FALSE()) &amp;"Deaths"&amp;Deaths_Female!$A59&amp;"AllEth"&amp;"Female",Datatable,7,FALSE()))),"–")</f>
        <v>1.9</v>
      </c>
      <c r="AR59" s="56" t="n">
        <f aca="false">IFERROR(VALUE(FIXED(VLOOKUP(VLOOKUP($AR$4,Refcodes,2,FALSE()) &amp;"Deaths"&amp;Deaths_Female!$A59&amp;"AllEth"&amp;"Female",Datatable,6,FALSE()))),"–")</f>
        <v>116</v>
      </c>
      <c r="AS59" s="57" t="n">
        <f aca="false">IFERROR(VALUE(FIXED(VLOOKUP(VLOOKUP($AR$4,Refcodes,2,FALSE()) &amp;"Deaths"&amp;Deaths_Female!$A59&amp;"AllEth"&amp;"Female",Datatable,7,FALSE()))),"–")</f>
        <v>3.9</v>
      </c>
    </row>
    <row r="60" customFormat="false" ht="15" hidden="false" customHeight="true" outlineLevel="0" collapsed="false">
      <c r="A60" s="50" t="n">
        <v>2002</v>
      </c>
      <c r="B60" s="56" t="n">
        <f aca="false">IFERROR(VALUE(FIXED(VLOOKUP(VLOOKUP($B$4,Refcodes,2,FALSE()) &amp;"Deaths"&amp;Deaths_Female!$A60&amp;"AllEth"&amp;"Female",Datatable,6,FALSE()))),"–")</f>
        <v>3678</v>
      </c>
      <c r="C60" s="57" t="n">
        <f aca="false">IFERROR(VALUE(FIXED(VLOOKUP(VLOOKUP($B$4,Refcodes,2,FALSE()) &amp;"Deaths"&amp;Deaths_Female!$A60&amp;"AllEth"&amp;"Female",Datatable,7,FALSE()))),"–")</f>
        <v>120.9</v>
      </c>
      <c r="D60" s="56" t="n">
        <f aca="false">IFERROR(VALUE(FIXED(VLOOKUP(VLOOKUP($D$4,Refcodes,2,FALSE()) &amp;"Deaths"&amp;Deaths_Female!$A60&amp;"AllEth"&amp;"Female",Datatable,6,FALSE()))),"–")</f>
        <v>40</v>
      </c>
      <c r="E60" s="57" t="n">
        <f aca="false">IFERROR(VALUE(FIXED(VLOOKUP(VLOOKUP($D$4,Refcodes,2,FALSE()) &amp;"Deaths"&amp;Deaths_Female!$A60&amp;"AllEth"&amp;"Female",Datatable,7,FALSE()))),"–")</f>
        <v>1.2</v>
      </c>
      <c r="F60" s="56" t="n">
        <f aca="false">IFERROR(VALUE(FIXED(VLOOKUP(VLOOKUP($F$4,Refcodes,2,FALSE()) &amp;"Deaths"&amp;Deaths_Female!$A60&amp;"AllEth"&amp;"Female",Datatable,6,FALSE()))),"–")</f>
        <v>67</v>
      </c>
      <c r="G60" s="57" t="n">
        <f aca="false">IFERROR(VALUE(FIXED(VLOOKUP(VLOOKUP($F$4,Refcodes,2,FALSE()) &amp;"Deaths"&amp;Deaths_Female!$A60&amp;"AllEth"&amp;"Female",Datatable,7,FALSE()))),"–")</f>
        <v>2</v>
      </c>
      <c r="H60" s="56" t="n">
        <f aca="false">IFERROR(VALUE(FIXED(VLOOKUP(VLOOKUP($H$4,Refcodes,2,FALSE()) &amp;"Deaths"&amp;Deaths_Female!$A60&amp;"AllEth"&amp;"Female",Datatable,6,FALSE()))),"–")</f>
        <v>112</v>
      </c>
      <c r="I60" s="57" t="n">
        <f aca="false">IFERROR(VALUE(FIXED(VLOOKUP(VLOOKUP($H$4,Refcodes,2,FALSE()) &amp;"Deaths"&amp;Deaths_Female!$A60&amp;"AllEth"&amp;"Female",Datatable,7,FALSE()))),"–")</f>
        <v>3.6</v>
      </c>
      <c r="J60" s="75" t="n">
        <f aca="false">IFERROR(VALUE(FIXED(VLOOKUP(VLOOKUP($J$4,Refcodes,2,FALSE()) &amp;"Deaths"&amp;Deaths_Female!$A60&amp;"AllEth"&amp;"Female",Datatable,6,FALSE()))),"–")</f>
        <v>548</v>
      </c>
      <c r="K60" s="57" t="n">
        <f aca="false">IFERROR(VALUE(FIXED(VLOOKUP(VLOOKUP($J$4,Refcodes,2,FALSE()) &amp;"Deaths"&amp;Deaths_Female!$A60&amp;"AllEth"&amp;"Female",Datatable,7,FALSE()))),"–")</f>
        <v>16.9</v>
      </c>
      <c r="L60" s="56" t="n">
        <f aca="false">IFERROR(VALUE(FIXED(VLOOKUP(VLOOKUP($L$4,Refcodes,2,FALSE()) &amp;"Deaths"&amp;Deaths_Female!$A60&amp;"AllEth"&amp;"Female",Datatable,6,FALSE()))),"–")</f>
        <v>59</v>
      </c>
      <c r="M60" s="57" t="n">
        <f aca="false">IFERROR(VALUE(FIXED(VLOOKUP(VLOOKUP($L$4,Refcodes,2,FALSE()) &amp;"Deaths"&amp;Deaths_Female!$A60&amp;"AllEth"&amp;"Female",Datatable,7,FALSE()))),"–")</f>
        <v>2</v>
      </c>
      <c r="N60" s="56" t="n">
        <f aca="false">IFERROR(VALUE(FIXED(VLOOKUP(VLOOKUP($N$4,Refcodes,2,FALSE()) &amp;"Deaths"&amp;Deaths_Female!$A60&amp;"AllEth"&amp;"Female",Datatable,6,FALSE()))),"–")</f>
        <v>153</v>
      </c>
      <c r="O60" s="57" t="n">
        <f aca="false">IFERROR(VALUE(FIXED(VLOOKUP(VLOOKUP($N$4,Refcodes,2,FALSE()) &amp;"Deaths"&amp;Deaths_Female!$A60&amp;"AllEth"&amp;"Female",Datatable,7,FALSE()))),"–")</f>
        <v>4.7</v>
      </c>
      <c r="P60" s="56" t="n">
        <f aca="false">IFERROR(VALUE(FIXED(VLOOKUP(VLOOKUP($P$4,Refcodes,2,FALSE()) &amp;"Deaths"&amp;Deaths_Female!$A60&amp;"AllEth"&amp;"Female",Datatable,6,FALSE()))),"–")</f>
        <v>606</v>
      </c>
      <c r="Q60" s="57" t="n">
        <f aca="false">IFERROR(VALUE(FIXED(VLOOKUP(VLOOKUP($P$4,Refcodes,2,FALSE()) &amp;"Deaths"&amp;Deaths_Female!$A60&amp;"AllEth"&amp;"Female",Datatable,7,FALSE()))),"–")</f>
        <v>20.7</v>
      </c>
      <c r="R60" s="56" t="n">
        <f aca="false">IFERROR(VALUE(FIXED(VLOOKUP(VLOOKUP($R$4,Refcodes,2,FALSE()) &amp;"Deaths"&amp;Deaths_Female!$A60&amp;"AllEth"&amp;"Female",Datatable,6,FALSE()))),"–")</f>
        <v>86</v>
      </c>
      <c r="S60" s="57" t="n">
        <f aca="false">IFERROR(VALUE(FIXED(VLOOKUP(VLOOKUP($R$4,Refcodes,2,FALSE()) &amp;"Deaths"&amp;Deaths_Female!$A60&amp;"AllEth"&amp;"Female",Datatable,7,FALSE()))),"–")</f>
        <v>3.1</v>
      </c>
      <c r="T60" s="38" t="n">
        <f aca="false">IFERROR(VALUE(FIXED(VLOOKUP(VLOOKUP($T$4,Refcodes,2,FALSE()) &amp;"Deaths"&amp;Deaths_Female!$A60&amp;"AllEth"&amp;"Female",Datatable,6,FALSE()))),"–")</f>
        <v>626</v>
      </c>
      <c r="U60" s="55" t="n">
        <f aca="false">IFERROR(VALUE(FIXED(VLOOKUP(VLOOKUP($T$4,Refcodes,2,FALSE()) &amp;"Deaths"&amp;Deaths_Female!$A60&amp;"AllEth"&amp;"Female",Datatable,7,FALSE()))),"–")</f>
        <v>22.4</v>
      </c>
      <c r="V60" s="56" t="n">
        <f aca="false">IFERROR(VALUE(FIXED(VLOOKUP(VLOOKUP($V$4,Refcodes,2,FALSE()) &amp;"Deaths"&amp;Deaths_Female!$A60&amp;"AllEth"&amp;"Female",Datatable,6,FALSE()))),"–")</f>
        <v>65</v>
      </c>
      <c r="W60" s="57" t="n">
        <f aca="false">IFERROR(VALUE(FIXED(VLOOKUP(VLOOKUP($V$4,Refcodes,2,FALSE()) &amp;"Deaths"&amp;Deaths_Female!$A60&amp;"AllEth"&amp;"Female",Datatable,7,FALSE()))),"–")</f>
        <v>2.4</v>
      </c>
      <c r="X60" s="54" t="n">
        <f aca="false">IFERROR(VALUE(FIXED(VLOOKUP(VLOOKUP($X$4,Refcodes,2,FALSE()) &amp;"Deaths"&amp;Deaths_Female!$A60&amp;"AllEth"&amp;"Female",Datatable,6,FALSE()))),"–")</f>
        <v>95</v>
      </c>
      <c r="Y60" s="52" t="n">
        <f aca="false">IFERROR(VALUE(FIXED(VLOOKUP(VLOOKUP($X$4,Refcodes,2,FALSE()) &amp;"Deaths"&amp;Deaths_Female!$A60&amp;"AllEth"&amp;"Female",Datatable,7,FALSE()))),"–")</f>
        <v>3.1</v>
      </c>
      <c r="Z60" s="54" t="n">
        <f aca="false">IFERROR(VALUE(FIXED(VLOOKUP(VLOOKUP($Z$4,Refcodes,2,FALSE()) &amp;"Deaths"&amp;Deaths_Female!$A60&amp;"AllEth"&amp;"Female",Datatable,6,FALSE()))),"–")</f>
        <v>179</v>
      </c>
      <c r="AA60" s="52" t="n">
        <f aca="false">IFERROR(VALUE(FIXED(VLOOKUP(VLOOKUP($Z$4,Refcodes,2,FALSE()) &amp;"Deaths"&amp;Deaths_Female!$A60&amp;"AllEth"&amp;"Female",Datatable,7,FALSE()))),"–")</f>
        <v>6.1</v>
      </c>
      <c r="AB60" s="38" t="n">
        <f aca="false">IFERROR(VALUE(FIXED(VLOOKUP(VLOOKUP($AB$4,Refcodes,2,FALSE()) &amp;"Deaths"&amp;Deaths_Female!$A60&amp;"AllEth"&amp;"Female",Datatable,6,FALSE()))),"–")</f>
        <v>12</v>
      </c>
      <c r="AC60" s="55" t="n">
        <f aca="false">IFERROR(VALUE(FIXED(VLOOKUP(VLOOKUP($AB$4,Refcodes,2,FALSE()) &amp;"Deaths"&amp;Deaths_Female!$A60&amp;"AllEth"&amp;"Female",Datatable,7,FALSE()))),"–")</f>
        <v>0.4</v>
      </c>
      <c r="AD60" s="56" t="n">
        <f aca="false">IFERROR(VALUE(FIXED(VLOOKUP(VLOOKUP($AD$4,Refcodes,2,FALSE()) &amp;"Deaths"&amp;Deaths_Female!$A60&amp;"AllEth"&amp;"Female",Datatable,6,FALSE()))),"–")</f>
        <v>71</v>
      </c>
      <c r="AE60" s="57" t="n">
        <f aca="false">IFERROR(VALUE(FIXED(VLOOKUP(VLOOKUP($AD$4,Refcodes,2,FALSE()) &amp;"Deaths"&amp;Deaths_Female!$A60&amp;"AllEth"&amp;"Female",Datatable,7,FALSE()))),"–")</f>
        <v>2.4</v>
      </c>
      <c r="AF60" s="56" t="n">
        <f aca="false">IFERROR(VALUE(FIXED(VLOOKUP(VLOOKUP($AF$4,Refcodes,2,FALSE()) &amp;"Deaths"&amp;Deaths_Female!$A60&amp;"AllEth"&amp;"Female",Datatable,6,FALSE()))),"–")</f>
        <v>56</v>
      </c>
      <c r="AG60" s="57" t="n">
        <f aca="false">IFERROR(VALUE(FIXED(VLOOKUP(VLOOKUP($AF$4,Refcodes,2,FALSE()) &amp;"Deaths"&amp;Deaths_Female!$A60&amp;"AllEth"&amp;"Female",Datatable,7,FALSE()))),"–")</f>
        <v>1.4</v>
      </c>
      <c r="AH60" s="56" t="n">
        <f aca="false">IFERROR(VALUE(FIXED(VLOOKUP(VLOOKUP($AH$4,Refcodes,2,FALSE()) &amp;"Deaths"&amp;Deaths_Female!$A60&amp;"AllEth"&amp;"Female",Datatable,6,FALSE()))),"–")</f>
        <v>79</v>
      </c>
      <c r="AI60" s="57" t="n">
        <f aca="false">IFERROR(VALUE(FIXED(VLOOKUP(VLOOKUP($AH$4,Refcodes,2,FALSE()) &amp;"Deaths"&amp;Deaths_Female!$A60&amp;"AllEth"&amp;"Female",Datatable,7,FALSE()))),"–")</f>
        <v>3</v>
      </c>
      <c r="AJ60" s="56" t="n">
        <f aca="false">IFERROR(VALUE(FIXED(VLOOKUP(VLOOKUP($AJ$4,Refcodes,2,FALSE()) &amp;"Deaths"&amp;Deaths_Female!$A60&amp;"AllEth"&amp;"Female",Datatable,6,FALSE()))),"–")</f>
        <v>13</v>
      </c>
      <c r="AK60" s="57" t="n">
        <f aca="false">IFERROR(VALUE(FIXED(VLOOKUP(VLOOKUP($AJ$4,Refcodes,2,FALSE()) &amp;"Deaths"&amp;Deaths_Female!$A60&amp;"AllEth"&amp;"Female",Datatable,7,FALSE()))),"–")</f>
        <v>0.4</v>
      </c>
      <c r="AL60" s="56" t="n">
        <f aca="false">IFERROR(VALUE(FIXED(VLOOKUP(VLOOKUP($AL$4,Refcodes,2,FALSE()) &amp;"Deaths"&amp;Deaths_Female!$A60&amp;"AllEth"&amp;"Female",Datatable,6,FALSE()))),"–")</f>
        <v>8</v>
      </c>
      <c r="AM60" s="57" t="n">
        <f aca="false">IFERROR(VALUE(FIXED(VLOOKUP(VLOOKUP($AL$4,Refcodes,2,FALSE()) &amp;"Deaths"&amp;Deaths_Female!$A60&amp;"AllEth"&amp;"Female",Datatable,7,FALSE()))),"–")</f>
        <v>0.3</v>
      </c>
      <c r="AN60" s="56" t="n">
        <f aca="false">IFERROR(VALUE(FIXED(VLOOKUP(VLOOKUP($AN$4,Refcodes,2,FALSE()) &amp;"Deaths"&amp;Deaths_Female!$A60&amp;"AllEth"&amp;"Female",Datatable,6,FALSE()))),"–")</f>
        <v>146</v>
      </c>
      <c r="AO60" s="57" t="n">
        <f aca="false">IFERROR(VALUE(FIXED(VLOOKUP(VLOOKUP($AN$4,Refcodes,2,FALSE()) &amp;"Deaths"&amp;Deaths_Female!$A60&amp;"AllEth"&amp;"Female",Datatable,7,FALSE()))),"–")</f>
        <v>4.7</v>
      </c>
      <c r="AP60" s="56" t="n">
        <f aca="false">IFERROR(VALUE(FIXED(VLOOKUP(VLOOKUP($AP$4,Refcodes,2,FALSE()) &amp;"Deaths"&amp;Deaths_Female!$A60&amp;"AllEth"&amp;"Female",Datatable,6,FALSE()))),"–")</f>
        <v>70</v>
      </c>
      <c r="AQ60" s="57" t="n">
        <f aca="false">IFERROR(VALUE(FIXED(VLOOKUP(VLOOKUP($AP$4,Refcodes,2,FALSE()) &amp;"Deaths"&amp;Deaths_Female!$A60&amp;"AllEth"&amp;"Female",Datatable,7,FALSE()))),"–")</f>
        <v>2.2</v>
      </c>
      <c r="AR60" s="56" t="n">
        <f aca="false">IFERROR(VALUE(FIXED(VLOOKUP(VLOOKUP($AR$4,Refcodes,2,FALSE()) &amp;"Deaths"&amp;Deaths_Female!$A60&amp;"AllEth"&amp;"Female",Datatable,6,FALSE()))),"–")</f>
        <v>108</v>
      </c>
      <c r="AS60" s="57" t="n">
        <f aca="false">IFERROR(VALUE(FIXED(VLOOKUP(VLOOKUP($AR$4,Refcodes,2,FALSE()) &amp;"Deaths"&amp;Deaths_Female!$A60&amp;"AllEth"&amp;"Female",Datatable,7,FALSE()))),"–")</f>
        <v>3.6</v>
      </c>
    </row>
    <row r="61" customFormat="false" ht="15" hidden="false" customHeight="true" outlineLevel="0" collapsed="false">
      <c r="A61" s="50" t="n">
        <v>2003</v>
      </c>
      <c r="B61" s="56" t="n">
        <f aca="false">IFERROR(VALUE(FIXED(VLOOKUP(VLOOKUP($B$4,Refcodes,2,FALSE()) &amp;"Deaths"&amp;Deaths_Female!$A61&amp;"AllEth"&amp;"Female",Datatable,6,FALSE()))),"–")</f>
        <v>3734</v>
      </c>
      <c r="C61" s="57" t="n">
        <f aca="false">IFERROR(VALUE(FIXED(VLOOKUP(VLOOKUP($B$4,Refcodes,2,FALSE()) &amp;"Deaths"&amp;Deaths_Female!$A61&amp;"AllEth"&amp;"Female",Datatable,7,FALSE()))),"–")</f>
        <v>121.4</v>
      </c>
      <c r="D61" s="56" t="n">
        <f aca="false">IFERROR(VALUE(FIXED(VLOOKUP(VLOOKUP($D$4,Refcodes,2,FALSE()) &amp;"Deaths"&amp;Deaths_Female!$A61&amp;"AllEth"&amp;"Female",Datatable,6,FALSE()))),"–")</f>
        <v>39</v>
      </c>
      <c r="E61" s="57" t="n">
        <f aca="false">IFERROR(VALUE(FIXED(VLOOKUP(VLOOKUP($D$4,Refcodes,2,FALSE()) &amp;"Deaths"&amp;Deaths_Female!$A61&amp;"AllEth"&amp;"Female",Datatable,7,FALSE()))),"–")</f>
        <v>1.1</v>
      </c>
      <c r="F61" s="56" t="n">
        <f aca="false">IFERROR(VALUE(FIXED(VLOOKUP(VLOOKUP($F$4,Refcodes,2,FALSE()) &amp;"Deaths"&amp;Deaths_Female!$A61&amp;"AllEth"&amp;"Female",Datatable,6,FALSE()))),"–")</f>
        <v>75</v>
      </c>
      <c r="G61" s="57" t="n">
        <f aca="false">IFERROR(VALUE(FIXED(VLOOKUP(VLOOKUP($F$4,Refcodes,2,FALSE()) &amp;"Deaths"&amp;Deaths_Female!$A61&amp;"AllEth"&amp;"Female",Datatable,7,FALSE()))),"–")</f>
        <v>2.2</v>
      </c>
      <c r="H61" s="56" t="n">
        <f aca="false">IFERROR(VALUE(FIXED(VLOOKUP(VLOOKUP($H$4,Refcodes,2,FALSE()) &amp;"Deaths"&amp;Deaths_Female!$A61&amp;"AllEth"&amp;"Female",Datatable,6,FALSE()))),"–")</f>
        <v>109</v>
      </c>
      <c r="I61" s="57" t="n">
        <f aca="false">IFERROR(VALUE(FIXED(VLOOKUP(VLOOKUP($H$4,Refcodes,2,FALSE()) &amp;"Deaths"&amp;Deaths_Female!$A61&amp;"AllEth"&amp;"Female",Datatable,7,FALSE()))),"–")</f>
        <v>3.4</v>
      </c>
      <c r="J61" s="75" t="n">
        <f aca="false">IFERROR(VALUE(FIXED(VLOOKUP(VLOOKUP($J$4,Refcodes,2,FALSE()) &amp;"Deaths"&amp;Deaths_Female!$A61&amp;"AllEth"&amp;"Female",Datatable,6,FALSE()))),"–")</f>
        <v>555</v>
      </c>
      <c r="K61" s="57" t="n">
        <f aca="false">IFERROR(VALUE(FIXED(VLOOKUP(VLOOKUP($J$4,Refcodes,2,FALSE()) &amp;"Deaths"&amp;Deaths_Female!$A61&amp;"AllEth"&amp;"Female",Datatable,7,FALSE()))),"–")</f>
        <v>17</v>
      </c>
      <c r="L61" s="56" t="n">
        <f aca="false">IFERROR(VALUE(FIXED(VLOOKUP(VLOOKUP($L$4,Refcodes,2,FALSE()) &amp;"Deaths"&amp;Deaths_Female!$A61&amp;"AllEth"&amp;"Female",Datatable,6,FALSE()))),"–")</f>
        <v>48</v>
      </c>
      <c r="M61" s="57" t="n">
        <f aca="false">IFERROR(VALUE(FIXED(VLOOKUP(VLOOKUP($L$4,Refcodes,2,FALSE()) &amp;"Deaths"&amp;Deaths_Female!$A61&amp;"AllEth"&amp;"Female",Datatable,7,FALSE()))),"–")</f>
        <v>1.5</v>
      </c>
      <c r="N61" s="56" t="n">
        <f aca="false">IFERROR(VALUE(FIXED(VLOOKUP(VLOOKUP($N$4,Refcodes,2,FALSE()) &amp;"Deaths"&amp;Deaths_Female!$A61&amp;"AllEth"&amp;"Female",Datatable,6,FALSE()))),"–")</f>
        <v>153</v>
      </c>
      <c r="O61" s="57" t="n">
        <f aca="false">IFERROR(VALUE(FIXED(VLOOKUP(VLOOKUP($N$4,Refcodes,2,FALSE()) &amp;"Deaths"&amp;Deaths_Female!$A61&amp;"AllEth"&amp;"Female",Datatable,7,FALSE()))),"–")</f>
        <v>4.5</v>
      </c>
      <c r="P61" s="56" t="n">
        <f aca="false">IFERROR(VALUE(FIXED(VLOOKUP(VLOOKUP($P$4,Refcodes,2,FALSE()) &amp;"Deaths"&amp;Deaths_Female!$A61&amp;"AllEth"&amp;"Female",Datatable,6,FALSE()))),"–")</f>
        <v>617</v>
      </c>
      <c r="Q61" s="57" t="n">
        <f aca="false">IFERROR(VALUE(FIXED(VLOOKUP(VLOOKUP($P$4,Refcodes,2,FALSE()) &amp;"Deaths"&amp;Deaths_Female!$A61&amp;"AllEth"&amp;"Female",Datatable,7,FALSE()))),"–")</f>
        <v>21.6</v>
      </c>
      <c r="R61" s="56" t="n">
        <f aca="false">IFERROR(VALUE(FIXED(VLOOKUP(VLOOKUP($R$4,Refcodes,2,FALSE()) &amp;"Deaths"&amp;Deaths_Female!$A61&amp;"AllEth"&amp;"Female",Datatable,6,FALSE()))),"–")</f>
        <v>111</v>
      </c>
      <c r="S61" s="57" t="n">
        <f aca="false">IFERROR(VALUE(FIXED(VLOOKUP(VLOOKUP($R$4,Refcodes,2,FALSE()) &amp;"Deaths"&amp;Deaths_Female!$A61&amp;"AllEth"&amp;"Female",Datatable,7,FALSE()))),"–")</f>
        <v>3.6</v>
      </c>
      <c r="T61" s="38" t="n">
        <f aca="false">IFERROR(VALUE(FIXED(VLOOKUP(VLOOKUP($T$4,Refcodes,2,FALSE()) &amp;"Deaths"&amp;Deaths_Female!$A61&amp;"AllEth"&amp;"Female",Datatable,6,FALSE()))),"–")</f>
        <v>647</v>
      </c>
      <c r="U61" s="55" t="n">
        <f aca="false">IFERROR(VALUE(FIXED(VLOOKUP(VLOOKUP($T$4,Refcodes,2,FALSE()) &amp;"Deaths"&amp;Deaths_Female!$A61&amp;"AllEth"&amp;"Female",Datatable,7,FALSE()))),"–")</f>
        <v>23</v>
      </c>
      <c r="V61" s="56" t="n">
        <f aca="false">IFERROR(VALUE(FIXED(VLOOKUP(VLOOKUP($V$4,Refcodes,2,FALSE()) &amp;"Deaths"&amp;Deaths_Female!$A61&amp;"AllEth"&amp;"Female",Datatable,6,FALSE()))),"–")</f>
        <v>58</v>
      </c>
      <c r="W61" s="57" t="n">
        <f aca="false">IFERROR(VALUE(FIXED(VLOOKUP(VLOOKUP($V$4,Refcodes,2,FALSE()) &amp;"Deaths"&amp;Deaths_Female!$A61&amp;"AllEth"&amp;"Female",Datatable,7,FALSE()))),"–")</f>
        <v>2.1</v>
      </c>
      <c r="X61" s="54" t="n">
        <f aca="false">IFERROR(VALUE(FIXED(VLOOKUP(VLOOKUP($X$4,Refcodes,2,FALSE()) &amp;"Deaths"&amp;Deaths_Female!$A61&amp;"AllEth"&amp;"Female",Datatable,6,FALSE()))),"–")</f>
        <v>77</v>
      </c>
      <c r="Y61" s="52" t="n">
        <f aca="false">IFERROR(VALUE(FIXED(VLOOKUP(VLOOKUP($X$4,Refcodes,2,FALSE()) &amp;"Deaths"&amp;Deaths_Female!$A61&amp;"AllEth"&amp;"Female",Datatable,7,FALSE()))),"–")</f>
        <v>2.5</v>
      </c>
      <c r="Z61" s="54" t="n">
        <f aca="false">IFERROR(VALUE(FIXED(VLOOKUP(VLOOKUP($Z$4,Refcodes,2,FALSE()) &amp;"Deaths"&amp;Deaths_Female!$A61&amp;"AllEth"&amp;"Female",Datatable,6,FALSE()))),"–")</f>
        <v>173</v>
      </c>
      <c r="AA61" s="52" t="n">
        <f aca="false">IFERROR(VALUE(FIXED(VLOOKUP(VLOOKUP($Z$4,Refcodes,2,FALSE()) &amp;"Deaths"&amp;Deaths_Female!$A61&amp;"AllEth"&amp;"Female",Datatable,7,FALSE()))),"–")</f>
        <v>6</v>
      </c>
      <c r="AB61" s="38" t="n">
        <f aca="false">IFERROR(VALUE(FIXED(VLOOKUP(VLOOKUP($AB$4,Refcodes,2,FALSE()) &amp;"Deaths"&amp;Deaths_Female!$A61&amp;"AllEth"&amp;"Female",Datatable,6,FALSE()))),"–")</f>
        <v>9</v>
      </c>
      <c r="AC61" s="55" t="n">
        <f aca="false">IFERROR(VALUE(FIXED(VLOOKUP(VLOOKUP($AB$4,Refcodes,2,FALSE()) &amp;"Deaths"&amp;Deaths_Female!$A61&amp;"AllEth"&amp;"Female",Datatable,7,FALSE()))),"–")</f>
        <v>0.2</v>
      </c>
      <c r="AD61" s="56" t="n">
        <f aca="false">IFERROR(VALUE(FIXED(VLOOKUP(VLOOKUP($AD$4,Refcodes,2,FALSE()) &amp;"Deaths"&amp;Deaths_Female!$A61&amp;"AllEth"&amp;"Female",Datatable,6,FALSE()))),"–")</f>
        <v>74</v>
      </c>
      <c r="AE61" s="57" t="n">
        <f aca="false">IFERROR(VALUE(FIXED(VLOOKUP(VLOOKUP($AD$4,Refcodes,2,FALSE()) &amp;"Deaths"&amp;Deaths_Female!$A61&amp;"AllEth"&amp;"Female",Datatable,7,FALSE()))),"–")</f>
        <v>2.3</v>
      </c>
      <c r="AF61" s="56" t="n">
        <f aca="false">IFERROR(VALUE(FIXED(VLOOKUP(VLOOKUP($AF$4,Refcodes,2,FALSE()) &amp;"Deaths"&amp;Deaths_Female!$A61&amp;"AllEth"&amp;"Female",Datatable,6,FALSE()))),"–")</f>
        <v>56</v>
      </c>
      <c r="AG61" s="57" t="n">
        <f aca="false">IFERROR(VALUE(FIXED(VLOOKUP(VLOOKUP($AF$4,Refcodes,2,FALSE()) &amp;"Deaths"&amp;Deaths_Female!$A61&amp;"AllEth"&amp;"Female",Datatable,7,FALSE()))),"–")</f>
        <v>1.4</v>
      </c>
      <c r="AH61" s="56" t="n">
        <f aca="false">IFERROR(VALUE(FIXED(VLOOKUP(VLOOKUP($AH$4,Refcodes,2,FALSE()) &amp;"Deaths"&amp;Deaths_Female!$A61&amp;"AllEth"&amp;"Female",Datatable,6,FALSE()))),"–")</f>
        <v>82</v>
      </c>
      <c r="AI61" s="57" t="n">
        <f aca="false">IFERROR(VALUE(FIXED(VLOOKUP(VLOOKUP($AH$4,Refcodes,2,FALSE()) &amp;"Deaths"&amp;Deaths_Female!$A61&amp;"AllEth"&amp;"Female",Datatable,7,FALSE()))),"–")</f>
        <v>3.1</v>
      </c>
      <c r="AJ61" s="56" t="n">
        <f aca="false">IFERROR(VALUE(FIXED(VLOOKUP(VLOOKUP($AJ$4,Refcodes,2,FALSE()) &amp;"Deaths"&amp;Deaths_Female!$A61&amp;"AllEth"&amp;"Female",Datatable,6,FALSE()))),"–")</f>
        <v>13</v>
      </c>
      <c r="AK61" s="57" t="n">
        <f aca="false">IFERROR(VALUE(FIXED(VLOOKUP(VLOOKUP($AJ$4,Refcodes,2,FALSE()) &amp;"Deaths"&amp;Deaths_Female!$A61&amp;"AllEth"&amp;"Female",Datatable,7,FALSE()))),"–")</f>
        <v>0.4</v>
      </c>
      <c r="AL61" s="56" t="n">
        <f aca="false">IFERROR(VALUE(FIXED(VLOOKUP(VLOOKUP($AL$4,Refcodes,2,FALSE()) &amp;"Deaths"&amp;Deaths_Female!$A61&amp;"AllEth"&amp;"Female",Datatable,6,FALSE()))),"–")</f>
        <v>8</v>
      </c>
      <c r="AM61" s="57" t="n">
        <f aca="false">IFERROR(VALUE(FIXED(VLOOKUP(VLOOKUP($AL$4,Refcodes,2,FALSE()) &amp;"Deaths"&amp;Deaths_Female!$A61&amp;"AllEth"&amp;"Female",Datatable,7,FALSE()))),"–")</f>
        <v>0.4</v>
      </c>
      <c r="AN61" s="56" t="n">
        <f aca="false">IFERROR(VALUE(FIXED(VLOOKUP(VLOOKUP($AN$4,Refcodes,2,FALSE()) &amp;"Deaths"&amp;Deaths_Female!$A61&amp;"AllEth"&amp;"Female",Datatable,6,FALSE()))),"–")</f>
        <v>158</v>
      </c>
      <c r="AO61" s="57" t="n">
        <f aca="false">IFERROR(VALUE(FIXED(VLOOKUP(VLOOKUP($AN$4,Refcodes,2,FALSE()) &amp;"Deaths"&amp;Deaths_Female!$A61&amp;"AllEth"&amp;"Female",Datatable,7,FALSE()))),"–")</f>
        <v>5.1</v>
      </c>
      <c r="AP61" s="56" t="n">
        <f aca="false">IFERROR(VALUE(FIXED(VLOOKUP(VLOOKUP($AP$4,Refcodes,2,FALSE()) &amp;"Deaths"&amp;Deaths_Female!$A61&amp;"AllEth"&amp;"Female",Datatable,6,FALSE()))),"–")</f>
        <v>63</v>
      </c>
      <c r="AQ61" s="57" t="n">
        <f aca="false">IFERROR(VALUE(FIXED(VLOOKUP(VLOOKUP($AP$4,Refcodes,2,FALSE()) &amp;"Deaths"&amp;Deaths_Female!$A61&amp;"AllEth"&amp;"Female",Datatable,7,FALSE()))),"–")</f>
        <v>2</v>
      </c>
      <c r="AR61" s="56" t="n">
        <f aca="false">IFERROR(VALUE(FIXED(VLOOKUP(VLOOKUP($AR$4,Refcodes,2,FALSE()) &amp;"Deaths"&amp;Deaths_Female!$A61&amp;"AllEth"&amp;"Female",Datatable,6,FALSE()))),"–")</f>
        <v>111</v>
      </c>
      <c r="AS61" s="57" t="n">
        <f aca="false">IFERROR(VALUE(FIXED(VLOOKUP(VLOOKUP($AR$4,Refcodes,2,FALSE()) &amp;"Deaths"&amp;Deaths_Female!$A61&amp;"AllEth"&amp;"Female",Datatable,7,FALSE()))),"–")</f>
        <v>3.5</v>
      </c>
    </row>
    <row r="62" customFormat="false" ht="15" hidden="false" customHeight="true" outlineLevel="0" collapsed="false">
      <c r="A62" s="50" t="n">
        <v>2004</v>
      </c>
      <c r="B62" s="56" t="n">
        <f aca="false">IFERROR(VALUE(FIXED(VLOOKUP(VLOOKUP($B$4,Refcodes,2,FALSE()) &amp;"Deaths"&amp;Deaths_Female!$A62&amp;"AllEth"&amp;"Female",Datatable,6,FALSE()))),"–")</f>
        <v>3901</v>
      </c>
      <c r="C62" s="57" t="n">
        <f aca="false">IFERROR(VALUE(FIXED(VLOOKUP(VLOOKUP($B$4,Refcodes,2,FALSE()) &amp;"Deaths"&amp;Deaths_Female!$A62&amp;"AllEth"&amp;"Female",Datatable,7,FALSE()))),"–")</f>
        <v>123.9</v>
      </c>
      <c r="D62" s="56" t="n">
        <f aca="false">IFERROR(VALUE(FIXED(VLOOKUP(VLOOKUP($D$4,Refcodes,2,FALSE()) &amp;"Deaths"&amp;Deaths_Female!$A62&amp;"AllEth"&amp;"Female",Datatable,6,FALSE()))),"–")</f>
        <v>35</v>
      </c>
      <c r="E62" s="57" t="n">
        <f aca="false">IFERROR(VALUE(FIXED(VLOOKUP(VLOOKUP($D$4,Refcodes,2,FALSE()) &amp;"Deaths"&amp;Deaths_Female!$A62&amp;"AllEth"&amp;"Female",Datatable,7,FALSE()))),"–")</f>
        <v>1.1</v>
      </c>
      <c r="F62" s="56" t="n">
        <f aca="false">IFERROR(VALUE(FIXED(VLOOKUP(VLOOKUP($F$4,Refcodes,2,FALSE()) &amp;"Deaths"&amp;Deaths_Female!$A62&amp;"AllEth"&amp;"Female",Datatable,6,FALSE()))),"–")</f>
        <v>74</v>
      </c>
      <c r="G62" s="57" t="n">
        <f aca="false">IFERROR(VALUE(FIXED(VLOOKUP(VLOOKUP($F$4,Refcodes,2,FALSE()) &amp;"Deaths"&amp;Deaths_Female!$A62&amp;"AllEth"&amp;"Female",Datatable,7,FALSE()))),"–")</f>
        <v>2.1</v>
      </c>
      <c r="H62" s="56" t="n">
        <f aca="false">IFERROR(VALUE(FIXED(VLOOKUP(VLOOKUP($H$4,Refcodes,2,FALSE()) &amp;"Deaths"&amp;Deaths_Female!$A62&amp;"AllEth"&amp;"Female",Datatable,6,FALSE()))),"–")</f>
        <v>115</v>
      </c>
      <c r="I62" s="57" t="n">
        <f aca="false">IFERROR(VALUE(FIXED(VLOOKUP(VLOOKUP($H$4,Refcodes,2,FALSE()) &amp;"Deaths"&amp;Deaths_Female!$A62&amp;"AllEth"&amp;"Female",Datatable,7,FALSE()))),"–")</f>
        <v>3.6</v>
      </c>
      <c r="J62" s="75" t="n">
        <f aca="false">IFERROR(VALUE(FIXED(VLOOKUP(VLOOKUP($J$4,Refcodes,2,FALSE()) &amp;"Deaths"&amp;Deaths_Female!$A62&amp;"AllEth"&amp;"Female",Datatable,6,FALSE()))),"–")</f>
        <v>603</v>
      </c>
      <c r="K62" s="57" t="n">
        <f aca="false">IFERROR(VALUE(FIXED(VLOOKUP(VLOOKUP($J$4,Refcodes,2,FALSE()) &amp;"Deaths"&amp;Deaths_Female!$A62&amp;"AllEth"&amp;"Female",Datatable,7,FALSE()))),"–")</f>
        <v>18</v>
      </c>
      <c r="L62" s="56" t="n">
        <f aca="false">IFERROR(VALUE(FIXED(VLOOKUP(VLOOKUP($L$4,Refcodes,2,FALSE()) &amp;"Deaths"&amp;Deaths_Female!$A62&amp;"AllEth"&amp;"Female",Datatable,6,FALSE()))),"–")</f>
        <v>56</v>
      </c>
      <c r="M62" s="57" t="n">
        <f aca="false">IFERROR(VALUE(FIXED(VLOOKUP(VLOOKUP($L$4,Refcodes,2,FALSE()) &amp;"Deaths"&amp;Deaths_Female!$A62&amp;"AllEth"&amp;"Female",Datatable,7,FALSE()))),"–")</f>
        <v>1.7</v>
      </c>
      <c r="N62" s="56" t="n">
        <f aca="false">IFERROR(VALUE(FIXED(VLOOKUP(VLOOKUP($N$4,Refcodes,2,FALSE()) &amp;"Deaths"&amp;Deaths_Female!$A62&amp;"AllEth"&amp;"Female",Datatable,6,FALSE()))),"–")</f>
        <v>183</v>
      </c>
      <c r="O62" s="57" t="n">
        <f aca="false">IFERROR(VALUE(FIXED(VLOOKUP(VLOOKUP($N$4,Refcodes,2,FALSE()) &amp;"Deaths"&amp;Deaths_Female!$A62&amp;"AllEth"&amp;"Female",Datatable,7,FALSE()))),"–")</f>
        <v>5.3</v>
      </c>
      <c r="P62" s="56" t="n">
        <f aca="false">IFERROR(VALUE(FIXED(VLOOKUP(VLOOKUP($P$4,Refcodes,2,FALSE()) &amp;"Deaths"&amp;Deaths_Female!$A62&amp;"AllEth"&amp;"Female",Datatable,6,FALSE()))),"–")</f>
        <v>626</v>
      </c>
      <c r="Q62" s="57" t="n">
        <f aca="false">IFERROR(VALUE(FIXED(VLOOKUP(VLOOKUP($P$4,Refcodes,2,FALSE()) &amp;"Deaths"&amp;Deaths_Female!$A62&amp;"AllEth"&amp;"Female",Datatable,7,FALSE()))),"–")</f>
        <v>21.4</v>
      </c>
      <c r="R62" s="56" t="n">
        <f aca="false">IFERROR(VALUE(FIXED(VLOOKUP(VLOOKUP($R$4,Refcodes,2,FALSE()) &amp;"Deaths"&amp;Deaths_Female!$A62&amp;"AllEth"&amp;"Female",Datatable,6,FALSE()))),"–")</f>
        <v>98</v>
      </c>
      <c r="S62" s="57" t="n">
        <f aca="false">IFERROR(VALUE(FIXED(VLOOKUP(VLOOKUP($R$4,Refcodes,2,FALSE()) &amp;"Deaths"&amp;Deaths_Female!$A62&amp;"AllEth"&amp;"Female",Datatable,7,FALSE()))),"–")</f>
        <v>3.1</v>
      </c>
      <c r="T62" s="38" t="n">
        <f aca="false">IFERROR(VALUE(FIXED(VLOOKUP(VLOOKUP($T$4,Refcodes,2,FALSE()) &amp;"Deaths"&amp;Deaths_Female!$A62&amp;"AllEth"&amp;"Female",Datatable,6,FALSE()))),"–")</f>
        <v>642</v>
      </c>
      <c r="U62" s="55" t="n">
        <f aca="false">IFERROR(VALUE(FIXED(VLOOKUP(VLOOKUP($T$4,Refcodes,2,FALSE()) &amp;"Deaths"&amp;Deaths_Female!$A62&amp;"AllEth"&amp;"Female",Datatable,7,FALSE()))),"–")</f>
        <v>22.3</v>
      </c>
      <c r="V62" s="56" t="n">
        <f aca="false">IFERROR(VALUE(FIXED(VLOOKUP(VLOOKUP($V$4,Refcodes,2,FALSE()) &amp;"Deaths"&amp;Deaths_Female!$A62&amp;"AllEth"&amp;"Female",Datatable,6,FALSE()))),"–")</f>
        <v>71</v>
      </c>
      <c r="W62" s="57" t="n">
        <f aca="false">IFERROR(VALUE(FIXED(VLOOKUP(VLOOKUP($V$4,Refcodes,2,FALSE()) &amp;"Deaths"&amp;Deaths_Female!$A62&amp;"AllEth"&amp;"Female",Datatable,7,FALSE()))),"–")</f>
        <v>2.6</v>
      </c>
      <c r="X62" s="54" t="n">
        <f aca="false">IFERROR(VALUE(FIXED(VLOOKUP(VLOOKUP($X$4,Refcodes,2,FALSE()) &amp;"Deaths"&amp;Deaths_Female!$A62&amp;"AllEth"&amp;"Female",Datatable,6,FALSE()))),"–")</f>
        <v>69</v>
      </c>
      <c r="Y62" s="52" t="n">
        <f aca="false">IFERROR(VALUE(FIXED(VLOOKUP(VLOOKUP($X$4,Refcodes,2,FALSE()) &amp;"Deaths"&amp;Deaths_Female!$A62&amp;"AllEth"&amp;"Female",Datatable,7,FALSE()))),"–")</f>
        <v>2.3</v>
      </c>
      <c r="Z62" s="54" t="n">
        <f aca="false">IFERROR(VALUE(FIXED(VLOOKUP(VLOOKUP($Z$4,Refcodes,2,FALSE()) &amp;"Deaths"&amp;Deaths_Female!$A62&amp;"AllEth"&amp;"Female",Datatable,6,FALSE()))),"–")</f>
        <v>194</v>
      </c>
      <c r="AA62" s="52" t="n">
        <f aca="false">IFERROR(VALUE(FIXED(VLOOKUP(VLOOKUP($Z$4,Refcodes,2,FALSE()) &amp;"Deaths"&amp;Deaths_Female!$A62&amp;"AllEth"&amp;"Female",Datatable,7,FALSE()))),"–")</f>
        <v>6.4</v>
      </c>
      <c r="AB62" s="38" t="n">
        <f aca="false">IFERROR(VALUE(FIXED(VLOOKUP(VLOOKUP($AB$4,Refcodes,2,FALSE()) &amp;"Deaths"&amp;Deaths_Female!$A62&amp;"AllEth"&amp;"Female",Datatable,6,FALSE()))),"–")</f>
        <v>13</v>
      </c>
      <c r="AC62" s="55" t="n">
        <f aca="false">IFERROR(VALUE(FIXED(VLOOKUP(VLOOKUP($AB$4,Refcodes,2,FALSE()) &amp;"Deaths"&amp;Deaths_Female!$A62&amp;"AllEth"&amp;"Female",Datatable,7,FALSE()))),"–")</f>
        <v>0.3</v>
      </c>
      <c r="AD62" s="56" t="n">
        <f aca="false">IFERROR(VALUE(FIXED(VLOOKUP(VLOOKUP($AD$4,Refcodes,2,FALSE()) &amp;"Deaths"&amp;Deaths_Female!$A62&amp;"AllEth"&amp;"Female",Datatable,6,FALSE()))),"–")</f>
        <v>62</v>
      </c>
      <c r="AE62" s="57" t="n">
        <f aca="false">IFERROR(VALUE(FIXED(VLOOKUP(VLOOKUP($AD$4,Refcodes,2,FALSE()) &amp;"Deaths"&amp;Deaths_Female!$A62&amp;"AllEth"&amp;"Female",Datatable,7,FALSE()))),"–")</f>
        <v>2</v>
      </c>
      <c r="AF62" s="56" t="n">
        <f aca="false">IFERROR(VALUE(FIXED(VLOOKUP(VLOOKUP($AF$4,Refcodes,2,FALSE()) &amp;"Deaths"&amp;Deaths_Female!$A62&amp;"AllEth"&amp;"Female",Datatable,6,FALSE()))),"–")</f>
        <v>56</v>
      </c>
      <c r="AG62" s="57" t="n">
        <f aca="false">IFERROR(VALUE(FIXED(VLOOKUP(VLOOKUP($AF$4,Refcodes,2,FALSE()) &amp;"Deaths"&amp;Deaths_Female!$A62&amp;"AllEth"&amp;"Female",Datatable,7,FALSE()))),"–")</f>
        <v>1.4</v>
      </c>
      <c r="AH62" s="56" t="n">
        <f aca="false">IFERROR(VALUE(FIXED(VLOOKUP(VLOOKUP($AH$4,Refcodes,2,FALSE()) &amp;"Deaths"&amp;Deaths_Female!$A62&amp;"AllEth"&amp;"Female",Datatable,6,FALSE()))),"–")</f>
        <v>92</v>
      </c>
      <c r="AI62" s="57" t="n">
        <f aca="false">IFERROR(VALUE(FIXED(VLOOKUP(VLOOKUP($AH$4,Refcodes,2,FALSE()) &amp;"Deaths"&amp;Deaths_Female!$A62&amp;"AllEth"&amp;"Female",Datatable,7,FALSE()))),"–")</f>
        <v>3.4</v>
      </c>
      <c r="AJ62" s="56" t="n">
        <f aca="false">IFERROR(VALUE(FIXED(VLOOKUP(VLOOKUP($AJ$4,Refcodes,2,FALSE()) &amp;"Deaths"&amp;Deaths_Female!$A62&amp;"AllEth"&amp;"Female",Datatable,6,FALSE()))),"–")</f>
        <v>19</v>
      </c>
      <c r="AK62" s="57" t="n">
        <f aca="false">IFERROR(VALUE(FIXED(VLOOKUP(VLOOKUP($AJ$4,Refcodes,2,FALSE()) &amp;"Deaths"&amp;Deaths_Female!$A62&amp;"AllEth"&amp;"Female",Datatable,7,FALSE()))),"–")</f>
        <v>0.6</v>
      </c>
      <c r="AL62" s="56" t="n">
        <f aca="false">IFERROR(VALUE(FIXED(VLOOKUP(VLOOKUP($AL$4,Refcodes,2,FALSE()) &amp;"Deaths"&amp;Deaths_Female!$A62&amp;"AllEth"&amp;"Female",Datatable,6,FALSE()))),"–")</f>
        <v>6</v>
      </c>
      <c r="AM62" s="57" t="n">
        <f aca="false">IFERROR(VALUE(FIXED(VLOOKUP(VLOOKUP($AL$4,Refcodes,2,FALSE()) &amp;"Deaths"&amp;Deaths_Female!$A62&amp;"AllEth"&amp;"Female",Datatable,7,FALSE()))),"–")</f>
        <v>0.2</v>
      </c>
      <c r="AN62" s="56" t="n">
        <f aca="false">IFERROR(VALUE(FIXED(VLOOKUP(VLOOKUP($AN$4,Refcodes,2,FALSE()) &amp;"Deaths"&amp;Deaths_Female!$A62&amp;"AllEth"&amp;"Female",Datatable,6,FALSE()))),"–")</f>
        <v>152</v>
      </c>
      <c r="AO62" s="57" t="n">
        <f aca="false">IFERROR(VALUE(FIXED(VLOOKUP(VLOOKUP($AN$4,Refcodes,2,FALSE()) &amp;"Deaths"&amp;Deaths_Female!$A62&amp;"AllEth"&amp;"Female",Datatable,7,FALSE()))),"–")</f>
        <v>4.6</v>
      </c>
      <c r="AP62" s="56" t="n">
        <f aca="false">IFERROR(VALUE(FIXED(VLOOKUP(VLOOKUP($AP$4,Refcodes,2,FALSE()) &amp;"Deaths"&amp;Deaths_Female!$A62&amp;"AllEth"&amp;"Female",Datatable,6,FALSE()))),"–")</f>
        <v>72</v>
      </c>
      <c r="AQ62" s="57" t="n">
        <f aca="false">IFERROR(VALUE(FIXED(VLOOKUP(VLOOKUP($AP$4,Refcodes,2,FALSE()) &amp;"Deaths"&amp;Deaths_Female!$A62&amp;"AllEth"&amp;"Female",Datatable,7,FALSE()))),"–")</f>
        <v>2.1</v>
      </c>
      <c r="AR62" s="56" t="n">
        <f aca="false">IFERROR(VALUE(FIXED(VLOOKUP(VLOOKUP($AR$4,Refcodes,2,FALSE()) &amp;"Deaths"&amp;Deaths_Female!$A62&amp;"AllEth"&amp;"Female",Datatable,6,FALSE()))),"–")</f>
        <v>145</v>
      </c>
      <c r="AS62" s="57" t="n">
        <f aca="false">IFERROR(VALUE(FIXED(VLOOKUP(VLOOKUP($AR$4,Refcodes,2,FALSE()) &amp;"Deaths"&amp;Deaths_Female!$A62&amp;"AllEth"&amp;"Female",Datatable,7,FALSE()))),"–")</f>
        <v>4.7</v>
      </c>
    </row>
    <row r="63" customFormat="false" ht="15" hidden="false" customHeight="true" outlineLevel="0" collapsed="false">
      <c r="A63" s="50" t="n">
        <v>2005</v>
      </c>
      <c r="B63" s="56" t="n">
        <f aca="false">IFERROR(VALUE(FIXED(VLOOKUP(VLOOKUP($B$4,Refcodes,2,FALSE()) &amp;"Deaths"&amp;Deaths_Female!$A63&amp;"AllEth"&amp;"Female",Datatable,6,FALSE()))),"–")</f>
        <v>3786</v>
      </c>
      <c r="C63" s="57" t="n">
        <f aca="false">IFERROR(VALUE(FIXED(VLOOKUP(VLOOKUP($B$4,Refcodes,2,FALSE()) &amp;"Deaths"&amp;Deaths_Female!$A63&amp;"AllEth"&amp;"Female",Datatable,7,FALSE()))),"–")</f>
        <v>116.4</v>
      </c>
      <c r="D63" s="56" t="n">
        <f aca="false">IFERROR(VALUE(FIXED(VLOOKUP(VLOOKUP($D$4,Refcodes,2,FALSE()) &amp;"Deaths"&amp;Deaths_Female!$A63&amp;"AllEth"&amp;"Female",Datatable,6,FALSE()))),"–")</f>
        <v>38</v>
      </c>
      <c r="E63" s="57" t="n">
        <f aca="false">IFERROR(VALUE(FIXED(VLOOKUP(VLOOKUP($D$4,Refcodes,2,FALSE()) &amp;"Deaths"&amp;Deaths_Female!$A63&amp;"AllEth"&amp;"Female",Datatable,7,FALSE()))),"–")</f>
        <v>1.1</v>
      </c>
      <c r="F63" s="56" t="n">
        <f aca="false">IFERROR(VALUE(FIXED(VLOOKUP(VLOOKUP($F$4,Refcodes,2,FALSE()) &amp;"Deaths"&amp;Deaths_Female!$A63&amp;"AllEth"&amp;"Female",Datatable,6,FALSE()))),"–")</f>
        <v>66</v>
      </c>
      <c r="G63" s="57" t="n">
        <f aca="false">IFERROR(VALUE(FIXED(VLOOKUP(VLOOKUP($F$4,Refcodes,2,FALSE()) &amp;"Deaths"&amp;Deaths_Female!$A63&amp;"AllEth"&amp;"Female",Datatable,7,FALSE()))),"–")</f>
        <v>1.8</v>
      </c>
      <c r="H63" s="56" t="n">
        <f aca="false">IFERROR(VALUE(FIXED(VLOOKUP(VLOOKUP($H$4,Refcodes,2,FALSE()) &amp;"Deaths"&amp;Deaths_Female!$A63&amp;"AllEth"&amp;"Female",Datatable,6,FALSE()))),"–")</f>
        <v>113</v>
      </c>
      <c r="I63" s="57" t="n">
        <f aca="false">IFERROR(VALUE(FIXED(VLOOKUP(VLOOKUP($H$4,Refcodes,2,FALSE()) &amp;"Deaths"&amp;Deaths_Female!$A63&amp;"AllEth"&amp;"Female",Datatable,7,FALSE()))),"–")</f>
        <v>3.5</v>
      </c>
      <c r="J63" s="75" t="n">
        <f aca="false">IFERROR(VALUE(FIXED(VLOOKUP(VLOOKUP($J$4,Refcodes,2,FALSE()) &amp;"Deaths"&amp;Deaths_Female!$A63&amp;"AllEth"&amp;"Female",Datatable,6,FALSE()))),"–")</f>
        <v>614</v>
      </c>
      <c r="K63" s="57" t="n">
        <f aca="false">IFERROR(VALUE(FIXED(VLOOKUP(VLOOKUP($J$4,Refcodes,2,FALSE()) &amp;"Deaths"&amp;Deaths_Female!$A63&amp;"AllEth"&amp;"Female",Datatable,7,FALSE()))),"–")</f>
        <v>17.6</v>
      </c>
      <c r="L63" s="56" t="n">
        <f aca="false">IFERROR(VALUE(FIXED(VLOOKUP(VLOOKUP($L$4,Refcodes,2,FALSE()) &amp;"Deaths"&amp;Deaths_Female!$A63&amp;"AllEth"&amp;"Female",Datatable,6,FALSE()))),"–")</f>
        <v>45</v>
      </c>
      <c r="M63" s="57" t="n">
        <f aca="false">IFERROR(VALUE(FIXED(VLOOKUP(VLOOKUP($L$4,Refcodes,2,FALSE()) &amp;"Deaths"&amp;Deaths_Female!$A63&amp;"AllEth"&amp;"Female",Datatable,7,FALSE()))),"–")</f>
        <v>1.4</v>
      </c>
      <c r="N63" s="56" t="n">
        <f aca="false">IFERROR(VALUE(FIXED(VLOOKUP(VLOOKUP($N$4,Refcodes,2,FALSE()) &amp;"Deaths"&amp;Deaths_Female!$A63&amp;"AllEth"&amp;"Female",Datatable,6,FALSE()))),"–")</f>
        <v>173</v>
      </c>
      <c r="O63" s="57" t="n">
        <f aca="false">IFERROR(VALUE(FIXED(VLOOKUP(VLOOKUP($N$4,Refcodes,2,FALSE()) &amp;"Deaths"&amp;Deaths_Female!$A63&amp;"AllEth"&amp;"Female",Datatable,7,FALSE()))),"–")</f>
        <v>5.1</v>
      </c>
      <c r="P63" s="56" t="n">
        <f aca="false">IFERROR(VALUE(FIXED(VLOOKUP(VLOOKUP($P$4,Refcodes,2,FALSE()) &amp;"Deaths"&amp;Deaths_Female!$A63&amp;"AllEth"&amp;"Female",Datatable,6,FALSE()))),"–")</f>
        <v>587</v>
      </c>
      <c r="Q63" s="57" t="n">
        <f aca="false">IFERROR(VALUE(FIXED(VLOOKUP(VLOOKUP($P$4,Refcodes,2,FALSE()) &amp;"Deaths"&amp;Deaths_Female!$A63&amp;"AllEth"&amp;"Female",Datatable,7,FALSE()))),"–")</f>
        <v>19.1</v>
      </c>
      <c r="R63" s="56" t="n">
        <f aca="false">IFERROR(VALUE(FIXED(VLOOKUP(VLOOKUP($R$4,Refcodes,2,FALSE()) &amp;"Deaths"&amp;Deaths_Female!$A63&amp;"AllEth"&amp;"Female",Datatable,6,FALSE()))),"–")</f>
        <v>113</v>
      </c>
      <c r="S63" s="57" t="n">
        <f aca="false">IFERROR(VALUE(FIXED(VLOOKUP(VLOOKUP($R$4,Refcodes,2,FALSE()) &amp;"Deaths"&amp;Deaths_Female!$A63&amp;"AllEth"&amp;"Female",Datatable,7,FALSE()))),"–")</f>
        <v>3.7</v>
      </c>
      <c r="T63" s="38" t="n">
        <f aca="false">IFERROR(VALUE(FIXED(VLOOKUP(VLOOKUP($T$4,Refcodes,2,FALSE()) &amp;"Deaths"&amp;Deaths_Female!$A63&amp;"AllEth"&amp;"Female",Datatable,6,FALSE()))),"–")</f>
        <v>647</v>
      </c>
      <c r="U63" s="55" t="n">
        <f aca="false">IFERROR(VALUE(FIXED(VLOOKUP(VLOOKUP($T$4,Refcodes,2,FALSE()) &amp;"Deaths"&amp;Deaths_Female!$A63&amp;"AllEth"&amp;"Female",Datatable,7,FALSE()))),"–")</f>
        <v>21.5</v>
      </c>
      <c r="V63" s="56" t="n">
        <f aca="false">IFERROR(VALUE(FIXED(VLOOKUP(VLOOKUP($V$4,Refcodes,2,FALSE()) &amp;"Deaths"&amp;Deaths_Female!$A63&amp;"AllEth"&amp;"Female",Datatable,6,FALSE()))),"–")</f>
        <v>54</v>
      </c>
      <c r="W63" s="57" t="n">
        <f aca="false">IFERROR(VALUE(FIXED(VLOOKUP(VLOOKUP($V$4,Refcodes,2,FALSE()) &amp;"Deaths"&amp;Deaths_Female!$A63&amp;"AllEth"&amp;"Female",Datatable,7,FALSE()))),"–")</f>
        <v>1.9</v>
      </c>
      <c r="X63" s="54" t="n">
        <f aca="false">IFERROR(VALUE(FIXED(VLOOKUP(VLOOKUP($X$4,Refcodes,2,FALSE()) &amp;"Deaths"&amp;Deaths_Female!$A63&amp;"AllEth"&amp;"Female",Datatable,6,FALSE()))),"–")</f>
        <v>90</v>
      </c>
      <c r="Y63" s="52" t="n">
        <f aca="false">IFERROR(VALUE(FIXED(VLOOKUP(VLOOKUP($X$4,Refcodes,2,FALSE()) &amp;"Deaths"&amp;Deaths_Female!$A63&amp;"AllEth"&amp;"Female",Datatable,7,FALSE()))),"–")</f>
        <v>2.8</v>
      </c>
      <c r="Z63" s="54" t="n">
        <f aca="false">IFERROR(VALUE(FIXED(VLOOKUP(VLOOKUP($Z$4,Refcodes,2,FALSE()) &amp;"Deaths"&amp;Deaths_Female!$A63&amp;"AllEth"&amp;"Female",Datatable,6,FALSE()))),"–")</f>
        <v>197</v>
      </c>
      <c r="AA63" s="52" t="n">
        <f aca="false">IFERROR(VALUE(FIXED(VLOOKUP(VLOOKUP($Z$4,Refcodes,2,FALSE()) &amp;"Deaths"&amp;Deaths_Female!$A63&amp;"AllEth"&amp;"Female",Datatable,7,FALSE()))),"–")</f>
        <v>6.2</v>
      </c>
      <c r="AB63" s="38" t="n">
        <f aca="false">IFERROR(VALUE(FIXED(VLOOKUP(VLOOKUP($AB$4,Refcodes,2,FALSE()) &amp;"Deaths"&amp;Deaths_Female!$A63&amp;"AllEth"&amp;"Female",Datatable,6,FALSE()))),"–")</f>
        <v>14</v>
      </c>
      <c r="AC63" s="55" t="n">
        <f aca="false">IFERROR(VALUE(FIXED(VLOOKUP(VLOOKUP($AB$4,Refcodes,2,FALSE()) &amp;"Deaths"&amp;Deaths_Female!$A63&amp;"AllEth"&amp;"Female",Datatable,7,FALSE()))),"–")</f>
        <v>0.4</v>
      </c>
      <c r="AD63" s="56" t="n">
        <f aca="false">IFERROR(VALUE(FIXED(VLOOKUP(VLOOKUP($AD$4,Refcodes,2,FALSE()) &amp;"Deaths"&amp;Deaths_Female!$A63&amp;"AllEth"&amp;"Female",Datatable,6,FALSE()))),"–")</f>
        <v>68</v>
      </c>
      <c r="AE63" s="57" t="n">
        <f aca="false">IFERROR(VALUE(FIXED(VLOOKUP(VLOOKUP($AD$4,Refcodes,2,FALSE()) &amp;"Deaths"&amp;Deaths_Female!$A63&amp;"AllEth"&amp;"Female",Datatable,7,FALSE()))),"–")</f>
        <v>2</v>
      </c>
      <c r="AF63" s="56" t="n">
        <f aca="false">IFERROR(VALUE(FIXED(VLOOKUP(VLOOKUP($AF$4,Refcodes,2,FALSE()) &amp;"Deaths"&amp;Deaths_Female!$A63&amp;"AllEth"&amp;"Female",Datatable,6,FALSE()))),"–")</f>
        <v>64</v>
      </c>
      <c r="AG63" s="57" t="n">
        <f aca="false">IFERROR(VALUE(FIXED(VLOOKUP(VLOOKUP($AF$4,Refcodes,2,FALSE()) &amp;"Deaths"&amp;Deaths_Female!$A63&amp;"AllEth"&amp;"Female",Datatable,7,FALSE()))),"–")</f>
        <v>1.6</v>
      </c>
      <c r="AH63" s="56" t="n">
        <f aca="false">IFERROR(VALUE(FIXED(VLOOKUP(VLOOKUP($AH$4,Refcodes,2,FALSE()) &amp;"Deaths"&amp;Deaths_Female!$A63&amp;"AllEth"&amp;"Female",Datatable,6,FALSE()))),"–")</f>
        <v>87</v>
      </c>
      <c r="AI63" s="57" t="n">
        <f aca="false">IFERROR(VALUE(FIXED(VLOOKUP(VLOOKUP($AH$4,Refcodes,2,FALSE()) &amp;"Deaths"&amp;Deaths_Female!$A63&amp;"AllEth"&amp;"Female",Datatable,7,FALSE()))),"–")</f>
        <v>3.2</v>
      </c>
      <c r="AJ63" s="56" t="n">
        <f aca="false">IFERROR(VALUE(FIXED(VLOOKUP(VLOOKUP($AJ$4,Refcodes,2,FALSE()) &amp;"Deaths"&amp;Deaths_Female!$A63&amp;"AllEth"&amp;"Female",Datatable,6,FALSE()))),"–")</f>
        <v>14</v>
      </c>
      <c r="AK63" s="57" t="n">
        <f aca="false">IFERROR(VALUE(FIXED(VLOOKUP(VLOOKUP($AJ$4,Refcodes,2,FALSE()) &amp;"Deaths"&amp;Deaths_Female!$A63&amp;"AllEth"&amp;"Female",Datatable,7,FALSE()))),"–")</f>
        <v>0.5</v>
      </c>
      <c r="AL63" s="56" t="n">
        <f aca="false">IFERROR(VALUE(FIXED(VLOOKUP(VLOOKUP($AL$4,Refcodes,2,FALSE()) &amp;"Deaths"&amp;Deaths_Female!$A63&amp;"AllEth"&amp;"Female",Datatable,6,FALSE()))),"–")</f>
        <v>6</v>
      </c>
      <c r="AM63" s="57" t="n">
        <f aca="false">IFERROR(VALUE(FIXED(VLOOKUP(VLOOKUP($AL$4,Refcodes,2,FALSE()) &amp;"Deaths"&amp;Deaths_Female!$A63&amp;"AllEth"&amp;"Female",Datatable,7,FALSE()))),"–")</f>
        <v>0.2</v>
      </c>
      <c r="AN63" s="56" t="n">
        <f aca="false">IFERROR(VALUE(FIXED(VLOOKUP(VLOOKUP($AN$4,Refcodes,2,FALSE()) &amp;"Deaths"&amp;Deaths_Female!$A63&amp;"AllEth"&amp;"Female",Datatable,6,FALSE()))),"–")</f>
        <v>108</v>
      </c>
      <c r="AO63" s="57" t="n">
        <f aca="false">IFERROR(VALUE(FIXED(VLOOKUP(VLOOKUP($AN$4,Refcodes,2,FALSE()) &amp;"Deaths"&amp;Deaths_Female!$A63&amp;"AllEth"&amp;"Female",Datatable,7,FALSE()))),"–")</f>
        <v>3.1</v>
      </c>
      <c r="AP63" s="56" t="n">
        <f aca="false">IFERROR(VALUE(FIXED(VLOOKUP(VLOOKUP($AP$4,Refcodes,2,FALSE()) &amp;"Deaths"&amp;Deaths_Female!$A63&amp;"AllEth"&amp;"Female",Datatable,6,FALSE()))),"–")</f>
        <v>68</v>
      </c>
      <c r="AQ63" s="57" t="n">
        <f aca="false">IFERROR(VALUE(FIXED(VLOOKUP(VLOOKUP($AP$4,Refcodes,2,FALSE()) &amp;"Deaths"&amp;Deaths_Female!$A63&amp;"AllEth"&amp;"Female",Datatable,7,FALSE()))),"–")</f>
        <v>1.9</v>
      </c>
      <c r="AR63" s="56" t="n">
        <f aca="false">IFERROR(VALUE(FIXED(VLOOKUP(VLOOKUP($AR$4,Refcodes,2,FALSE()) &amp;"Deaths"&amp;Deaths_Female!$A63&amp;"AllEth"&amp;"Female",Datatable,6,FALSE()))),"–")</f>
        <v>148</v>
      </c>
      <c r="AS63" s="57" t="n">
        <f aca="false">IFERROR(VALUE(FIXED(VLOOKUP(VLOOKUP($AR$4,Refcodes,2,FALSE()) &amp;"Deaths"&amp;Deaths_Female!$A63&amp;"AllEth"&amp;"Female",Datatable,7,FALSE()))),"–")</f>
        <v>4.6</v>
      </c>
    </row>
    <row r="64" customFormat="false" ht="15" hidden="false" customHeight="true" outlineLevel="0" collapsed="false">
      <c r="A64" s="50" t="n">
        <v>2006</v>
      </c>
      <c r="B64" s="56" t="n">
        <f aca="false">IFERROR(VALUE(FIXED(VLOOKUP(VLOOKUP($B$4,Refcodes,2,FALSE()) &amp;"Deaths"&amp;Deaths_Female!$A64&amp;"AllEth"&amp;"Female",Datatable,6,FALSE()))),"–")</f>
        <v>3957</v>
      </c>
      <c r="C64" s="57" t="n">
        <f aca="false">IFERROR(VALUE(FIXED(VLOOKUP(VLOOKUP($B$4,Refcodes,2,FALSE()) &amp;"Deaths"&amp;Deaths_Female!$A64&amp;"AllEth"&amp;"Female",Datatable,7,FALSE()))),"–")</f>
        <v>118.7</v>
      </c>
      <c r="D64" s="56" t="n">
        <f aca="false">IFERROR(VALUE(FIXED(VLOOKUP(VLOOKUP($D$4,Refcodes,2,FALSE()) &amp;"Deaths"&amp;Deaths_Female!$A64&amp;"AllEth"&amp;"Female",Datatable,6,FALSE()))),"–")</f>
        <v>38</v>
      </c>
      <c r="E64" s="57" t="n">
        <f aca="false">IFERROR(VALUE(FIXED(VLOOKUP(VLOOKUP($D$4,Refcodes,2,FALSE()) &amp;"Deaths"&amp;Deaths_Female!$A64&amp;"AllEth"&amp;"Female",Datatable,7,FALSE()))),"–")</f>
        <v>1.1</v>
      </c>
      <c r="F64" s="56" t="n">
        <f aca="false">IFERROR(VALUE(FIXED(VLOOKUP(VLOOKUP($F$4,Refcodes,2,FALSE()) &amp;"Deaths"&amp;Deaths_Female!$A64&amp;"AllEth"&amp;"Female",Datatable,6,FALSE()))),"–")</f>
        <v>79</v>
      </c>
      <c r="G64" s="57" t="n">
        <f aca="false">IFERROR(VALUE(FIXED(VLOOKUP(VLOOKUP($F$4,Refcodes,2,FALSE()) &amp;"Deaths"&amp;Deaths_Female!$A64&amp;"AllEth"&amp;"Female",Datatable,7,FALSE()))),"–")</f>
        <v>2.1</v>
      </c>
      <c r="H64" s="56" t="n">
        <f aca="false">IFERROR(VALUE(FIXED(VLOOKUP(VLOOKUP($H$4,Refcodes,2,FALSE()) &amp;"Deaths"&amp;Deaths_Female!$A64&amp;"AllEth"&amp;"Female",Datatable,6,FALSE()))),"–")</f>
        <v>112</v>
      </c>
      <c r="I64" s="57" t="n">
        <f aca="false">IFERROR(VALUE(FIXED(VLOOKUP(VLOOKUP($H$4,Refcodes,2,FALSE()) &amp;"Deaths"&amp;Deaths_Female!$A64&amp;"AllEth"&amp;"Female",Datatable,7,FALSE()))),"–")</f>
        <v>3.4</v>
      </c>
      <c r="J64" s="75" t="n">
        <f aca="false">IFERROR(VALUE(FIXED(VLOOKUP(VLOOKUP($J$4,Refcodes,2,FALSE()) &amp;"Deaths"&amp;Deaths_Female!$A64&amp;"AllEth"&amp;"Female",Datatable,6,FALSE()))),"–")</f>
        <v>629</v>
      </c>
      <c r="K64" s="57" t="n">
        <f aca="false">IFERROR(VALUE(FIXED(VLOOKUP(VLOOKUP($J$4,Refcodes,2,FALSE()) &amp;"Deaths"&amp;Deaths_Female!$A64&amp;"AllEth"&amp;"Female",Datatable,7,FALSE()))),"–")</f>
        <v>17.5</v>
      </c>
      <c r="L64" s="56" t="n">
        <f aca="false">IFERROR(VALUE(FIXED(VLOOKUP(VLOOKUP($L$4,Refcodes,2,FALSE()) &amp;"Deaths"&amp;Deaths_Female!$A64&amp;"AllEth"&amp;"Female",Datatable,6,FALSE()))),"–")</f>
        <v>77</v>
      </c>
      <c r="M64" s="57" t="n">
        <f aca="false">IFERROR(VALUE(FIXED(VLOOKUP(VLOOKUP($L$4,Refcodes,2,FALSE()) &amp;"Deaths"&amp;Deaths_Female!$A64&amp;"AllEth"&amp;"Female",Datatable,7,FALSE()))),"–")</f>
        <v>2.4</v>
      </c>
      <c r="N64" s="56" t="n">
        <f aca="false">IFERROR(VALUE(FIXED(VLOOKUP(VLOOKUP($N$4,Refcodes,2,FALSE()) &amp;"Deaths"&amp;Deaths_Female!$A64&amp;"AllEth"&amp;"Female",Datatable,6,FALSE()))),"–")</f>
        <v>199</v>
      </c>
      <c r="O64" s="57" t="n">
        <f aca="false">IFERROR(VALUE(FIXED(VLOOKUP(VLOOKUP($N$4,Refcodes,2,FALSE()) &amp;"Deaths"&amp;Deaths_Female!$A64&amp;"AllEth"&amp;"Female",Datatable,7,FALSE()))),"–")</f>
        <v>5.4</v>
      </c>
      <c r="P64" s="56" t="n">
        <f aca="false">IFERROR(VALUE(FIXED(VLOOKUP(VLOOKUP($P$4,Refcodes,2,FALSE()) &amp;"Deaths"&amp;Deaths_Female!$A64&amp;"AllEth"&amp;"Female",Datatable,6,FALSE()))),"–")</f>
        <v>665</v>
      </c>
      <c r="Q64" s="57" t="n">
        <f aca="false">IFERROR(VALUE(FIXED(VLOOKUP(VLOOKUP($P$4,Refcodes,2,FALSE()) &amp;"Deaths"&amp;Deaths_Female!$A64&amp;"AllEth"&amp;"Female",Datatable,7,FALSE()))),"–")</f>
        <v>21.3</v>
      </c>
      <c r="R64" s="56" t="n">
        <f aca="false">IFERROR(VALUE(FIXED(VLOOKUP(VLOOKUP($R$4,Refcodes,2,FALSE()) &amp;"Deaths"&amp;Deaths_Female!$A64&amp;"AllEth"&amp;"Female",Datatable,6,FALSE()))),"–")</f>
        <v>114</v>
      </c>
      <c r="S64" s="57" t="n">
        <f aca="false">IFERROR(VALUE(FIXED(VLOOKUP(VLOOKUP($R$4,Refcodes,2,FALSE()) &amp;"Deaths"&amp;Deaths_Female!$A64&amp;"AllEth"&amp;"Female",Datatable,7,FALSE()))),"–")</f>
        <v>3.4</v>
      </c>
      <c r="T64" s="38" t="n">
        <f aca="false">IFERROR(VALUE(FIXED(VLOOKUP(VLOOKUP($T$4,Refcodes,2,FALSE()) &amp;"Deaths"&amp;Deaths_Female!$A64&amp;"AllEth"&amp;"Female",Datatable,6,FALSE()))),"–")</f>
        <v>618</v>
      </c>
      <c r="U64" s="55" t="n">
        <f aca="false">IFERROR(VALUE(FIXED(VLOOKUP(VLOOKUP($T$4,Refcodes,2,FALSE()) &amp;"Deaths"&amp;Deaths_Female!$A64&amp;"AllEth"&amp;"Female",Datatable,7,FALSE()))),"–")</f>
        <v>20.5</v>
      </c>
      <c r="V64" s="56" t="n">
        <f aca="false">IFERROR(VALUE(FIXED(VLOOKUP(VLOOKUP($V$4,Refcodes,2,FALSE()) &amp;"Deaths"&amp;Deaths_Female!$A64&amp;"AllEth"&amp;"Female",Datatable,6,FALSE()))),"–")</f>
        <v>52</v>
      </c>
      <c r="W64" s="57" t="n">
        <f aca="false">IFERROR(VALUE(FIXED(VLOOKUP(VLOOKUP($V$4,Refcodes,2,FALSE()) &amp;"Deaths"&amp;Deaths_Female!$A64&amp;"AllEth"&amp;"Female",Datatable,7,FALSE()))),"–")</f>
        <v>1.7</v>
      </c>
      <c r="X64" s="54" t="n">
        <f aca="false">IFERROR(VALUE(FIXED(VLOOKUP(VLOOKUP($X$4,Refcodes,2,FALSE()) &amp;"Deaths"&amp;Deaths_Female!$A64&amp;"AllEth"&amp;"Female",Datatable,6,FALSE()))),"–")</f>
        <v>99</v>
      </c>
      <c r="Y64" s="52" t="n">
        <f aca="false">IFERROR(VALUE(FIXED(VLOOKUP(VLOOKUP($X$4,Refcodes,2,FALSE()) &amp;"Deaths"&amp;Deaths_Female!$A64&amp;"AllEth"&amp;"Female",Datatable,7,FALSE()))),"–")</f>
        <v>3.2</v>
      </c>
      <c r="Z64" s="54" t="n">
        <f aca="false">IFERROR(VALUE(FIXED(VLOOKUP(VLOOKUP($Z$4,Refcodes,2,FALSE()) &amp;"Deaths"&amp;Deaths_Female!$A64&amp;"AllEth"&amp;"Female",Datatable,6,FALSE()))),"–")</f>
        <v>224</v>
      </c>
      <c r="AA64" s="52" t="n">
        <f aca="false">IFERROR(VALUE(FIXED(VLOOKUP(VLOOKUP($Z$4,Refcodes,2,FALSE()) &amp;"Deaths"&amp;Deaths_Female!$A64&amp;"AllEth"&amp;"Female",Datatable,7,FALSE()))),"–")</f>
        <v>6.9</v>
      </c>
      <c r="AB64" s="38" t="n">
        <f aca="false">IFERROR(VALUE(FIXED(VLOOKUP(VLOOKUP($AB$4,Refcodes,2,FALSE()) &amp;"Deaths"&amp;Deaths_Female!$A64&amp;"AllEth"&amp;"Female",Datatable,6,FALSE()))),"–")</f>
        <v>13</v>
      </c>
      <c r="AC64" s="55" t="n">
        <f aca="false">IFERROR(VALUE(FIXED(VLOOKUP(VLOOKUP($AB$4,Refcodes,2,FALSE()) &amp;"Deaths"&amp;Deaths_Female!$A64&amp;"AllEth"&amp;"Female",Datatable,7,FALSE()))),"–")</f>
        <v>0.3</v>
      </c>
      <c r="AD64" s="56" t="n">
        <f aca="false">IFERROR(VALUE(FIXED(VLOOKUP(VLOOKUP($AD$4,Refcodes,2,FALSE()) &amp;"Deaths"&amp;Deaths_Female!$A64&amp;"AllEth"&amp;"Female",Datatable,6,FALSE()))),"–")</f>
        <v>60</v>
      </c>
      <c r="AE64" s="57" t="n">
        <f aca="false">IFERROR(VALUE(FIXED(VLOOKUP(VLOOKUP($AD$4,Refcodes,2,FALSE()) &amp;"Deaths"&amp;Deaths_Female!$A64&amp;"AllEth"&amp;"Female",Datatable,7,FALSE()))),"–")</f>
        <v>1.8</v>
      </c>
      <c r="AF64" s="56" t="n">
        <f aca="false">IFERROR(VALUE(FIXED(VLOOKUP(VLOOKUP($AF$4,Refcodes,2,FALSE()) &amp;"Deaths"&amp;Deaths_Female!$A64&amp;"AllEth"&amp;"Female",Datatable,6,FALSE()))),"–")</f>
        <v>51</v>
      </c>
      <c r="AG64" s="57" t="n">
        <f aca="false">IFERROR(VALUE(FIXED(VLOOKUP(VLOOKUP($AF$4,Refcodes,2,FALSE()) &amp;"Deaths"&amp;Deaths_Female!$A64&amp;"AllEth"&amp;"Female",Datatable,7,FALSE()))),"–")</f>
        <v>1.3</v>
      </c>
      <c r="AH64" s="56" t="n">
        <f aca="false">IFERROR(VALUE(FIXED(VLOOKUP(VLOOKUP($AH$4,Refcodes,2,FALSE()) &amp;"Deaths"&amp;Deaths_Female!$A64&amp;"AllEth"&amp;"Female",Datatable,6,FALSE()))),"–")</f>
        <v>87</v>
      </c>
      <c r="AI64" s="57" t="n">
        <f aca="false">IFERROR(VALUE(FIXED(VLOOKUP(VLOOKUP($AH$4,Refcodes,2,FALSE()) &amp;"Deaths"&amp;Deaths_Female!$A64&amp;"AllEth"&amp;"Female",Datatable,7,FALSE()))),"–")</f>
        <v>3.1</v>
      </c>
      <c r="AJ64" s="56" t="n">
        <f aca="false">IFERROR(VALUE(FIXED(VLOOKUP(VLOOKUP($AJ$4,Refcodes,2,FALSE()) &amp;"Deaths"&amp;Deaths_Female!$A64&amp;"AllEth"&amp;"Female",Datatable,6,FALSE()))),"–")</f>
        <v>23</v>
      </c>
      <c r="AK64" s="57" t="n">
        <f aca="false">IFERROR(VALUE(FIXED(VLOOKUP(VLOOKUP($AJ$4,Refcodes,2,FALSE()) &amp;"Deaths"&amp;Deaths_Female!$A64&amp;"AllEth"&amp;"Female",Datatable,7,FALSE()))),"–")</f>
        <v>0.7</v>
      </c>
      <c r="AL64" s="56" t="n">
        <f aca="false">IFERROR(VALUE(FIXED(VLOOKUP(VLOOKUP($AL$4,Refcodes,2,FALSE()) &amp;"Deaths"&amp;Deaths_Female!$A64&amp;"AllEth"&amp;"Female",Datatable,6,FALSE()))),"–")</f>
        <v>7</v>
      </c>
      <c r="AM64" s="57" t="n">
        <f aca="false">IFERROR(VALUE(FIXED(VLOOKUP(VLOOKUP($AL$4,Refcodes,2,FALSE()) &amp;"Deaths"&amp;Deaths_Female!$A64&amp;"AllEth"&amp;"Female",Datatable,7,FALSE()))),"–")</f>
        <v>0.2</v>
      </c>
      <c r="AN64" s="56" t="n">
        <f aca="false">IFERROR(VALUE(FIXED(VLOOKUP(VLOOKUP($AN$4,Refcodes,2,FALSE()) &amp;"Deaths"&amp;Deaths_Female!$A64&amp;"AllEth"&amp;"Female",Datatable,6,FALSE()))),"–")</f>
        <v>146</v>
      </c>
      <c r="AO64" s="57" t="n">
        <f aca="false">IFERROR(VALUE(FIXED(VLOOKUP(VLOOKUP($AN$4,Refcodes,2,FALSE()) &amp;"Deaths"&amp;Deaths_Female!$A64&amp;"AllEth"&amp;"Female",Datatable,7,FALSE()))),"–")</f>
        <v>4.3</v>
      </c>
      <c r="AP64" s="56" t="n">
        <f aca="false">IFERROR(VALUE(FIXED(VLOOKUP(VLOOKUP($AP$4,Refcodes,2,FALSE()) &amp;"Deaths"&amp;Deaths_Female!$A64&amp;"AllEth"&amp;"Female",Datatable,6,FALSE()))),"–")</f>
        <v>71</v>
      </c>
      <c r="AQ64" s="57" t="n">
        <f aca="false">IFERROR(VALUE(FIXED(VLOOKUP(VLOOKUP($AP$4,Refcodes,2,FALSE()) &amp;"Deaths"&amp;Deaths_Female!$A64&amp;"AllEth"&amp;"Female",Datatable,7,FALSE()))),"–")</f>
        <v>2.1</v>
      </c>
      <c r="AR64" s="56" t="n">
        <f aca="false">IFERROR(VALUE(FIXED(VLOOKUP(VLOOKUP($AR$4,Refcodes,2,FALSE()) &amp;"Deaths"&amp;Deaths_Female!$A64&amp;"AllEth"&amp;"Female",Datatable,6,FALSE()))),"–")</f>
        <v>127</v>
      </c>
      <c r="AS64" s="57" t="n">
        <f aca="false">IFERROR(VALUE(FIXED(VLOOKUP(VLOOKUP($AR$4,Refcodes,2,FALSE()) &amp;"Deaths"&amp;Deaths_Female!$A64&amp;"AllEth"&amp;"Female",Datatable,7,FALSE()))),"–")</f>
        <v>3.5</v>
      </c>
    </row>
    <row r="65" customFormat="false" ht="15" hidden="false" customHeight="true" outlineLevel="0" collapsed="false">
      <c r="A65" s="50" t="n">
        <v>2007</v>
      </c>
      <c r="B65" s="56" t="n">
        <f aca="false">IFERROR(VALUE(FIXED(VLOOKUP(VLOOKUP($B$4,Refcodes,2,FALSE()) &amp;"Deaths"&amp;Deaths_Female!$A65&amp;"AllEth"&amp;"Female",Datatable,6,FALSE()))),"–")</f>
        <v>3983</v>
      </c>
      <c r="C65" s="57" t="n">
        <f aca="false">IFERROR(VALUE(FIXED(VLOOKUP(VLOOKUP($B$4,Refcodes,2,FALSE()) &amp;"Deaths"&amp;Deaths_Female!$A65&amp;"AllEth"&amp;"Female",Datatable,7,FALSE()))),"–")</f>
        <v>117.5</v>
      </c>
      <c r="D65" s="56" t="n">
        <f aca="false">IFERROR(VALUE(FIXED(VLOOKUP(VLOOKUP($D$4,Refcodes,2,FALSE()) &amp;"Deaths"&amp;Deaths_Female!$A65&amp;"AllEth"&amp;"Female",Datatable,6,FALSE()))),"–")</f>
        <v>42</v>
      </c>
      <c r="E65" s="57" t="n">
        <f aca="false">IFERROR(VALUE(FIXED(VLOOKUP(VLOOKUP($D$4,Refcodes,2,FALSE()) &amp;"Deaths"&amp;Deaths_Female!$A65&amp;"AllEth"&amp;"Female",Datatable,7,FALSE()))),"–")</f>
        <v>1.1</v>
      </c>
      <c r="F65" s="56" t="n">
        <f aca="false">IFERROR(VALUE(FIXED(VLOOKUP(VLOOKUP($F$4,Refcodes,2,FALSE()) &amp;"Deaths"&amp;Deaths_Female!$A65&amp;"AllEth"&amp;"Female",Datatable,6,FALSE()))),"–")</f>
        <v>80</v>
      </c>
      <c r="G65" s="57" t="n">
        <f aca="false">IFERROR(VALUE(FIXED(VLOOKUP(VLOOKUP($F$4,Refcodes,2,FALSE()) &amp;"Deaths"&amp;Deaths_Female!$A65&amp;"AllEth"&amp;"Female",Datatable,7,FALSE()))),"–")</f>
        <v>1.9</v>
      </c>
      <c r="H65" s="56" t="n">
        <f aca="false">IFERROR(VALUE(FIXED(VLOOKUP(VLOOKUP($H$4,Refcodes,2,FALSE()) &amp;"Deaths"&amp;Deaths_Female!$A65&amp;"AllEth"&amp;"Female",Datatable,6,FALSE()))),"–")</f>
        <v>113</v>
      </c>
      <c r="I65" s="57" t="n">
        <f aca="false">IFERROR(VALUE(FIXED(VLOOKUP(VLOOKUP($H$4,Refcodes,2,FALSE()) &amp;"Deaths"&amp;Deaths_Female!$A65&amp;"AllEth"&amp;"Female",Datatable,7,FALSE()))),"–")</f>
        <v>3.6</v>
      </c>
      <c r="J65" s="75" t="n">
        <f aca="false">IFERROR(VALUE(FIXED(VLOOKUP(VLOOKUP($J$4,Refcodes,2,FALSE()) &amp;"Deaths"&amp;Deaths_Female!$A65&amp;"AllEth"&amp;"Female",Datatable,6,FALSE()))),"–")</f>
        <v>609</v>
      </c>
      <c r="K65" s="57" t="n">
        <f aca="false">IFERROR(VALUE(FIXED(VLOOKUP(VLOOKUP($J$4,Refcodes,2,FALSE()) &amp;"Deaths"&amp;Deaths_Female!$A65&amp;"AllEth"&amp;"Female",Datatable,7,FALSE()))),"–")</f>
        <v>16.8</v>
      </c>
      <c r="L65" s="56" t="n">
        <f aca="false">IFERROR(VALUE(FIXED(VLOOKUP(VLOOKUP($L$4,Refcodes,2,FALSE()) &amp;"Deaths"&amp;Deaths_Female!$A65&amp;"AllEth"&amp;"Female",Datatable,6,FALSE()))),"–")</f>
        <v>59</v>
      </c>
      <c r="M65" s="57" t="n">
        <f aca="false">IFERROR(VALUE(FIXED(VLOOKUP(VLOOKUP($L$4,Refcodes,2,FALSE()) &amp;"Deaths"&amp;Deaths_Female!$A65&amp;"AllEth"&amp;"Female",Datatable,7,FALSE()))),"–")</f>
        <v>1.8</v>
      </c>
      <c r="N65" s="56" t="n">
        <f aca="false">IFERROR(VALUE(FIXED(VLOOKUP(VLOOKUP($N$4,Refcodes,2,FALSE()) &amp;"Deaths"&amp;Deaths_Female!$A65&amp;"AllEth"&amp;"Female",Datatable,6,FALSE()))),"–")</f>
        <v>216</v>
      </c>
      <c r="O65" s="57" t="n">
        <f aca="false">IFERROR(VALUE(FIXED(VLOOKUP(VLOOKUP($N$4,Refcodes,2,FALSE()) &amp;"Deaths"&amp;Deaths_Female!$A65&amp;"AllEth"&amp;"Female",Datatable,7,FALSE()))),"–")</f>
        <v>6.2</v>
      </c>
      <c r="P65" s="56" t="n">
        <f aca="false">IFERROR(VALUE(FIXED(VLOOKUP(VLOOKUP($P$4,Refcodes,2,FALSE()) &amp;"Deaths"&amp;Deaths_Female!$A65&amp;"AllEth"&amp;"Female",Datatable,6,FALSE()))),"–")</f>
        <v>664</v>
      </c>
      <c r="Q65" s="57" t="n">
        <f aca="false">IFERROR(VALUE(FIXED(VLOOKUP(VLOOKUP($P$4,Refcodes,2,FALSE()) &amp;"Deaths"&amp;Deaths_Female!$A65&amp;"AllEth"&amp;"Female",Datatable,7,FALSE()))),"–")</f>
        <v>20.4</v>
      </c>
      <c r="R65" s="56" t="n">
        <f aca="false">IFERROR(VALUE(FIXED(VLOOKUP(VLOOKUP($R$4,Refcodes,2,FALSE()) &amp;"Deaths"&amp;Deaths_Female!$A65&amp;"AllEth"&amp;"Female",Datatable,6,FALSE()))),"–")</f>
        <v>114</v>
      </c>
      <c r="S65" s="57" t="n">
        <f aca="false">IFERROR(VALUE(FIXED(VLOOKUP(VLOOKUP($R$4,Refcodes,2,FALSE()) &amp;"Deaths"&amp;Deaths_Female!$A65&amp;"AllEth"&amp;"Female",Datatable,7,FALSE()))),"–")</f>
        <v>3.4</v>
      </c>
      <c r="T65" s="38" t="n">
        <f aca="false">IFERROR(VALUE(FIXED(VLOOKUP(VLOOKUP($T$4,Refcodes,2,FALSE()) &amp;"Deaths"&amp;Deaths_Female!$A65&amp;"AllEth"&amp;"Female",Datatable,6,FALSE()))),"–")</f>
        <v>643</v>
      </c>
      <c r="U65" s="55" t="n">
        <f aca="false">IFERROR(VALUE(FIXED(VLOOKUP(VLOOKUP($T$4,Refcodes,2,FALSE()) &amp;"Deaths"&amp;Deaths_Female!$A65&amp;"AllEth"&amp;"Female",Datatable,7,FALSE()))),"–")</f>
        <v>20.9</v>
      </c>
      <c r="V65" s="56" t="n">
        <f aca="false">IFERROR(VALUE(FIXED(VLOOKUP(VLOOKUP($V$4,Refcodes,2,FALSE()) &amp;"Deaths"&amp;Deaths_Female!$A65&amp;"AllEth"&amp;"Female",Datatable,6,FALSE()))),"–")</f>
        <v>65</v>
      </c>
      <c r="W65" s="57" t="n">
        <f aca="false">IFERROR(VALUE(FIXED(VLOOKUP(VLOOKUP($V$4,Refcodes,2,FALSE()) &amp;"Deaths"&amp;Deaths_Female!$A65&amp;"AllEth"&amp;"Female",Datatable,7,FALSE()))),"–")</f>
        <v>2.2</v>
      </c>
      <c r="X65" s="54" t="n">
        <f aca="false">IFERROR(VALUE(FIXED(VLOOKUP(VLOOKUP($X$4,Refcodes,2,FALSE()) &amp;"Deaths"&amp;Deaths_Female!$A65&amp;"AllEth"&amp;"Female",Datatable,6,FALSE()))),"–")</f>
        <v>97</v>
      </c>
      <c r="Y65" s="52" t="n">
        <f aca="false">IFERROR(VALUE(FIXED(VLOOKUP(VLOOKUP($X$4,Refcodes,2,FALSE()) &amp;"Deaths"&amp;Deaths_Female!$A65&amp;"AllEth"&amp;"Female",Datatable,7,FALSE()))),"–")</f>
        <v>3</v>
      </c>
      <c r="Z65" s="54" t="n">
        <f aca="false">IFERROR(VALUE(FIXED(VLOOKUP(VLOOKUP($Z$4,Refcodes,2,FALSE()) &amp;"Deaths"&amp;Deaths_Female!$A65&amp;"AllEth"&amp;"Female",Datatable,6,FALSE()))),"–")</f>
        <v>214</v>
      </c>
      <c r="AA65" s="52" t="n">
        <f aca="false">IFERROR(VALUE(FIXED(VLOOKUP(VLOOKUP($Z$4,Refcodes,2,FALSE()) &amp;"Deaths"&amp;Deaths_Female!$A65&amp;"AllEth"&amp;"Female",Datatable,7,FALSE()))),"–")</f>
        <v>6.7</v>
      </c>
      <c r="AB65" s="38" t="n">
        <f aca="false">IFERROR(VALUE(FIXED(VLOOKUP(VLOOKUP($AB$4,Refcodes,2,FALSE()) &amp;"Deaths"&amp;Deaths_Female!$A65&amp;"AllEth"&amp;"Female",Datatable,6,FALSE()))),"–")</f>
        <v>15</v>
      </c>
      <c r="AC65" s="55" t="n">
        <f aca="false">IFERROR(VALUE(FIXED(VLOOKUP(VLOOKUP($AB$4,Refcodes,2,FALSE()) &amp;"Deaths"&amp;Deaths_Female!$A65&amp;"AllEth"&amp;"Female",Datatable,7,FALSE()))),"–")</f>
        <v>0.4</v>
      </c>
      <c r="AD65" s="56" t="n">
        <f aca="false">IFERROR(VALUE(FIXED(VLOOKUP(VLOOKUP($AD$4,Refcodes,2,FALSE()) &amp;"Deaths"&amp;Deaths_Female!$A65&amp;"AllEth"&amp;"Female",Datatable,6,FALSE()))),"–")</f>
        <v>72</v>
      </c>
      <c r="AE65" s="57" t="n">
        <f aca="false">IFERROR(VALUE(FIXED(VLOOKUP(VLOOKUP($AD$4,Refcodes,2,FALSE()) &amp;"Deaths"&amp;Deaths_Female!$A65&amp;"AllEth"&amp;"Female",Datatable,7,FALSE()))),"–")</f>
        <v>2</v>
      </c>
      <c r="AF65" s="56" t="n">
        <f aca="false">IFERROR(VALUE(FIXED(VLOOKUP(VLOOKUP($AF$4,Refcodes,2,FALSE()) &amp;"Deaths"&amp;Deaths_Female!$A65&amp;"AllEth"&amp;"Female",Datatable,6,FALSE()))),"–")</f>
        <v>51</v>
      </c>
      <c r="AG65" s="57" t="n">
        <f aca="false">IFERROR(VALUE(FIXED(VLOOKUP(VLOOKUP($AF$4,Refcodes,2,FALSE()) &amp;"Deaths"&amp;Deaths_Female!$A65&amp;"AllEth"&amp;"Female",Datatable,7,FALSE()))),"–")</f>
        <v>1.3</v>
      </c>
      <c r="AH65" s="56" t="n">
        <f aca="false">IFERROR(VALUE(FIXED(VLOOKUP(VLOOKUP($AH$4,Refcodes,2,FALSE()) &amp;"Deaths"&amp;Deaths_Female!$A65&amp;"AllEth"&amp;"Female",Datatable,6,FALSE()))),"–")</f>
        <v>96</v>
      </c>
      <c r="AI65" s="57" t="n">
        <f aca="false">IFERROR(VALUE(FIXED(VLOOKUP(VLOOKUP($AH$4,Refcodes,2,FALSE()) &amp;"Deaths"&amp;Deaths_Female!$A65&amp;"AllEth"&amp;"Female",Datatable,7,FALSE()))),"–")</f>
        <v>3.5</v>
      </c>
      <c r="AJ65" s="56" t="n">
        <f aca="false">IFERROR(VALUE(FIXED(VLOOKUP(VLOOKUP($AJ$4,Refcodes,2,FALSE()) &amp;"Deaths"&amp;Deaths_Female!$A65&amp;"AllEth"&amp;"Female",Datatable,6,FALSE()))),"–")</f>
        <v>14</v>
      </c>
      <c r="AK65" s="57" t="n">
        <f aca="false">IFERROR(VALUE(FIXED(VLOOKUP(VLOOKUP($AJ$4,Refcodes,2,FALSE()) &amp;"Deaths"&amp;Deaths_Female!$A65&amp;"AllEth"&amp;"Female",Datatable,7,FALSE()))),"–")</f>
        <v>0.4</v>
      </c>
      <c r="AL65" s="56" t="n">
        <f aca="false">IFERROR(VALUE(FIXED(VLOOKUP(VLOOKUP($AL$4,Refcodes,2,FALSE()) &amp;"Deaths"&amp;Deaths_Female!$A65&amp;"AllEth"&amp;"Female",Datatable,6,FALSE()))),"–")</f>
        <v>5</v>
      </c>
      <c r="AM65" s="57" t="n">
        <f aca="false">IFERROR(VALUE(FIXED(VLOOKUP(VLOOKUP($AL$4,Refcodes,2,FALSE()) &amp;"Deaths"&amp;Deaths_Female!$A65&amp;"AllEth"&amp;"Female",Datatable,7,FALSE()))),"–")</f>
        <v>0.2</v>
      </c>
      <c r="AN65" s="56" t="n">
        <f aca="false">IFERROR(VALUE(FIXED(VLOOKUP(VLOOKUP($AN$4,Refcodes,2,FALSE()) &amp;"Deaths"&amp;Deaths_Female!$A65&amp;"AllEth"&amp;"Female",Datatable,6,FALSE()))),"–")</f>
        <v>142</v>
      </c>
      <c r="AO65" s="57" t="n">
        <f aca="false">IFERROR(VALUE(FIXED(VLOOKUP(VLOOKUP($AN$4,Refcodes,2,FALSE()) &amp;"Deaths"&amp;Deaths_Female!$A65&amp;"AllEth"&amp;"Female",Datatable,7,FALSE()))),"–")</f>
        <v>3.9</v>
      </c>
      <c r="AP65" s="56" t="n">
        <f aca="false">IFERROR(VALUE(FIXED(VLOOKUP(VLOOKUP($AP$4,Refcodes,2,FALSE()) &amp;"Deaths"&amp;Deaths_Female!$A65&amp;"AllEth"&amp;"Female",Datatable,6,FALSE()))),"–")</f>
        <v>79</v>
      </c>
      <c r="AQ65" s="57" t="n">
        <f aca="false">IFERROR(VALUE(FIXED(VLOOKUP(VLOOKUP($AP$4,Refcodes,2,FALSE()) &amp;"Deaths"&amp;Deaths_Female!$A65&amp;"AllEth"&amp;"Female",Datatable,7,FALSE()))),"–")</f>
        <v>2.2</v>
      </c>
      <c r="AR65" s="56" t="n">
        <f aca="false">IFERROR(VALUE(FIXED(VLOOKUP(VLOOKUP($AR$4,Refcodes,2,FALSE()) &amp;"Deaths"&amp;Deaths_Female!$A65&amp;"AllEth"&amp;"Female",Datatable,6,FALSE()))),"–")</f>
        <v>134</v>
      </c>
      <c r="AS65" s="57" t="n">
        <f aca="false">IFERROR(VALUE(FIXED(VLOOKUP(VLOOKUP($AR$4,Refcodes,2,FALSE()) &amp;"Deaths"&amp;Deaths_Female!$A65&amp;"AllEth"&amp;"Female",Datatable,7,FALSE()))),"–")</f>
        <v>3.9</v>
      </c>
    </row>
    <row r="66" customFormat="false" ht="15" hidden="false" customHeight="true" outlineLevel="0" collapsed="false">
      <c r="A66" s="50" t="n">
        <v>2008</v>
      </c>
      <c r="B66" s="56" t="n">
        <f aca="false">IFERROR(VALUE(FIXED(VLOOKUP(VLOOKUP($B$4,Refcodes,2,FALSE()) &amp;"Deaths"&amp;Deaths_Female!$A66&amp;"AllEth"&amp;"Female",Datatable,6,FALSE()))),"–")</f>
        <v>4005</v>
      </c>
      <c r="C66" s="57" t="n">
        <f aca="false">IFERROR(VALUE(FIXED(VLOOKUP(VLOOKUP($B$4,Refcodes,2,FALSE()) &amp;"Deaths"&amp;Deaths_Female!$A66&amp;"AllEth"&amp;"Female",Datatable,7,FALSE()))),"–")</f>
        <v>115.6</v>
      </c>
      <c r="D66" s="56" t="n">
        <f aca="false">IFERROR(VALUE(FIXED(VLOOKUP(VLOOKUP($D$4,Refcodes,2,FALSE()) &amp;"Deaths"&amp;Deaths_Female!$A66&amp;"AllEth"&amp;"Female",Datatable,6,FALSE()))),"–")</f>
        <v>39</v>
      </c>
      <c r="E66" s="57" t="n">
        <f aca="false">IFERROR(VALUE(FIXED(VLOOKUP(VLOOKUP($D$4,Refcodes,2,FALSE()) &amp;"Deaths"&amp;Deaths_Female!$A66&amp;"AllEth"&amp;"Female",Datatable,7,FALSE()))),"–")</f>
        <v>1.1</v>
      </c>
      <c r="F66" s="56" t="n">
        <f aca="false">IFERROR(VALUE(FIXED(VLOOKUP(VLOOKUP($F$4,Refcodes,2,FALSE()) &amp;"Deaths"&amp;Deaths_Female!$A66&amp;"AllEth"&amp;"Female",Datatable,6,FALSE()))),"–")</f>
        <v>75</v>
      </c>
      <c r="G66" s="57" t="n">
        <f aca="false">IFERROR(VALUE(FIXED(VLOOKUP(VLOOKUP($F$4,Refcodes,2,FALSE()) &amp;"Deaths"&amp;Deaths_Female!$A66&amp;"AllEth"&amp;"Female",Datatable,7,FALSE()))),"–")</f>
        <v>1.9</v>
      </c>
      <c r="H66" s="56" t="n">
        <f aca="false">IFERROR(VALUE(FIXED(VLOOKUP(VLOOKUP($H$4,Refcodes,2,FALSE()) &amp;"Deaths"&amp;Deaths_Female!$A66&amp;"AllEth"&amp;"Female",Datatable,6,FALSE()))),"–")</f>
        <v>110</v>
      </c>
      <c r="I66" s="57" t="n">
        <f aca="false">IFERROR(VALUE(FIXED(VLOOKUP(VLOOKUP($H$4,Refcodes,2,FALSE()) &amp;"Deaths"&amp;Deaths_Female!$A66&amp;"AllEth"&amp;"Female",Datatable,7,FALSE()))),"–")</f>
        <v>3.1</v>
      </c>
      <c r="J66" s="75" t="n">
        <f aca="false">IFERROR(VALUE(FIXED(VLOOKUP(VLOOKUP($J$4,Refcodes,2,FALSE()) &amp;"Deaths"&amp;Deaths_Female!$A66&amp;"AllEth"&amp;"Female",Datatable,6,FALSE()))),"–")</f>
        <v>587</v>
      </c>
      <c r="K66" s="57" t="n">
        <f aca="false">IFERROR(VALUE(FIXED(VLOOKUP(VLOOKUP($J$4,Refcodes,2,FALSE()) &amp;"Deaths"&amp;Deaths_Female!$A66&amp;"AllEth"&amp;"Female",Datatable,7,FALSE()))),"–")</f>
        <v>15.9</v>
      </c>
      <c r="L66" s="56" t="n">
        <f aca="false">IFERROR(VALUE(FIXED(VLOOKUP(VLOOKUP($L$4,Refcodes,2,FALSE()) &amp;"Deaths"&amp;Deaths_Female!$A66&amp;"AllEth"&amp;"Female",Datatable,6,FALSE()))),"–")</f>
        <v>66</v>
      </c>
      <c r="M66" s="57" t="n">
        <f aca="false">IFERROR(VALUE(FIXED(VLOOKUP(VLOOKUP($L$4,Refcodes,2,FALSE()) &amp;"Deaths"&amp;Deaths_Female!$A66&amp;"AllEth"&amp;"Female",Datatable,7,FALSE()))),"–")</f>
        <v>1.9</v>
      </c>
      <c r="N66" s="56" t="n">
        <f aca="false">IFERROR(VALUE(FIXED(VLOOKUP(VLOOKUP($N$4,Refcodes,2,FALSE()) &amp;"Deaths"&amp;Deaths_Female!$A66&amp;"AllEth"&amp;"Female",Datatable,6,FALSE()))),"–")</f>
        <v>197</v>
      </c>
      <c r="O66" s="57" t="n">
        <f aca="false">IFERROR(VALUE(FIXED(VLOOKUP(VLOOKUP($N$4,Refcodes,2,FALSE()) &amp;"Deaths"&amp;Deaths_Female!$A66&amp;"AllEth"&amp;"Female",Datatable,7,FALSE()))),"–")</f>
        <v>5.3</v>
      </c>
      <c r="P66" s="56" t="n">
        <f aca="false">IFERROR(VALUE(FIXED(VLOOKUP(VLOOKUP($P$4,Refcodes,2,FALSE()) &amp;"Deaths"&amp;Deaths_Female!$A66&amp;"AllEth"&amp;"Female",Datatable,6,FALSE()))),"–")</f>
        <v>744</v>
      </c>
      <c r="Q66" s="57" t="n">
        <f aca="false">IFERROR(VALUE(FIXED(VLOOKUP(VLOOKUP($P$4,Refcodes,2,FALSE()) &amp;"Deaths"&amp;Deaths_Female!$A66&amp;"AllEth"&amp;"Female",Datatable,7,FALSE()))),"–")</f>
        <v>22.6</v>
      </c>
      <c r="R66" s="56" t="n">
        <f aca="false">IFERROR(VALUE(FIXED(VLOOKUP(VLOOKUP($R$4,Refcodes,2,FALSE()) &amp;"Deaths"&amp;Deaths_Female!$A66&amp;"AllEth"&amp;"Female",Datatable,6,FALSE()))),"–")</f>
        <v>115</v>
      </c>
      <c r="S66" s="57" t="n">
        <f aca="false">IFERROR(VALUE(FIXED(VLOOKUP(VLOOKUP($R$4,Refcodes,2,FALSE()) &amp;"Deaths"&amp;Deaths_Female!$A66&amp;"AllEth"&amp;"Female",Datatable,7,FALSE()))),"–")</f>
        <v>3.3</v>
      </c>
      <c r="T66" s="38" t="n">
        <f aca="false">IFERROR(VALUE(FIXED(VLOOKUP(VLOOKUP($T$4,Refcodes,2,FALSE()) &amp;"Deaths"&amp;Deaths_Female!$A66&amp;"AllEth"&amp;"Female",Datatable,6,FALSE()))),"–")</f>
        <v>618</v>
      </c>
      <c r="U66" s="55" t="n">
        <f aca="false">IFERROR(VALUE(FIXED(VLOOKUP(VLOOKUP($T$4,Refcodes,2,FALSE()) &amp;"Deaths"&amp;Deaths_Female!$A66&amp;"AllEth"&amp;"Female",Datatable,7,FALSE()))),"–")</f>
        <v>19.1</v>
      </c>
      <c r="V66" s="56" t="n">
        <f aca="false">IFERROR(VALUE(FIXED(VLOOKUP(VLOOKUP($V$4,Refcodes,2,FALSE()) &amp;"Deaths"&amp;Deaths_Female!$A66&amp;"AllEth"&amp;"Female",Datatable,6,FALSE()))),"–")</f>
        <v>59</v>
      </c>
      <c r="W66" s="57" t="n">
        <f aca="false">IFERROR(VALUE(FIXED(VLOOKUP(VLOOKUP($V$4,Refcodes,2,FALSE()) &amp;"Deaths"&amp;Deaths_Female!$A66&amp;"AllEth"&amp;"Female",Datatable,7,FALSE()))),"–")</f>
        <v>1.9</v>
      </c>
      <c r="X66" s="54" t="n">
        <f aca="false">IFERROR(VALUE(FIXED(VLOOKUP(VLOOKUP($X$4,Refcodes,2,FALSE()) &amp;"Deaths"&amp;Deaths_Female!$A66&amp;"AllEth"&amp;"Female",Datatable,6,FALSE()))),"–")</f>
        <v>90</v>
      </c>
      <c r="Y66" s="52" t="n">
        <f aca="false">IFERROR(VALUE(FIXED(VLOOKUP(VLOOKUP($X$4,Refcodes,2,FALSE()) &amp;"Deaths"&amp;Deaths_Female!$A66&amp;"AllEth"&amp;"Female",Datatable,7,FALSE()))),"–")</f>
        <v>2.7</v>
      </c>
      <c r="Z66" s="54" t="n">
        <f aca="false">IFERROR(VALUE(FIXED(VLOOKUP(VLOOKUP($Z$4,Refcodes,2,FALSE()) &amp;"Deaths"&amp;Deaths_Female!$A66&amp;"AllEth"&amp;"Female",Datatable,6,FALSE()))),"–")</f>
        <v>198</v>
      </c>
      <c r="AA66" s="52" t="n">
        <f aca="false">IFERROR(VALUE(FIXED(VLOOKUP(VLOOKUP($Z$4,Refcodes,2,FALSE()) &amp;"Deaths"&amp;Deaths_Female!$A66&amp;"AllEth"&amp;"Female",Datatable,7,FALSE()))),"–")</f>
        <v>6.1</v>
      </c>
      <c r="AB66" s="38" t="n">
        <f aca="false">IFERROR(VALUE(FIXED(VLOOKUP(VLOOKUP($AB$4,Refcodes,2,FALSE()) &amp;"Deaths"&amp;Deaths_Female!$A66&amp;"AllEth"&amp;"Female",Datatable,6,FALSE()))),"–")</f>
        <v>15</v>
      </c>
      <c r="AC66" s="55" t="n">
        <f aca="false">IFERROR(VALUE(FIXED(VLOOKUP(VLOOKUP($AB$4,Refcodes,2,FALSE()) &amp;"Deaths"&amp;Deaths_Female!$A66&amp;"AllEth"&amp;"Female",Datatable,7,FALSE()))),"–")</f>
        <v>0.4</v>
      </c>
      <c r="AD66" s="56" t="n">
        <f aca="false">IFERROR(VALUE(FIXED(VLOOKUP(VLOOKUP($AD$4,Refcodes,2,FALSE()) &amp;"Deaths"&amp;Deaths_Female!$A66&amp;"AllEth"&amp;"Female",Datatable,6,FALSE()))),"–")</f>
        <v>77</v>
      </c>
      <c r="AE66" s="57" t="n">
        <f aca="false">IFERROR(VALUE(FIXED(VLOOKUP(VLOOKUP($AD$4,Refcodes,2,FALSE()) &amp;"Deaths"&amp;Deaths_Female!$A66&amp;"AllEth"&amp;"Female",Datatable,7,FALSE()))),"–")</f>
        <v>2.1</v>
      </c>
      <c r="AF66" s="56" t="n">
        <f aca="false">IFERROR(VALUE(FIXED(VLOOKUP(VLOOKUP($AF$4,Refcodes,2,FALSE()) &amp;"Deaths"&amp;Deaths_Female!$A66&amp;"AllEth"&amp;"Female",Datatable,6,FALSE()))),"–")</f>
        <v>66</v>
      </c>
      <c r="AG66" s="57" t="n">
        <f aca="false">IFERROR(VALUE(FIXED(VLOOKUP(VLOOKUP($AF$4,Refcodes,2,FALSE()) &amp;"Deaths"&amp;Deaths_Female!$A66&amp;"AllEth"&amp;"Female",Datatable,7,FALSE()))),"–")</f>
        <v>1.6</v>
      </c>
      <c r="AH66" s="56" t="n">
        <f aca="false">IFERROR(VALUE(FIXED(VLOOKUP(VLOOKUP($AH$4,Refcodes,2,FALSE()) &amp;"Deaths"&amp;Deaths_Female!$A66&amp;"AllEth"&amp;"Female",Datatable,6,FALSE()))),"–")</f>
        <v>98</v>
      </c>
      <c r="AI66" s="57" t="n">
        <f aca="false">IFERROR(VALUE(FIXED(VLOOKUP(VLOOKUP($AH$4,Refcodes,2,FALSE()) &amp;"Deaths"&amp;Deaths_Female!$A66&amp;"AllEth"&amp;"Female",Datatable,7,FALSE()))),"–")</f>
        <v>3.4</v>
      </c>
      <c r="AJ66" s="56" t="n">
        <f aca="false">IFERROR(VALUE(FIXED(VLOOKUP(VLOOKUP($AJ$4,Refcodes,2,FALSE()) &amp;"Deaths"&amp;Deaths_Female!$A66&amp;"AllEth"&amp;"Female",Datatable,6,FALSE()))),"–")</f>
        <v>10</v>
      </c>
      <c r="AK66" s="57" t="n">
        <f aca="false">IFERROR(VALUE(FIXED(VLOOKUP(VLOOKUP($AJ$4,Refcodes,2,FALSE()) &amp;"Deaths"&amp;Deaths_Female!$A66&amp;"AllEth"&amp;"Female",Datatable,7,FALSE()))),"–")</f>
        <v>0.3</v>
      </c>
      <c r="AL66" s="56" t="n">
        <f aca="false">IFERROR(VALUE(FIXED(VLOOKUP(VLOOKUP($AL$4,Refcodes,2,FALSE()) &amp;"Deaths"&amp;Deaths_Female!$A66&amp;"AllEth"&amp;"Female",Datatable,6,FALSE()))),"–")</f>
        <v>11</v>
      </c>
      <c r="AM66" s="57" t="n">
        <f aca="false">IFERROR(VALUE(FIXED(VLOOKUP(VLOOKUP($AL$4,Refcodes,2,FALSE()) &amp;"Deaths"&amp;Deaths_Female!$A66&amp;"AllEth"&amp;"Female",Datatable,7,FALSE()))),"–")</f>
        <v>0.4</v>
      </c>
      <c r="AN66" s="56" t="n">
        <f aca="false">IFERROR(VALUE(FIXED(VLOOKUP(VLOOKUP($AN$4,Refcodes,2,FALSE()) &amp;"Deaths"&amp;Deaths_Female!$A66&amp;"AllEth"&amp;"Female",Datatable,6,FALSE()))),"–")</f>
        <v>124</v>
      </c>
      <c r="AO66" s="57" t="n">
        <f aca="false">IFERROR(VALUE(FIXED(VLOOKUP(VLOOKUP($AN$4,Refcodes,2,FALSE()) &amp;"Deaths"&amp;Deaths_Female!$A66&amp;"AllEth"&amp;"Female",Datatable,7,FALSE()))),"–")</f>
        <v>3.3</v>
      </c>
      <c r="AP66" s="56" t="n">
        <f aca="false">IFERROR(VALUE(FIXED(VLOOKUP(VLOOKUP($AP$4,Refcodes,2,FALSE()) &amp;"Deaths"&amp;Deaths_Female!$A66&amp;"AllEth"&amp;"Female",Datatable,6,FALSE()))),"–")</f>
        <v>68</v>
      </c>
      <c r="AQ66" s="57" t="n">
        <f aca="false">IFERROR(VALUE(FIXED(VLOOKUP(VLOOKUP($AP$4,Refcodes,2,FALSE()) &amp;"Deaths"&amp;Deaths_Female!$A66&amp;"AllEth"&amp;"Female",Datatable,7,FALSE()))),"–")</f>
        <v>1.9</v>
      </c>
      <c r="AR66" s="56" t="n">
        <f aca="false">IFERROR(VALUE(FIXED(VLOOKUP(VLOOKUP($AR$4,Refcodes,2,FALSE()) &amp;"Deaths"&amp;Deaths_Female!$A66&amp;"AllEth"&amp;"Female",Datatable,6,FALSE()))),"–")</f>
        <v>130</v>
      </c>
      <c r="AS66" s="57" t="n">
        <f aca="false">IFERROR(VALUE(FIXED(VLOOKUP(VLOOKUP($AR$4,Refcodes,2,FALSE()) &amp;"Deaths"&amp;Deaths_Female!$A66&amp;"AllEth"&amp;"Female",Datatable,7,FALSE()))),"–")</f>
        <v>3.7</v>
      </c>
    </row>
    <row r="67" customFormat="false" ht="15" hidden="false" customHeight="true" outlineLevel="0" collapsed="false">
      <c r="A67" s="50" t="n">
        <v>2009</v>
      </c>
      <c r="B67" s="56" t="n">
        <f aca="false">IFERROR(VALUE(FIXED(VLOOKUP(VLOOKUP($B$4,Refcodes,2,FALSE()) &amp;"Deaths"&amp;Deaths_Female!$A67&amp;"AllEth"&amp;"Female",Datatable,6,FALSE()))),"–")</f>
        <v>4034</v>
      </c>
      <c r="C67" s="57" t="n">
        <f aca="false">IFERROR(VALUE(FIXED(VLOOKUP(VLOOKUP($B$4,Refcodes,2,FALSE()) &amp;"Deaths"&amp;Deaths_Female!$A67&amp;"AllEth"&amp;"Female",Datatable,7,FALSE()))),"–")</f>
        <v>113</v>
      </c>
      <c r="D67" s="56" t="n">
        <f aca="false">IFERROR(VALUE(FIXED(VLOOKUP(VLOOKUP($D$4,Refcodes,2,FALSE()) &amp;"Deaths"&amp;Deaths_Female!$A67&amp;"AllEth"&amp;"Female",Datatable,6,FALSE()))),"–")</f>
        <v>41</v>
      </c>
      <c r="E67" s="57" t="n">
        <f aca="false">IFERROR(VALUE(FIXED(VLOOKUP(VLOOKUP($D$4,Refcodes,2,FALSE()) &amp;"Deaths"&amp;Deaths_Female!$A67&amp;"AllEth"&amp;"Female",Datatable,7,FALSE()))),"–")</f>
        <v>1.2</v>
      </c>
      <c r="F67" s="56" t="n">
        <f aca="false">IFERROR(VALUE(FIXED(VLOOKUP(VLOOKUP($F$4,Refcodes,2,FALSE()) &amp;"Deaths"&amp;Deaths_Female!$A67&amp;"AllEth"&amp;"Female",Datatable,6,FALSE()))),"–")</f>
        <v>78</v>
      </c>
      <c r="G67" s="57" t="n">
        <f aca="false">IFERROR(VALUE(FIXED(VLOOKUP(VLOOKUP($F$4,Refcodes,2,FALSE()) &amp;"Deaths"&amp;Deaths_Female!$A67&amp;"AllEth"&amp;"Female",Datatable,7,FALSE()))),"–")</f>
        <v>1.9</v>
      </c>
      <c r="H67" s="56" t="n">
        <f aca="false">IFERROR(VALUE(FIXED(VLOOKUP(VLOOKUP($H$4,Refcodes,2,FALSE()) &amp;"Deaths"&amp;Deaths_Female!$A67&amp;"AllEth"&amp;"Female",Datatable,6,FALSE()))),"–")</f>
        <v>84</v>
      </c>
      <c r="I67" s="57" t="n">
        <f aca="false">IFERROR(VALUE(FIXED(VLOOKUP(VLOOKUP($H$4,Refcodes,2,FALSE()) &amp;"Deaths"&amp;Deaths_Female!$A67&amp;"AllEth"&amp;"Female",Datatable,7,FALSE()))),"–")</f>
        <v>2.4</v>
      </c>
      <c r="J67" s="75" t="n">
        <f aca="false">IFERROR(VALUE(FIXED(VLOOKUP(VLOOKUP($J$4,Refcodes,2,FALSE()) &amp;"Deaths"&amp;Deaths_Female!$A67&amp;"AllEth"&amp;"Female",Datatable,6,FALSE()))),"–")</f>
        <v>610</v>
      </c>
      <c r="K67" s="57" t="n">
        <f aca="false">IFERROR(VALUE(FIXED(VLOOKUP(VLOOKUP($J$4,Refcodes,2,FALSE()) &amp;"Deaths"&amp;Deaths_Female!$A67&amp;"AllEth"&amp;"Female",Datatable,7,FALSE()))),"–")</f>
        <v>16.1</v>
      </c>
      <c r="L67" s="56" t="n">
        <f aca="false">IFERROR(VALUE(FIXED(VLOOKUP(VLOOKUP($L$4,Refcodes,2,FALSE()) &amp;"Deaths"&amp;Deaths_Female!$A67&amp;"AllEth"&amp;"Female",Datatable,6,FALSE()))),"–")</f>
        <v>77</v>
      </c>
      <c r="M67" s="57" t="n">
        <f aca="false">IFERROR(VALUE(FIXED(VLOOKUP(VLOOKUP($L$4,Refcodes,2,FALSE()) &amp;"Deaths"&amp;Deaths_Female!$A67&amp;"AllEth"&amp;"Female",Datatable,7,FALSE()))),"–")</f>
        <v>2</v>
      </c>
      <c r="N67" s="56" t="n">
        <f aca="false">IFERROR(VALUE(FIXED(VLOOKUP(VLOOKUP($N$4,Refcodes,2,FALSE()) &amp;"Deaths"&amp;Deaths_Female!$A67&amp;"AllEth"&amp;"Female",Datatable,6,FALSE()))),"–")</f>
        <v>202</v>
      </c>
      <c r="O67" s="57" t="n">
        <f aca="false">IFERROR(VALUE(FIXED(VLOOKUP(VLOOKUP($N$4,Refcodes,2,FALSE()) &amp;"Deaths"&amp;Deaths_Female!$A67&amp;"AllEth"&amp;"Female",Datatable,7,FALSE()))),"–")</f>
        <v>5.5</v>
      </c>
      <c r="P67" s="56" t="n">
        <f aca="false">IFERROR(VALUE(FIXED(VLOOKUP(VLOOKUP($P$4,Refcodes,2,FALSE()) &amp;"Deaths"&amp;Deaths_Female!$A67&amp;"AllEth"&amp;"Female",Datatable,6,FALSE()))),"–")</f>
        <v>717</v>
      </c>
      <c r="Q67" s="57" t="n">
        <f aca="false">IFERROR(VALUE(FIXED(VLOOKUP(VLOOKUP($P$4,Refcodes,2,FALSE()) &amp;"Deaths"&amp;Deaths_Female!$A67&amp;"AllEth"&amp;"Female",Datatable,7,FALSE()))),"–")</f>
        <v>21.1</v>
      </c>
      <c r="R67" s="56" t="n">
        <f aca="false">IFERROR(VALUE(FIXED(VLOOKUP(VLOOKUP($R$4,Refcodes,2,FALSE()) &amp;"Deaths"&amp;Deaths_Female!$A67&amp;"AllEth"&amp;"Female",Datatable,6,FALSE()))),"–")</f>
        <v>113</v>
      </c>
      <c r="S67" s="57" t="n">
        <f aca="false">IFERROR(VALUE(FIXED(VLOOKUP(VLOOKUP($R$4,Refcodes,2,FALSE()) &amp;"Deaths"&amp;Deaths_Female!$A67&amp;"AllEth"&amp;"Female",Datatable,7,FALSE()))),"–")</f>
        <v>3.3</v>
      </c>
      <c r="T67" s="38" t="n">
        <f aca="false">IFERROR(VALUE(FIXED(VLOOKUP(VLOOKUP($T$4,Refcodes,2,FALSE()) &amp;"Deaths"&amp;Deaths_Female!$A67&amp;"AllEth"&amp;"Female",Datatable,6,FALSE()))),"–")</f>
        <v>658</v>
      </c>
      <c r="U67" s="55" t="n">
        <f aca="false">IFERROR(VALUE(FIXED(VLOOKUP(VLOOKUP($T$4,Refcodes,2,FALSE()) &amp;"Deaths"&amp;Deaths_Female!$A67&amp;"AllEth"&amp;"Female",Datatable,7,FALSE()))),"–")</f>
        <v>19.9</v>
      </c>
      <c r="V67" s="56" t="n">
        <f aca="false">IFERROR(VALUE(FIXED(VLOOKUP(VLOOKUP($V$4,Refcodes,2,FALSE()) &amp;"Deaths"&amp;Deaths_Female!$A67&amp;"AllEth"&amp;"Female",Datatable,6,FALSE()))),"–")</f>
        <v>44</v>
      </c>
      <c r="W67" s="57" t="n">
        <f aca="false">IFERROR(VALUE(FIXED(VLOOKUP(VLOOKUP($V$4,Refcodes,2,FALSE()) &amp;"Deaths"&amp;Deaths_Female!$A67&amp;"AllEth"&amp;"Female",Datatable,7,FALSE()))),"–")</f>
        <v>1.4</v>
      </c>
      <c r="X67" s="54" t="n">
        <f aca="false">IFERROR(VALUE(FIXED(VLOOKUP(VLOOKUP($X$4,Refcodes,2,FALSE()) &amp;"Deaths"&amp;Deaths_Female!$A67&amp;"AllEth"&amp;"Female",Datatable,6,FALSE()))),"–")</f>
        <v>105</v>
      </c>
      <c r="Y67" s="52" t="n">
        <f aca="false">IFERROR(VALUE(FIXED(VLOOKUP(VLOOKUP($X$4,Refcodes,2,FALSE()) &amp;"Deaths"&amp;Deaths_Female!$A67&amp;"AllEth"&amp;"Female",Datatable,7,FALSE()))),"–")</f>
        <v>3</v>
      </c>
      <c r="Z67" s="54" t="n">
        <f aca="false">IFERROR(VALUE(FIXED(VLOOKUP(VLOOKUP($Z$4,Refcodes,2,FALSE()) &amp;"Deaths"&amp;Deaths_Female!$A67&amp;"AllEth"&amp;"Female",Datatable,6,FALSE()))),"–")</f>
        <v>230</v>
      </c>
      <c r="AA67" s="52" t="n">
        <f aca="false">IFERROR(VALUE(FIXED(VLOOKUP(VLOOKUP($Z$4,Refcodes,2,FALSE()) &amp;"Deaths"&amp;Deaths_Female!$A67&amp;"AllEth"&amp;"Female",Datatable,7,FALSE()))),"–")</f>
        <v>6.6</v>
      </c>
      <c r="AB67" s="38" t="n">
        <f aca="false">IFERROR(VALUE(FIXED(VLOOKUP(VLOOKUP($AB$4,Refcodes,2,FALSE()) &amp;"Deaths"&amp;Deaths_Female!$A67&amp;"AllEth"&amp;"Female",Datatable,6,FALSE()))),"–")</f>
        <v>15</v>
      </c>
      <c r="AC67" s="55" t="n">
        <f aca="false">IFERROR(VALUE(FIXED(VLOOKUP(VLOOKUP($AB$4,Refcodes,2,FALSE()) &amp;"Deaths"&amp;Deaths_Female!$A67&amp;"AllEth"&amp;"Female",Datatable,7,FALSE()))),"–")</f>
        <v>0.4</v>
      </c>
      <c r="AD67" s="56" t="n">
        <f aca="false">IFERROR(VALUE(FIXED(VLOOKUP(VLOOKUP($AD$4,Refcodes,2,FALSE()) &amp;"Deaths"&amp;Deaths_Female!$A67&amp;"AllEth"&amp;"Female",Datatable,6,FALSE()))),"–")</f>
        <v>66</v>
      </c>
      <c r="AE67" s="57" t="n">
        <f aca="false">IFERROR(VALUE(FIXED(VLOOKUP(VLOOKUP($AD$4,Refcodes,2,FALSE()) &amp;"Deaths"&amp;Deaths_Female!$A67&amp;"AllEth"&amp;"Female",Datatable,7,FALSE()))),"–")</f>
        <v>1.9</v>
      </c>
      <c r="AF67" s="56" t="n">
        <f aca="false">IFERROR(VALUE(FIXED(VLOOKUP(VLOOKUP($AF$4,Refcodes,2,FALSE()) &amp;"Deaths"&amp;Deaths_Female!$A67&amp;"AllEth"&amp;"Female",Datatable,6,FALSE()))),"–")</f>
        <v>65</v>
      </c>
      <c r="AG67" s="57" t="n">
        <f aca="false">IFERROR(VALUE(FIXED(VLOOKUP(VLOOKUP($AF$4,Refcodes,2,FALSE()) &amp;"Deaths"&amp;Deaths_Female!$A67&amp;"AllEth"&amp;"Female",Datatable,7,FALSE()))),"–")</f>
        <v>1.6</v>
      </c>
      <c r="AH67" s="56" t="n">
        <f aca="false">IFERROR(VALUE(FIXED(VLOOKUP(VLOOKUP($AH$4,Refcodes,2,FALSE()) &amp;"Deaths"&amp;Deaths_Female!$A67&amp;"AllEth"&amp;"Female",Datatable,6,FALSE()))),"–")</f>
        <v>98</v>
      </c>
      <c r="AI67" s="57" t="n">
        <f aca="false">IFERROR(VALUE(FIXED(VLOOKUP(VLOOKUP($AH$4,Refcodes,2,FALSE()) &amp;"Deaths"&amp;Deaths_Female!$A67&amp;"AllEth"&amp;"Female",Datatable,7,FALSE()))),"–")</f>
        <v>3.4</v>
      </c>
      <c r="AJ67" s="56" t="n">
        <f aca="false">IFERROR(VALUE(FIXED(VLOOKUP(VLOOKUP($AJ$4,Refcodes,2,FALSE()) &amp;"Deaths"&amp;Deaths_Female!$A67&amp;"AllEth"&amp;"Female",Datatable,6,FALSE()))),"–")</f>
        <v>15</v>
      </c>
      <c r="AK67" s="57" t="n">
        <f aca="false">IFERROR(VALUE(FIXED(VLOOKUP(VLOOKUP($AJ$4,Refcodes,2,FALSE()) &amp;"Deaths"&amp;Deaths_Female!$A67&amp;"AllEth"&amp;"Female",Datatable,7,FALSE()))),"–")</f>
        <v>0.4</v>
      </c>
      <c r="AL67" s="56" t="n">
        <f aca="false">IFERROR(VALUE(FIXED(VLOOKUP(VLOOKUP($AL$4,Refcodes,2,FALSE()) &amp;"Deaths"&amp;Deaths_Female!$A67&amp;"AllEth"&amp;"Female",Datatable,6,FALSE()))),"–")</f>
        <v>6</v>
      </c>
      <c r="AM67" s="57" t="n">
        <f aca="false">IFERROR(VALUE(FIXED(VLOOKUP(VLOOKUP($AL$4,Refcodes,2,FALSE()) &amp;"Deaths"&amp;Deaths_Female!$A67&amp;"AllEth"&amp;"Female",Datatable,7,FALSE()))),"–")</f>
        <v>0.2</v>
      </c>
      <c r="AN67" s="56" t="n">
        <f aca="false">IFERROR(VALUE(FIXED(VLOOKUP(VLOOKUP($AN$4,Refcodes,2,FALSE()) &amp;"Deaths"&amp;Deaths_Female!$A67&amp;"AllEth"&amp;"Female",Datatable,6,FALSE()))),"–")</f>
        <v>143</v>
      </c>
      <c r="AO67" s="57" t="n">
        <f aca="false">IFERROR(VALUE(FIXED(VLOOKUP(VLOOKUP($AN$4,Refcodes,2,FALSE()) &amp;"Deaths"&amp;Deaths_Female!$A67&amp;"AllEth"&amp;"Female",Datatable,7,FALSE()))),"–")</f>
        <v>3.9</v>
      </c>
      <c r="AP67" s="56" t="n">
        <f aca="false">IFERROR(VALUE(FIXED(VLOOKUP(VLOOKUP($AP$4,Refcodes,2,FALSE()) &amp;"Deaths"&amp;Deaths_Female!$A67&amp;"AllEth"&amp;"Female",Datatable,6,FALSE()))),"–")</f>
        <v>58</v>
      </c>
      <c r="AQ67" s="57" t="n">
        <f aca="false">IFERROR(VALUE(FIXED(VLOOKUP(VLOOKUP($AP$4,Refcodes,2,FALSE()) &amp;"Deaths"&amp;Deaths_Female!$A67&amp;"AllEth"&amp;"Female",Datatable,7,FALSE()))),"–")</f>
        <v>1.5</v>
      </c>
      <c r="AR67" s="56" t="n">
        <f aca="false">IFERROR(VALUE(FIXED(VLOOKUP(VLOOKUP($AR$4,Refcodes,2,FALSE()) &amp;"Deaths"&amp;Deaths_Female!$A67&amp;"AllEth"&amp;"Female",Datatable,6,FALSE()))),"–")</f>
        <v>121</v>
      </c>
      <c r="AS67" s="57" t="n">
        <f aca="false">IFERROR(VALUE(FIXED(VLOOKUP(VLOOKUP($AR$4,Refcodes,2,FALSE()) &amp;"Deaths"&amp;Deaths_Female!$A67&amp;"AllEth"&amp;"Female",Datatable,7,FALSE()))),"–")</f>
        <v>3.2</v>
      </c>
    </row>
    <row r="68" customFormat="false" ht="15" hidden="false" customHeight="true" outlineLevel="0" collapsed="false">
      <c r="A68" s="50" t="n">
        <v>2010</v>
      </c>
      <c r="B68" s="56" t="n">
        <f aca="false">IFERROR(VALUE(FIXED(VLOOKUP(VLOOKUP($B$4,Refcodes,2,FALSE()) &amp;"Deaths"&amp;Deaths_Female!$A68&amp;"AllEth"&amp;"Female",Datatable,6,FALSE()))),"–")</f>
        <v>4082</v>
      </c>
      <c r="C68" s="57" t="n">
        <f aca="false">IFERROR(VALUE(FIXED(VLOOKUP(VLOOKUP($B$4,Refcodes,2,FALSE()) &amp;"Deaths"&amp;Deaths_Female!$A68&amp;"AllEth"&amp;"Female",Datatable,7,FALSE()))),"–")</f>
        <v>111.2</v>
      </c>
      <c r="D68" s="56" t="n">
        <f aca="false">IFERROR(VALUE(FIXED(VLOOKUP(VLOOKUP($D$4,Refcodes,2,FALSE()) &amp;"Deaths"&amp;Deaths_Female!$A68&amp;"AllEth"&amp;"Female",Datatable,6,FALSE()))),"–")</f>
        <v>26</v>
      </c>
      <c r="E68" s="57" t="n">
        <f aca="false">IFERROR(VALUE(FIXED(VLOOKUP(VLOOKUP($D$4,Refcodes,2,FALSE()) &amp;"Deaths"&amp;Deaths_Female!$A68&amp;"AllEth"&amp;"Female",Datatable,7,FALSE()))),"–")</f>
        <v>0.7</v>
      </c>
      <c r="F68" s="56" t="n">
        <f aca="false">IFERROR(VALUE(FIXED(VLOOKUP(VLOOKUP($F$4,Refcodes,2,FALSE()) &amp;"Deaths"&amp;Deaths_Female!$A68&amp;"AllEth"&amp;"Female",Datatable,6,FALSE()))),"–")</f>
        <v>82</v>
      </c>
      <c r="G68" s="57" t="n">
        <f aca="false">IFERROR(VALUE(FIXED(VLOOKUP(VLOOKUP($F$4,Refcodes,2,FALSE()) &amp;"Deaths"&amp;Deaths_Female!$A68&amp;"AllEth"&amp;"Female",Datatable,7,FALSE()))),"–")</f>
        <v>2.1</v>
      </c>
      <c r="H68" s="56" t="n">
        <f aca="false">IFERROR(VALUE(FIXED(VLOOKUP(VLOOKUP($H$4,Refcodes,2,FALSE()) &amp;"Deaths"&amp;Deaths_Female!$A68&amp;"AllEth"&amp;"Female",Datatable,6,FALSE()))),"–")</f>
        <v>95</v>
      </c>
      <c r="I68" s="57" t="n">
        <f aca="false">IFERROR(VALUE(FIXED(VLOOKUP(VLOOKUP($H$4,Refcodes,2,FALSE()) &amp;"Deaths"&amp;Deaths_Female!$A68&amp;"AllEth"&amp;"Female",Datatable,7,FALSE()))),"–")</f>
        <v>2.6</v>
      </c>
      <c r="J68" s="75" t="n">
        <f aca="false">IFERROR(VALUE(FIXED(VLOOKUP(VLOOKUP($J$4,Refcodes,2,FALSE()) &amp;"Deaths"&amp;Deaths_Female!$A68&amp;"AllEth"&amp;"Female",Datatable,6,FALSE()))),"–")</f>
        <v>590</v>
      </c>
      <c r="K68" s="57" t="n">
        <f aca="false">IFERROR(VALUE(FIXED(VLOOKUP(VLOOKUP($J$4,Refcodes,2,FALSE()) &amp;"Deaths"&amp;Deaths_Female!$A68&amp;"AllEth"&amp;"Female",Datatable,7,FALSE()))),"–")</f>
        <v>15.1</v>
      </c>
      <c r="L68" s="56" t="n">
        <f aca="false">IFERROR(VALUE(FIXED(VLOOKUP(VLOOKUP($L$4,Refcodes,2,FALSE()) &amp;"Deaths"&amp;Deaths_Female!$A68&amp;"AllEth"&amp;"Female",Datatable,6,FALSE()))),"–")</f>
        <v>63</v>
      </c>
      <c r="M68" s="57" t="n">
        <f aca="false">IFERROR(VALUE(FIXED(VLOOKUP(VLOOKUP($L$4,Refcodes,2,FALSE()) &amp;"Deaths"&amp;Deaths_Female!$A68&amp;"AllEth"&amp;"Female",Datatable,7,FALSE()))),"–")</f>
        <v>1.8</v>
      </c>
      <c r="N68" s="56" t="n">
        <f aca="false">IFERROR(VALUE(FIXED(VLOOKUP(VLOOKUP($N$4,Refcodes,2,FALSE()) &amp;"Deaths"&amp;Deaths_Female!$A68&amp;"AllEth"&amp;"Female",Datatable,6,FALSE()))),"–")</f>
        <v>215</v>
      </c>
      <c r="O68" s="57" t="n">
        <f aca="false">IFERROR(VALUE(FIXED(VLOOKUP(VLOOKUP($N$4,Refcodes,2,FALSE()) &amp;"Deaths"&amp;Deaths_Female!$A68&amp;"AllEth"&amp;"Female",Datatable,7,FALSE()))),"–")</f>
        <v>5.6</v>
      </c>
      <c r="P68" s="56" t="n">
        <f aca="false">IFERROR(VALUE(FIXED(VLOOKUP(VLOOKUP($P$4,Refcodes,2,FALSE()) &amp;"Deaths"&amp;Deaths_Female!$A68&amp;"AllEth"&amp;"Female",Datatable,6,FALSE()))),"–")</f>
        <v>757</v>
      </c>
      <c r="Q68" s="57" t="n">
        <f aca="false">IFERROR(VALUE(FIXED(VLOOKUP(VLOOKUP($P$4,Refcodes,2,FALSE()) &amp;"Deaths"&amp;Deaths_Female!$A68&amp;"AllEth"&amp;"Female",Datatable,7,FALSE()))),"–")</f>
        <v>21.3</v>
      </c>
      <c r="R68" s="56" t="n">
        <f aca="false">IFERROR(VALUE(FIXED(VLOOKUP(VLOOKUP($R$4,Refcodes,2,FALSE()) &amp;"Deaths"&amp;Deaths_Female!$A68&amp;"AllEth"&amp;"Female",Datatable,6,FALSE()))),"–")</f>
        <v>125</v>
      </c>
      <c r="S68" s="57" t="n">
        <f aca="false">IFERROR(VALUE(FIXED(VLOOKUP(VLOOKUP($R$4,Refcodes,2,FALSE()) &amp;"Deaths"&amp;Deaths_Female!$A68&amp;"AllEth"&amp;"Female",Datatable,7,FALSE()))),"–")</f>
        <v>3.5</v>
      </c>
      <c r="T68" s="38" t="n">
        <f aca="false">IFERROR(VALUE(FIXED(VLOOKUP(VLOOKUP($T$4,Refcodes,2,FALSE()) &amp;"Deaths"&amp;Deaths_Female!$A68&amp;"AllEth"&amp;"Female",Datatable,6,FALSE()))),"–")</f>
        <v>641</v>
      </c>
      <c r="U68" s="55" t="n">
        <f aca="false">IFERROR(VALUE(FIXED(VLOOKUP(VLOOKUP($T$4,Refcodes,2,FALSE()) &amp;"Deaths"&amp;Deaths_Female!$A68&amp;"AllEth"&amp;"Female",Datatable,7,FALSE()))),"–")</f>
        <v>19.1</v>
      </c>
      <c r="V68" s="56" t="n">
        <f aca="false">IFERROR(VALUE(FIXED(VLOOKUP(VLOOKUP($V$4,Refcodes,2,FALSE()) &amp;"Deaths"&amp;Deaths_Female!$A68&amp;"AllEth"&amp;"Female",Datatable,6,FALSE()))),"–")</f>
        <v>52</v>
      </c>
      <c r="W68" s="57" t="n">
        <f aca="false">IFERROR(VALUE(FIXED(VLOOKUP(VLOOKUP($V$4,Refcodes,2,FALSE()) &amp;"Deaths"&amp;Deaths_Female!$A68&amp;"AllEth"&amp;"Female",Datatable,7,FALSE()))),"–")</f>
        <v>1.7</v>
      </c>
      <c r="X68" s="54" t="n">
        <f aca="false">IFERROR(VALUE(FIXED(VLOOKUP(VLOOKUP($X$4,Refcodes,2,FALSE()) &amp;"Deaths"&amp;Deaths_Female!$A68&amp;"AllEth"&amp;"Female",Datatable,6,FALSE()))),"–")</f>
        <v>100</v>
      </c>
      <c r="Y68" s="52" t="n">
        <f aca="false">IFERROR(VALUE(FIXED(VLOOKUP(VLOOKUP($X$4,Refcodes,2,FALSE()) &amp;"Deaths"&amp;Deaths_Female!$A68&amp;"AllEth"&amp;"Female",Datatable,7,FALSE()))),"–")</f>
        <v>2.8</v>
      </c>
      <c r="Z68" s="54" t="n">
        <f aca="false">IFERROR(VALUE(FIXED(VLOOKUP(VLOOKUP($Z$4,Refcodes,2,FALSE()) &amp;"Deaths"&amp;Deaths_Female!$A68&amp;"AllEth"&amp;"Female",Datatable,6,FALSE()))),"–")</f>
        <v>228</v>
      </c>
      <c r="AA68" s="52" t="n">
        <f aca="false">IFERROR(VALUE(FIXED(VLOOKUP(VLOOKUP($Z$4,Refcodes,2,FALSE()) &amp;"Deaths"&amp;Deaths_Female!$A68&amp;"AllEth"&amp;"Female",Datatable,7,FALSE()))),"–")</f>
        <v>6.4</v>
      </c>
      <c r="AB68" s="38" t="n">
        <f aca="false">IFERROR(VALUE(FIXED(VLOOKUP(VLOOKUP($AB$4,Refcodes,2,FALSE()) &amp;"Deaths"&amp;Deaths_Female!$A68&amp;"AllEth"&amp;"Female",Datatable,6,FALSE()))),"–")</f>
        <v>14</v>
      </c>
      <c r="AC68" s="55" t="n">
        <f aca="false">IFERROR(VALUE(FIXED(VLOOKUP(VLOOKUP($AB$4,Refcodes,2,FALSE()) &amp;"Deaths"&amp;Deaths_Female!$A68&amp;"AllEth"&amp;"Female",Datatable,7,FALSE()))),"–")</f>
        <v>0.3</v>
      </c>
      <c r="AD68" s="56" t="n">
        <f aca="false">IFERROR(VALUE(FIXED(VLOOKUP(VLOOKUP($AD$4,Refcodes,2,FALSE()) &amp;"Deaths"&amp;Deaths_Female!$A68&amp;"AllEth"&amp;"Female",Datatable,6,FALSE()))),"–")</f>
        <v>68</v>
      </c>
      <c r="AE68" s="57" t="n">
        <f aca="false">IFERROR(VALUE(FIXED(VLOOKUP(VLOOKUP($AD$4,Refcodes,2,FALSE()) &amp;"Deaths"&amp;Deaths_Female!$A68&amp;"AllEth"&amp;"Female",Datatable,7,FALSE()))),"–")</f>
        <v>1.7</v>
      </c>
      <c r="AF68" s="56" t="n">
        <f aca="false">IFERROR(VALUE(FIXED(VLOOKUP(VLOOKUP($AF$4,Refcodes,2,FALSE()) &amp;"Deaths"&amp;Deaths_Female!$A68&amp;"AllEth"&amp;"Female",Datatable,6,FALSE()))),"–")</f>
        <v>49</v>
      </c>
      <c r="AG68" s="57" t="n">
        <f aca="false">IFERROR(VALUE(FIXED(VLOOKUP(VLOOKUP($AF$4,Refcodes,2,FALSE()) &amp;"Deaths"&amp;Deaths_Female!$A68&amp;"AllEth"&amp;"Female",Datatable,7,FALSE()))),"–")</f>
        <v>1.1</v>
      </c>
      <c r="AH68" s="56" t="n">
        <f aca="false">IFERROR(VALUE(FIXED(VLOOKUP(VLOOKUP($AH$4,Refcodes,2,FALSE()) &amp;"Deaths"&amp;Deaths_Female!$A68&amp;"AllEth"&amp;"Female",Datatable,6,FALSE()))),"–")</f>
        <v>96</v>
      </c>
      <c r="AI68" s="57" t="n">
        <f aca="false">IFERROR(VALUE(FIXED(VLOOKUP(VLOOKUP($AH$4,Refcodes,2,FALSE()) &amp;"Deaths"&amp;Deaths_Female!$A68&amp;"AllEth"&amp;"Female",Datatable,7,FALSE()))),"–")</f>
        <v>3</v>
      </c>
      <c r="AJ68" s="56" t="n">
        <f aca="false">IFERROR(VALUE(FIXED(VLOOKUP(VLOOKUP($AJ$4,Refcodes,2,FALSE()) &amp;"Deaths"&amp;Deaths_Female!$A68&amp;"AllEth"&amp;"Female",Datatable,6,FALSE()))),"–")</f>
        <v>21</v>
      </c>
      <c r="AK68" s="57" t="n">
        <f aca="false">IFERROR(VALUE(FIXED(VLOOKUP(VLOOKUP($AJ$4,Refcodes,2,FALSE()) &amp;"Deaths"&amp;Deaths_Female!$A68&amp;"AllEth"&amp;"Female",Datatable,7,FALSE()))),"–")</f>
        <v>0.6</v>
      </c>
      <c r="AL68" s="56" t="n">
        <f aca="false">IFERROR(VALUE(FIXED(VLOOKUP(VLOOKUP($AL$4,Refcodes,2,FALSE()) &amp;"Deaths"&amp;Deaths_Female!$A68&amp;"AllEth"&amp;"Female",Datatable,6,FALSE()))),"–")</f>
        <v>8</v>
      </c>
      <c r="AM68" s="57" t="n">
        <f aca="false">IFERROR(VALUE(FIXED(VLOOKUP(VLOOKUP($AL$4,Refcodes,2,FALSE()) &amp;"Deaths"&amp;Deaths_Female!$A68&amp;"AllEth"&amp;"Female",Datatable,7,FALSE()))),"–")</f>
        <v>0.3</v>
      </c>
      <c r="AN68" s="56" t="n">
        <f aca="false">IFERROR(VALUE(FIXED(VLOOKUP(VLOOKUP($AN$4,Refcodes,2,FALSE()) &amp;"Deaths"&amp;Deaths_Female!$A68&amp;"AllEth"&amp;"Female",Datatable,6,FALSE()))),"–")</f>
        <v>128</v>
      </c>
      <c r="AO68" s="57" t="n">
        <f aca="false">IFERROR(VALUE(FIXED(VLOOKUP(VLOOKUP($AN$4,Refcodes,2,FALSE()) &amp;"Deaths"&amp;Deaths_Female!$A68&amp;"AllEth"&amp;"Female",Datatable,7,FALSE()))),"–")</f>
        <v>3.1</v>
      </c>
      <c r="AP68" s="56" t="n">
        <f aca="false">IFERROR(VALUE(FIXED(VLOOKUP(VLOOKUP($AP$4,Refcodes,2,FALSE()) &amp;"Deaths"&amp;Deaths_Female!$A68&amp;"AllEth"&amp;"Female",Datatable,6,FALSE()))),"–")</f>
        <v>72</v>
      </c>
      <c r="AQ68" s="57" t="n">
        <f aca="false">IFERROR(VALUE(FIXED(VLOOKUP(VLOOKUP($AP$4,Refcodes,2,FALSE()) &amp;"Deaths"&amp;Deaths_Female!$A68&amp;"AllEth"&amp;"Female",Datatable,7,FALSE()))),"–")</f>
        <v>1.9</v>
      </c>
      <c r="AR68" s="56" t="n">
        <f aca="false">IFERROR(VALUE(FIXED(VLOOKUP(VLOOKUP($AR$4,Refcodes,2,FALSE()) &amp;"Deaths"&amp;Deaths_Female!$A68&amp;"AllEth"&amp;"Female",Datatable,6,FALSE()))),"–")</f>
        <v>117</v>
      </c>
      <c r="AS68" s="57" t="n">
        <f aca="false">IFERROR(VALUE(FIXED(VLOOKUP(VLOOKUP($AR$4,Refcodes,2,FALSE()) &amp;"Deaths"&amp;Deaths_Female!$A68&amp;"AllEth"&amp;"Female",Datatable,7,FALSE()))),"–")</f>
        <v>3</v>
      </c>
    </row>
    <row r="69" customFormat="false" ht="15" hidden="false" customHeight="true" outlineLevel="0" collapsed="false">
      <c r="A69" s="50" t="n">
        <v>2011</v>
      </c>
      <c r="B69" s="56" t="n">
        <f aca="false">IFERROR(VALUE(FIXED(VLOOKUP(VLOOKUP($B$4,Refcodes,2,FALSE()) &amp;"Deaths"&amp;Deaths_Female!$A69&amp;"AllEth"&amp;"Female",Datatable,6,FALSE()))),"–")</f>
        <v>4241</v>
      </c>
      <c r="C69" s="57" t="n">
        <f aca="false">IFERROR(VALUE(FIXED(VLOOKUP(VLOOKUP($B$4,Refcodes,2,FALSE()) &amp;"Deaths"&amp;Deaths_Female!$A69&amp;"AllEth"&amp;"Female",Datatable,7,FALSE()))),"–")</f>
        <v>113.2</v>
      </c>
      <c r="D69" s="56" t="n">
        <f aca="false">IFERROR(VALUE(FIXED(VLOOKUP(VLOOKUP($D$4,Refcodes,2,FALSE()) &amp;"Deaths"&amp;Deaths_Female!$A69&amp;"AllEth"&amp;"Female",Datatable,6,FALSE()))),"–")</f>
        <v>46</v>
      </c>
      <c r="E69" s="57" t="n">
        <f aca="false">IFERROR(VALUE(FIXED(VLOOKUP(VLOOKUP($D$4,Refcodes,2,FALSE()) &amp;"Deaths"&amp;Deaths_Female!$A69&amp;"AllEth"&amp;"Female",Datatable,7,FALSE()))),"–")</f>
        <v>1.2</v>
      </c>
      <c r="F69" s="56" t="n">
        <f aca="false">IFERROR(VALUE(FIXED(VLOOKUP(VLOOKUP($F$4,Refcodes,2,FALSE()) &amp;"Deaths"&amp;Deaths_Female!$A69&amp;"AllEth"&amp;"Female",Datatable,6,FALSE()))),"–")</f>
        <v>88</v>
      </c>
      <c r="G69" s="57" t="n">
        <f aca="false">IFERROR(VALUE(FIXED(VLOOKUP(VLOOKUP($F$4,Refcodes,2,FALSE()) &amp;"Deaths"&amp;Deaths_Female!$A69&amp;"AllEth"&amp;"Female",Datatable,7,FALSE()))),"–")</f>
        <v>2.3</v>
      </c>
      <c r="H69" s="56" t="n">
        <f aca="false">IFERROR(VALUE(FIXED(VLOOKUP(VLOOKUP($H$4,Refcodes,2,FALSE()) &amp;"Deaths"&amp;Deaths_Female!$A69&amp;"AllEth"&amp;"Female",Datatable,6,FALSE()))),"–")</f>
        <v>103</v>
      </c>
      <c r="I69" s="57" t="n">
        <f aca="false">IFERROR(VALUE(FIXED(VLOOKUP(VLOOKUP($H$4,Refcodes,2,FALSE()) &amp;"Deaths"&amp;Deaths_Female!$A69&amp;"AllEth"&amp;"Female",Datatable,7,FALSE()))),"–")</f>
        <v>3</v>
      </c>
      <c r="J69" s="75" t="n">
        <f aca="false">IFERROR(VALUE(FIXED(VLOOKUP(VLOOKUP($J$4,Refcodes,2,FALSE()) &amp;"Deaths"&amp;Deaths_Female!$A69&amp;"AllEth"&amp;"Female",Datatable,6,FALSE()))),"–")</f>
        <v>589</v>
      </c>
      <c r="K69" s="57" t="n">
        <f aca="false">IFERROR(VALUE(FIXED(VLOOKUP(VLOOKUP($J$4,Refcodes,2,FALSE()) &amp;"Deaths"&amp;Deaths_Female!$A69&amp;"AllEth"&amp;"Female",Datatable,7,FALSE()))),"–")</f>
        <v>14.3</v>
      </c>
      <c r="L69" s="56" t="n">
        <f aca="false">IFERROR(VALUE(FIXED(VLOOKUP(VLOOKUP($L$4,Refcodes,2,FALSE()) &amp;"Deaths"&amp;Deaths_Female!$A69&amp;"AllEth"&amp;"Female",Datatable,6,FALSE()))),"–")</f>
        <v>76</v>
      </c>
      <c r="M69" s="57" t="n">
        <f aca="false">IFERROR(VALUE(FIXED(VLOOKUP(VLOOKUP($L$4,Refcodes,2,FALSE()) &amp;"Deaths"&amp;Deaths_Female!$A69&amp;"AllEth"&amp;"Female",Datatable,7,FALSE()))),"–")</f>
        <v>2</v>
      </c>
      <c r="N69" s="56" t="n">
        <f aca="false">IFERROR(VALUE(FIXED(VLOOKUP(VLOOKUP($N$4,Refcodes,2,FALSE()) &amp;"Deaths"&amp;Deaths_Female!$A69&amp;"AllEth"&amp;"Female",Datatable,6,FALSE()))),"–")</f>
        <v>210</v>
      </c>
      <c r="O69" s="57" t="n">
        <f aca="false">IFERROR(VALUE(FIXED(VLOOKUP(VLOOKUP($N$4,Refcodes,2,FALSE()) &amp;"Deaths"&amp;Deaths_Female!$A69&amp;"AllEth"&amp;"Female",Datatable,7,FALSE()))),"–")</f>
        <v>5.5</v>
      </c>
      <c r="P69" s="56" t="n">
        <f aca="false">IFERROR(VALUE(FIXED(VLOOKUP(VLOOKUP($P$4,Refcodes,2,FALSE()) &amp;"Deaths"&amp;Deaths_Female!$A69&amp;"AllEth"&amp;"Female",Datatable,6,FALSE()))),"–")</f>
        <v>773</v>
      </c>
      <c r="Q69" s="57" t="n">
        <f aca="false">IFERROR(VALUE(FIXED(VLOOKUP(VLOOKUP($P$4,Refcodes,2,FALSE()) &amp;"Deaths"&amp;Deaths_Female!$A69&amp;"AllEth"&amp;"Female",Datatable,7,FALSE()))),"–")</f>
        <v>21.3</v>
      </c>
      <c r="R69" s="56" t="n">
        <f aca="false">IFERROR(VALUE(FIXED(VLOOKUP(VLOOKUP($R$4,Refcodes,2,FALSE()) &amp;"Deaths"&amp;Deaths_Female!$A69&amp;"AllEth"&amp;"Female",Datatable,6,FALSE()))),"–")</f>
        <v>116</v>
      </c>
      <c r="S69" s="57" t="n">
        <f aca="false">IFERROR(VALUE(FIXED(VLOOKUP(VLOOKUP($R$4,Refcodes,2,FALSE()) &amp;"Deaths"&amp;Deaths_Female!$A69&amp;"AllEth"&amp;"Female",Datatable,7,FALSE()))),"–")</f>
        <v>3.2</v>
      </c>
      <c r="T69" s="38" t="n">
        <f aca="false">IFERROR(VALUE(FIXED(VLOOKUP(VLOOKUP($T$4,Refcodes,2,FALSE()) &amp;"Deaths"&amp;Deaths_Female!$A69&amp;"AllEth"&amp;"Female",Datatable,6,FALSE()))),"–")</f>
        <v>636</v>
      </c>
      <c r="U69" s="55" t="n">
        <f aca="false">IFERROR(VALUE(FIXED(VLOOKUP(VLOOKUP($T$4,Refcodes,2,FALSE()) &amp;"Deaths"&amp;Deaths_Female!$A69&amp;"AllEth"&amp;"Female",Datatable,7,FALSE()))),"–")</f>
        <v>18.3</v>
      </c>
      <c r="V69" s="56" t="n">
        <f aca="false">IFERROR(VALUE(FIXED(VLOOKUP(VLOOKUP($V$4,Refcodes,2,FALSE()) &amp;"Deaths"&amp;Deaths_Female!$A69&amp;"AllEth"&amp;"Female",Datatable,6,FALSE()))),"–")</f>
        <v>53</v>
      </c>
      <c r="W69" s="57" t="n">
        <f aca="false">IFERROR(VALUE(FIXED(VLOOKUP(VLOOKUP($V$4,Refcodes,2,FALSE()) &amp;"Deaths"&amp;Deaths_Female!$A69&amp;"AllEth"&amp;"Female",Datatable,7,FALSE()))),"–")</f>
        <v>1.7</v>
      </c>
      <c r="X69" s="54" t="n">
        <f aca="false">IFERROR(VALUE(FIXED(VLOOKUP(VLOOKUP($X$4,Refcodes,2,FALSE()) &amp;"Deaths"&amp;Deaths_Female!$A69&amp;"AllEth"&amp;"Female",Datatable,6,FALSE()))),"–")</f>
        <v>108</v>
      </c>
      <c r="Y69" s="52" t="n">
        <f aca="false">IFERROR(VALUE(FIXED(VLOOKUP(VLOOKUP($X$4,Refcodes,2,FALSE()) &amp;"Deaths"&amp;Deaths_Female!$A69&amp;"AllEth"&amp;"Female",Datatable,7,FALSE()))),"–")</f>
        <v>3</v>
      </c>
      <c r="Z69" s="54" t="n">
        <f aca="false">IFERROR(VALUE(FIXED(VLOOKUP(VLOOKUP($Z$4,Refcodes,2,FALSE()) &amp;"Deaths"&amp;Deaths_Female!$A69&amp;"AllEth"&amp;"Female",Datatable,6,FALSE()))),"–")</f>
        <v>228</v>
      </c>
      <c r="AA69" s="52" t="n">
        <f aca="false">IFERROR(VALUE(FIXED(VLOOKUP(VLOOKUP($Z$4,Refcodes,2,FALSE()) &amp;"Deaths"&amp;Deaths_Female!$A69&amp;"AllEth"&amp;"Female",Datatable,7,FALSE()))),"–")</f>
        <v>6.4</v>
      </c>
      <c r="AB69" s="38" t="n">
        <f aca="false">IFERROR(VALUE(FIXED(VLOOKUP(VLOOKUP($AB$4,Refcodes,2,FALSE()) &amp;"Deaths"&amp;Deaths_Female!$A69&amp;"AllEth"&amp;"Female",Datatable,6,FALSE()))),"–")</f>
        <v>18</v>
      </c>
      <c r="AC69" s="55" t="n">
        <f aca="false">IFERROR(VALUE(FIXED(VLOOKUP(VLOOKUP($AB$4,Refcodes,2,FALSE()) &amp;"Deaths"&amp;Deaths_Female!$A69&amp;"AllEth"&amp;"Female",Datatable,7,FALSE()))),"–")</f>
        <v>0.5</v>
      </c>
      <c r="AD69" s="56" t="n">
        <f aca="false">IFERROR(VALUE(FIXED(VLOOKUP(VLOOKUP($AD$4,Refcodes,2,FALSE()) &amp;"Deaths"&amp;Deaths_Female!$A69&amp;"AllEth"&amp;"Female",Datatable,6,FALSE()))),"–")</f>
        <v>93</v>
      </c>
      <c r="AE69" s="57" t="n">
        <f aca="false">IFERROR(VALUE(FIXED(VLOOKUP(VLOOKUP($AD$4,Refcodes,2,FALSE()) &amp;"Deaths"&amp;Deaths_Female!$A69&amp;"AllEth"&amp;"Female",Datatable,7,FALSE()))),"–")</f>
        <v>2.4</v>
      </c>
      <c r="AF69" s="56" t="n">
        <f aca="false">IFERROR(VALUE(FIXED(VLOOKUP(VLOOKUP($AF$4,Refcodes,2,FALSE()) &amp;"Deaths"&amp;Deaths_Female!$A69&amp;"AllEth"&amp;"Female",Datatable,6,FALSE()))),"–")</f>
        <v>74</v>
      </c>
      <c r="AG69" s="57" t="n">
        <f aca="false">IFERROR(VALUE(FIXED(VLOOKUP(VLOOKUP($AF$4,Refcodes,2,FALSE()) &amp;"Deaths"&amp;Deaths_Female!$A69&amp;"AllEth"&amp;"Female",Datatable,7,FALSE()))),"–")</f>
        <v>1.6</v>
      </c>
      <c r="AH69" s="56" t="n">
        <f aca="false">IFERROR(VALUE(FIXED(VLOOKUP(VLOOKUP($AH$4,Refcodes,2,FALSE()) &amp;"Deaths"&amp;Deaths_Female!$A69&amp;"AllEth"&amp;"Female",Datatable,6,FALSE()))),"–")</f>
        <v>113</v>
      </c>
      <c r="AI69" s="57" t="n">
        <f aca="false">IFERROR(VALUE(FIXED(VLOOKUP(VLOOKUP($AH$4,Refcodes,2,FALSE()) &amp;"Deaths"&amp;Deaths_Female!$A69&amp;"AllEth"&amp;"Female",Datatable,7,FALSE()))),"–")</f>
        <v>3.7</v>
      </c>
      <c r="AJ69" s="56" t="n">
        <f aca="false">IFERROR(VALUE(FIXED(VLOOKUP(VLOOKUP($AJ$4,Refcodes,2,FALSE()) &amp;"Deaths"&amp;Deaths_Female!$A69&amp;"AllEth"&amp;"Female",Datatable,6,FALSE()))),"–")</f>
        <v>19</v>
      </c>
      <c r="AK69" s="57" t="n">
        <f aca="false">IFERROR(VALUE(FIXED(VLOOKUP(VLOOKUP($AJ$4,Refcodes,2,FALSE()) &amp;"Deaths"&amp;Deaths_Female!$A69&amp;"AllEth"&amp;"Female",Datatable,7,FALSE()))),"–")</f>
        <v>0.5</v>
      </c>
      <c r="AL69" s="56" t="n">
        <f aca="false">IFERROR(VALUE(FIXED(VLOOKUP(VLOOKUP($AL$4,Refcodes,2,FALSE()) &amp;"Deaths"&amp;Deaths_Female!$A69&amp;"AllEth"&amp;"Female",Datatable,6,FALSE()))),"–")</f>
        <v>7</v>
      </c>
      <c r="AM69" s="57" t="n">
        <f aca="false">IFERROR(VALUE(FIXED(VLOOKUP(VLOOKUP($AL$4,Refcodes,2,FALSE()) &amp;"Deaths"&amp;Deaths_Female!$A69&amp;"AllEth"&amp;"Female",Datatable,7,FALSE()))),"–")</f>
        <v>0.2</v>
      </c>
      <c r="AN69" s="56" t="n">
        <f aca="false">IFERROR(VALUE(FIXED(VLOOKUP(VLOOKUP($AN$4,Refcodes,2,FALSE()) &amp;"Deaths"&amp;Deaths_Female!$A69&amp;"AllEth"&amp;"Female",Datatable,6,FALSE()))),"–")</f>
        <v>133</v>
      </c>
      <c r="AO69" s="57" t="n">
        <f aca="false">IFERROR(VALUE(FIXED(VLOOKUP(VLOOKUP($AN$4,Refcodes,2,FALSE()) &amp;"Deaths"&amp;Deaths_Female!$A69&amp;"AllEth"&amp;"Female",Datatable,7,FALSE()))),"–")</f>
        <v>3.3</v>
      </c>
      <c r="AP69" s="56" t="n">
        <f aca="false">IFERROR(VALUE(FIXED(VLOOKUP(VLOOKUP($AP$4,Refcodes,2,FALSE()) &amp;"Deaths"&amp;Deaths_Female!$A69&amp;"AllEth"&amp;"Female",Datatable,6,FALSE()))),"–")</f>
        <v>77</v>
      </c>
      <c r="AQ69" s="57" t="n">
        <f aca="false">IFERROR(VALUE(FIXED(VLOOKUP(VLOOKUP($AP$4,Refcodes,2,FALSE()) &amp;"Deaths"&amp;Deaths_Female!$A69&amp;"AllEth"&amp;"Female",Datatable,7,FALSE()))),"–")</f>
        <v>1.9</v>
      </c>
      <c r="AR69" s="56" t="n">
        <f aca="false">IFERROR(VALUE(FIXED(VLOOKUP(VLOOKUP($AR$4,Refcodes,2,FALSE()) &amp;"Deaths"&amp;Deaths_Female!$A69&amp;"AllEth"&amp;"Female",Datatable,6,FALSE()))),"–")</f>
        <v>127</v>
      </c>
      <c r="AS69" s="57" t="n">
        <f aca="false">IFERROR(VALUE(FIXED(VLOOKUP(VLOOKUP($AR$4,Refcodes,2,FALSE()) &amp;"Deaths"&amp;Deaths_Female!$A69&amp;"AllEth"&amp;"Female",Datatable,7,FALSE()))),"–")</f>
        <v>3.4</v>
      </c>
    </row>
    <row r="70" s="56" customFormat="true" ht="15" hidden="false" customHeight="true" outlineLevel="0" collapsed="false">
      <c r="A70" s="50" t="n">
        <v>2012</v>
      </c>
      <c r="B70" s="56" t="n">
        <f aca="false">IFERROR(VALUE(FIXED(VLOOKUP(VLOOKUP($B$4,Refcodes,2,FALSE()) &amp;"Deaths"&amp;Deaths_Female!$A70&amp;"AllEth"&amp;"Female",Datatable,6,FALSE()))),"–")</f>
        <v>4170</v>
      </c>
      <c r="C70" s="57" t="n">
        <f aca="false">IFERROR(VALUE(FIXED(VLOOKUP(VLOOKUP($B$4,Refcodes,2,FALSE()) &amp;"Deaths"&amp;Deaths_Female!$A70&amp;"AllEth"&amp;"Female",Datatable,7,FALSE()))),"–")</f>
        <v>109</v>
      </c>
      <c r="D70" s="56" t="n">
        <f aca="false">IFERROR(VALUE(FIXED(VLOOKUP(VLOOKUP($D$4,Refcodes,2,FALSE()) &amp;"Deaths"&amp;Deaths_Female!$A70&amp;"AllEth"&amp;"Female",Datatable,6,FALSE()))),"–")</f>
        <v>41</v>
      </c>
      <c r="E70" s="57" t="n">
        <f aca="false">IFERROR(VALUE(FIXED(VLOOKUP(VLOOKUP($D$4,Refcodes,2,FALSE()) &amp;"Deaths"&amp;Deaths_Female!$A70&amp;"AllEth"&amp;"Female",Datatable,7,FALSE()))),"–")</f>
        <v>1.2</v>
      </c>
      <c r="F70" s="56" t="n">
        <f aca="false">IFERROR(VALUE(FIXED(VLOOKUP(VLOOKUP($F$4,Refcodes,2,FALSE()) &amp;"Deaths"&amp;Deaths_Female!$A70&amp;"AllEth"&amp;"Female",Datatable,6,FALSE()))),"–")</f>
        <v>66</v>
      </c>
      <c r="G70" s="57" t="n">
        <f aca="false">IFERROR(VALUE(FIXED(VLOOKUP(VLOOKUP($F$4,Refcodes,2,FALSE()) &amp;"Deaths"&amp;Deaths_Female!$A70&amp;"AllEth"&amp;"Female",Datatable,7,FALSE()))),"–")</f>
        <v>1.6</v>
      </c>
      <c r="H70" s="56" t="n">
        <f aca="false">IFERROR(VALUE(FIXED(VLOOKUP(VLOOKUP($H$4,Refcodes,2,FALSE()) &amp;"Deaths"&amp;Deaths_Female!$A70&amp;"AllEth"&amp;"Female",Datatable,6,FALSE()))),"–")</f>
        <v>123</v>
      </c>
      <c r="I70" s="57" t="n">
        <f aca="false">IFERROR(VALUE(FIXED(VLOOKUP(VLOOKUP($H$4,Refcodes,2,FALSE()) &amp;"Deaths"&amp;Deaths_Female!$A70&amp;"AllEth"&amp;"Female",Datatable,7,FALSE()))),"–")</f>
        <v>3.2</v>
      </c>
      <c r="J70" s="75" t="n">
        <f aca="false">IFERROR(VALUE(FIXED(VLOOKUP(VLOOKUP($J$4,Refcodes,2,FALSE()) &amp;"Deaths"&amp;Deaths_Female!$A70&amp;"AllEth"&amp;"Female",Datatable,6,FALSE()))),"–")</f>
        <v>619</v>
      </c>
      <c r="K70" s="57" t="n">
        <f aca="false">IFERROR(VALUE(FIXED(VLOOKUP(VLOOKUP($J$4,Refcodes,2,FALSE()) &amp;"Deaths"&amp;Deaths_Female!$A70&amp;"AllEth"&amp;"Female",Datatable,7,FALSE()))),"–")</f>
        <v>15</v>
      </c>
      <c r="L70" s="56" t="n">
        <f aca="false">IFERROR(VALUE(FIXED(VLOOKUP(VLOOKUP($L$4,Refcodes,2,FALSE()) &amp;"Deaths"&amp;Deaths_Female!$A70&amp;"AllEth"&amp;"Female",Datatable,6,FALSE()))),"–")</f>
        <v>82</v>
      </c>
      <c r="M70" s="57" t="n">
        <f aca="false">IFERROR(VALUE(FIXED(VLOOKUP(VLOOKUP($L$4,Refcodes,2,FALSE()) &amp;"Deaths"&amp;Deaths_Female!$A70&amp;"AllEth"&amp;"Female",Datatable,7,FALSE()))),"–")</f>
        <v>2.2</v>
      </c>
      <c r="N70" s="56" t="n">
        <f aca="false">IFERROR(VALUE(FIXED(VLOOKUP(VLOOKUP($N$4,Refcodes,2,FALSE()) &amp;"Deaths"&amp;Deaths_Female!$A70&amp;"AllEth"&amp;"Female",Datatable,6,FALSE()))),"–")</f>
        <v>234</v>
      </c>
      <c r="O70" s="57" t="n">
        <f aca="false">IFERROR(VALUE(FIXED(VLOOKUP(VLOOKUP($N$4,Refcodes,2,FALSE()) &amp;"Deaths"&amp;Deaths_Female!$A70&amp;"AllEth"&amp;"Female",Datatable,7,FALSE()))),"–")</f>
        <v>5.8</v>
      </c>
      <c r="P70" s="56" t="n">
        <f aca="false">IFERROR(VALUE(FIXED(VLOOKUP(VLOOKUP($P$4,Refcodes,2,FALSE()) &amp;"Deaths"&amp;Deaths_Female!$A70&amp;"AllEth"&amp;"Female",Datatable,6,FALSE()))),"–")</f>
        <v>737</v>
      </c>
      <c r="Q70" s="57" t="n">
        <f aca="false">IFERROR(VALUE(FIXED(VLOOKUP(VLOOKUP($P$4,Refcodes,2,FALSE()) &amp;"Deaths"&amp;Deaths_Female!$A70&amp;"AllEth"&amp;"Female",Datatable,7,FALSE()))),"–")</f>
        <v>19.7</v>
      </c>
      <c r="R70" s="56" t="n">
        <f aca="false">IFERROR(VALUE(FIXED(VLOOKUP(VLOOKUP($R$4,Refcodes,2,FALSE()) &amp;"Deaths"&amp;Deaths_Female!$A70&amp;"AllEth"&amp;"Female",Datatable,6,FALSE()))),"–")</f>
        <v>132</v>
      </c>
      <c r="S70" s="57" t="n">
        <f aca="false">IFERROR(VALUE(FIXED(VLOOKUP(VLOOKUP($R$4,Refcodes,2,FALSE()) &amp;"Deaths"&amp;Deaths_Female!$A70&amp;"AllEth"&amp;"Female",Datatable,7,FALSE()))),"–")</f>
        <v>3.6</v>
      </c>
      <c r="T70" s="38" t="n">
        <f aca="false">IFERROR(VALUE(FIXED(VLOOKUP(VLOOKUP($T$4,Refcodes,2,FALSE()) &amp;"Deaths"&amp;Deaths_Female!$A70&amp;"AllEth"&amp;"Female",Datatable,6,FALSE()))),"–")</f>
        <v>617</v>
      </c>
      <c r="U70" s="55" t="n">
        <f aca="false">IFERROR(VALUE(FIXED(VLOOKUP(VLOOKUP($T$4,Refcodes,2,FALSE()) &amp;"Deaths"&amp;Deaths_Female!$A70&amp;"AllEth"&amp;"Female",Datatable,7,FALSE()))),"–")</f>
        <v>17.7</v>
      </c>
      <c r="V70" s="56" t="n">
        <f aca="false">IFERROR(VALUE(FIXED(VLOOKUP(VLOOKUP($V$4,Refcodes,2,FALSE()) &amp;"Deaths"&amp;Deaths_Female!$A70&amp;"AllEth"&amp;"Female",Datatable,6,FALSE()))),"–")</f>
        <v>56</v>
      </c>
      <c r="W70" s="57" t="n">
        <f aca="false">IFERROR(VALUE(FIXED(VLOOKUP(VLOOKUP($V$4,Refcodes,2,FALSE()) &amp;"Deaths"&amp;Deaths_Female!$A70&amp;"AllEth"&amp;"Female",Datatable,7,FALSE()))),"–")</f>
        <v>1.8</v>
      </c>
      <c r="X70" s="54" t="n">
        <f aca="false">IFERROR(VALUE(FIXED(VLOOKUP(VLOOKUP($X$4,Refcodes,2,FALSE()) &amp;"Deaths"&amp;Deaths_Female!$A70&amp;"AllEth"&amp;"Female",Datatable,6,FALSE()))),"–")</f>
        <v>121</v>
      </c>
      <c r="Y70" s="52" t="n">
        <f aca="false">IFERROR(VALUE(FIXED(VLOOKUP(VLOOKUP($X$4,Refcodes,2,FALSE()) &amp;"Deaths"&amp;Deaths_Female!$A70&amp;"AllEth"&amp;"Female",Datatable,7,FALSE()))),"–")</f>
        <v>3.2</v>
      </c>
      <c r="Z70" s="54" t="n">
        <f aca="false">IFERROR(VALUE(FIXED(VLOOKUP(VLOOKUP($Z$4,Refcodes,2,FALSE()) &amp;"Deaths"&amp;Deaths_Female!$A70&amp;"AllEth"&amp;"Female",Datatable,6,FALSE()))),"–")</f>
        <v>195</v>
      </c>
      <c r="AA70" s="52" t="n">
        <f aca="false">IFERROR(VALUE(FIXED(VLOOKUP(VLOOKUP($Z$4,Refcodes,2,FALSE()) &amp;"Deaths"&amp;Deaths_Female!$A70&amp;"AllEth"&amp;"Female",Datatable,7,FALSE()))),"–")</f>
        <v>5.3</v>
      </c>
      <c r="AB70" s="38" t="n">
        <f aca="false">IFERROR(VALUE(FIXED(VLOOKUP(VLOOKUP($AB$4,Refcodes,2,FALSE()) &amp;"Deaths"&amp;Deaths_Female!$A70&amp;"AllEth"&amp;"Female",Datatable,6,FALSE()))),"–")</f>
        <v>14</v>
      </c>
      <c r="AC70" s="55" t="n">
        <f aca="false">IFERROR(VALUE(FIXED(VLOOKUP(VLOOKUP($AB$4,Refcodes,2,FALSE()) &amp;"Deaths"&amp;Deaths_Female!$A70&amp;"AllEth"&amp;"Female",Datatable,7,FALSE()))),"–")</f>
        <v>0.4</v>
      </c>
      <c r="AD70" s="56" t="n">
        <f aca="false">IFERROR(VALUE(FIXED(VLOOKUP(VLOOKUP($AD$4,Refcodes,2,FALSE()) &amp;"Deaths"&amp;Deaths_Female!$A70&amp;"AllEth"&amp;"Female",Datatable,6,FALSE()))),"–")</f>
        <v>69</v>
      </c>
      <c r="AE70" s="57" t="n">
        <f aca="false">IFERROR(VALUE(FIXED(VLOOKUP(VLOOKUP($AD$4,Refcodes,2,FALSE()) &amp;"Deaths"&amp;Deaths_Female!$A70&amp;"AllEth"&amp;"Female",Datatable,7,FALSE()))),"–")</f>
        <v>1.8</v>
      </c>
      <c r="AF70" s="56" t="n">
        <f aca="false">IFERROR(VALUE(FIXED(VLOOKUP(VLOOKUP($AF$4,Refcodes,2,FALSE()) &amp;"Deaths"&amp;Deaths_Female!$A70&amp;"AllEth"&amp;"Female",Datatable,6,FALSE()))),"–")</f>
        <v>74</v>
      </c>
      <c r="AG70" s="57" t="n">
        <f aca="false">IFERROR(VALUE(FIXED(VLOOKUP(VLOOKUP($AF$4,Refcodes,2,FALSE()) &amp;"Deaths"&amp;Deaths_Female!$A70&amp;"AllEth"&amp;"Female",Datatable,7,FALSE()))),"–")</f>
        <v>1.7</v>
      </c>
      <c r="AH70" s="56" t="n">
        <f aca="false">IFERROR(VALUE(FIXED(VLOOKUP(VLOOKUP($AH$4,Refcodes,2,FALSE()) &amp;"Deaths"&amp;Deaths_Female!$A70&amp;"AllEth"&amp;"Female",Datatable,6,FALSE()))),"–")</f>
        <v>95</v>
      </c>
      <c r="AI70" s="57" t="n">
        <f aca="false">IFERROR(VALUE(FIXED(VLOOKUP(VLOOKUP($AH$4,Refcodes,2,FALSE()) &amp;"Deaths"&amp;Deaths_Female!$A70&amp;"AllEth"&amp;"Female",Datatable,7,FALSE()))),"–")</f>
        <v>2.8</v>
      </c>
      <c r="AJ70" s="56" t="n">
        <f aca="false">IFERROR(VALUE(FIXED(VLOOKUP(VLOOKUP($AJ$4,Refcodes,2,FALSE()) &amp;"Deaths"&amp;Deaths_Female!$A70&amp;"AllEth"&amp;"Female",Datatable,6,FALSE()))),"–")</f>
        <v>18</v>
      </c>
      <c r="AK70" s="57" t="n">
        <f aca="false">IFERROR(VALUE(FIXED(VLOOKUP(VLOOKUP($AJ$4,Refcodes,2,FALSE()) &amp;"Deaths"&amp;Deaths_Female!$A70&amp;"AllEth"&amp;"Female",Datatable,7,FALSE()))),"–")</f>
        <v>0.4</v>
      </c>
      <c r="AL70" s="56" t="n">
        <f aca="false">IFERROR(VALUE(FIXED(VLOOKUP(VLOOKUP($AL$4,Refcodes,2,FALSE()) &amp;"Deaths"&amp;Deaths_Female!$A70&amp;"AllEth"&amp;"Female",Datatable,6,FALSE()))),"–")</f>
        <v>16</v>
      </c>
      <c r="AM70" s="57" t="n">
        <f aca="false">IFERROR(VALUE(FIXED(VLOOKUP(VLOOKUP($AL$4,Refcodes,2,FALSE()) &amp;"Deaths"&amp;Deaths_Female!$A70&amp;"AllEth"&amp;"Female",Datatable,7,FALSE()))),"–")</f>
        <v>0.5</v>
      </c>
      <c r="AN70" s="56" t="n">
        <f aca="false">IFERROR(VALUE(FIXED(VLOOKUP(VLOOKUP($AN$4,Refcodes,2,FALSE()) &amp;"Deaths"&amp;Deaths_Female!$A70&amp;"AllEth"&amp;"Female",Datatable,6,FALSE()))),"–")</f>
        <v>121</v>
      </c>
      <c r="AO70" s="57" t="n">
        <f aca="false">IFERROR(VALUE(FIXED(VLOOKUP(VLOOKUP($AN$4,Refcodes,2,FALSE()) &amp;"Deaths"&amp;Deaths_Female!$A70&amp;"AllEth"&amp;"Female",Datatable,7,FALSE()))),"–")</f>
        <v>3.2</v>
      </c>
      <c r="AP70" s="56" t="n">
        <f aca="false">IFERROR(VALUE(FIXED(VLOOKUP(VLOOKUP($AP$4,Refcodes,2,FALSE()) &amp;"Deaths"&amp;Deaths_Female!$A70&amp;"AllEth"&amp;"Female",Datatable,6,FALSE()))),"–")</f>
        <v>60</v>
      </c>
      <c r="AQ70" s="57" t="n">
        <f aca="false">IFERROR(VALUE(FIXED(VLOOKUP(VLOOKUP($AP$4,Refcodes,2,FALSE()) &amp;"Deaths"&amp;Deaths_Female!$A70&amp;"AllEth"&amp;"Female",Datatable,7,FALSE()))),"–")</f>
        <v>1.5</v>
      </c>
      <c r="AR70" s="56" t="n">
        <f aca="false">IFERROR(VALUE(FIXED(VLOOKUP(VLOOKUP($AR$4,Refcodes,2,FALSE()) &amp;"Deaths"&amp;Deaths_Female!$A70&amp;"AllEth"&amp;"Female",Datatable,6,FALSE()))),"–")</f>
        <v>148</v>
      </c>
      <c r="AS70" s="57" t="n">
        <f aca="false">IFERROR(VALUE(FIXED(VLOOKUP(VLOOKUP($AR$4,Refcodes,2,FALSE()) &amp;"Deaths"&amp;Deaths_Female!$A70&amp;"AllEth"&amp;"Female",Datatable,7,FALSE()))),"–")</f>
        <v>4</v>
      </c>
    </row>
    <row r="71" s="56" customFormat="true" ht="15" hidden="false" customHeight="true" outlineLevel="0" collapsed="false">
      <c r="A71" s="50" t="n">
        <v>2013</v>
      </c>
      <c r="B71" s="56" t="n">
        <f aca="false">IFERROR(VALUE(FIXED(VLOOKUP(VLOOKUP($B$4,Refcodes,2,FALSE()) &amp;"Deaths"&amp;Deaths_Female!$A71&amp;"AllEth"&amp;"Female",Datatable,6,FALSE()))),"–")</f>
        <v>4243</v>
      </c>
      <c r="C71" s="57" t="n">
        <f aca="false">IFERROR(VALUE(FIXED(VLOOKUP(VLOOKUP($B$4,Refcodes,2,FALSE()) &amp;"Deaths"&amp;Deaths_Female!$A71&amp;"AllEth"&amp;"Female",Datatable,7,FALSE()))),"–")</f>
        <v>108.6</v>
      </c>
      <c r="D71" s="56" t="n">
        <f aca="false">IFERROR(VALUE(FIXED(VLOOKUP(VLOOKUP($D$4,Refcodes,2,FALSE()) &amp;"Deaths"&amp;Deaths_Female!$A71&amp;"AllEth"&amp;"Female",Datatable,6,FALSE()))),"–")</f>
        <v>49</v>
      </c>
      <c r="E71" s="57" t="n">
        <f aca="false">IFERROR(VALUE(FIXED(VLOOKUP(VLOOKUP($D$4,Refcodes,2,FALSE()) &amp;"Deaths"&amp;Deaths_Female!$A71&amp;"AllEth"&amp;"Female",Datatable,7,FALSE()))),"–")</f>
        <v>1.2</v>
      </c>
      <c r="F71" s="56" t="n">
        <f aca="false">IFERROR(VALUE(FIXED(VLOOKUP(VLOOKUP($F$4,Refcodes,2,FALSE()) &amp;"Deaths"&amp;Deaths_Female!$A71&amp;"AllEth"&amp;"Female",Datatable,6,FALSE()))),"–")</f>
        <v>79</v>
      </c>
      <c r="G71" s="57" t="n">
        <f aca="false">IFERROR(VALUE(FIXED(VLOOKUP(VLOOKUP($F$4,Refcodes,2,FALSE()) &amp;"Deaths"&amp;Deaths_Female!$A71&amp;"AllEth"&amp;"Female",Datatable,7,FALSE()))),"–")</f>
        <v>1.8</v>
      </c>
      <c r="H71" s="56" t="n">
        <f aca="false">IFERROR(VALUE(FIXED(VLOOKUP(VLOOKUP($H$4,Refcodes,2,FALSE()) &amp;"Deaths"&amp;Deaths_Female!$A71&amp;"AllEth"&amp;"Female",Datatable,6,FALSE()))),"–")</f>
        <v>105</v>
      </c>
      <c r="I71" s="57" t="n">
        <f aca="false">IFERROR(VALUE(FIXED(VLOOKUP(VLOOKUP($H$4,Refcodes,2,FALSE()) &amp;"Deaths"&amp;Deaths_Female!$A71&amp;"AllEth"&amp;"Female",Datatable,7,FALSE()))),"–")</f>
        <v>2.8</v>
      </c>
      <c r="J71" s="75" t="n">
        <f aca="false">IFERROR(VALUE(FIXED(VLOOKUP(VLOOKUP($J$4,Refcodes,2,FALSE()) &amp;"Deaths"&amp;Deaths_Female!$A71&amp;"AllEth"&amp;"Female",Datatable,6,FALSE()))),"–")</f>
        <v>593</v>
      </c>
      <c r="K71" s="57" t="n">
        <f aca="false">IFERROR(VALUE(FIXED(VLOOKUP(VLOOKUP($J$4,Refcodes,2,FALSE()) &amp;"Deaths"&amp;Deaths_Female!$A71&amp;"AllEth"&amp;"Female",Datatable,7,FALSE()))),"–")</f>
        <v>14.3</v>
      </c>
      <c r="L71" s="56" t="n">
        <f aca="false">IFERROR(VALUE(FIXED(VLOOKUP(VLOOKUP($L$4,Refcodes,2,FALSE()) &amp;"Deaths"&amp;Deaths_Female!$A71&amp;"AllEth"&amp;"Female",Datatable,6,FALSE()))),"–")</f>
        <v>75</v>
      </c>
      <c r="M71" s="57" t="n">
        <f aca="false">IFERROR(VALUE(FIXED(VLOOKUP(VLOOKUP($L$4,Refcodes,2,FALSE()) &amp;"Deaths"&amp;Deaths_Female!$A71&amp;"AllEth"&amp;"Female",Datatable,7,FALSE()))),"–")</f>
        <v>1.9</v>
      </c>
      <c r="N71" s="56" t="n">
        <f aca="false">IFERROR(VALUE(FIXED(VLOOKUP(VLOOKUP($N$4,Refcodes,2,FALSE()) &amp;"Deaths"&amp;Deaths_Female!$A71&amp;"AllEth"&amp;"Female",Datatable,6,FALSE()))),"–")</f>
        <v>248</v>
      </c>
      <c r="O71" s="57" t="n">
        <f aca="false">IFERROR(VALUE(FIXED(VLOOKUP(VLOOKUP($N$4,Refcodes,2,FALSE()) &amp;"Deaths"&amp;Deaths_Female!$A71&amp;"AllEth"&amp;"Female",Datatable,7,FALSE()))),"–")</f>
        <v>6.1</v>
      </c>
      <c r="P71" s="56" t="n">
        <f aca="false">IFERROR(VALUE(FIXED(VLOOKUP(VLOOKUP($P$4,Refcodes,2,FALSE()) &amp;"Deaths"&amp;Deaths_Female!$A71&amp;"AllEth"&amp;"Female",Datatable,6,FALSE()))),"–")</f>
        <v>792</v>
      </c>
      <c r="Q71" s="57" t="n">
        <f aca="false">IFERROR(VALUE(FIXED(VLOOKUP(VLOOKUP($P$4,Refcodes,2,FALSE()) &amp;"Deaths"&amp;Deaths_Female!$A71&amp;"AllEth"&amp;"Female",Datatable,7,FALSE()))),"–")</f>
        <v>20.7</v>
      </c>
      <c r="R71" s="56" t="n">
        <f aca="false">IFERROR(VALUE(FIXED(VLOOKUP(VLOOKUP($R$4,Refcodes,2,FALSE()) &amp;"Deaths"&amp;Deaths_Female!$A71&amp;"AllEth"&amp;"Female",Datatable,6,FALSE()))),"–")</f>
        <v>124</v>
      </c>
      <c r="S71" s="57" t="n">
        <f aca="false">IFERROR(VALUE(FIXED(VLOOKUP(VLOOKUP($R$4,Refcodes,2,FALSE()) &amp;"Deaths"&amp;Deaths_Female!$A71&amp;"AllEth"&amp;"Female",Datatable,7,FALSE()))),"–")</f>
        <v>3.1</v>
      </c>
      <c r="T71" s="38" t="n">
        <f aca="false">IFERROR(VALUE(FIXED(VLOOKUP(VLOOKUP($T$4,Refcodes,2,FALSE()) &amp;"Deaths"&amp;Deaths_Female!$A71&amp;"AllEth"&amp;"Female",Datatable,6,FALSE()))),"–")</f>
        <v>633</v>
      </c>
      <c r="U71" s="55" t="n">
        <f aca="false">IFERROR(VALUE(FIXED(VLOOKUP(VLOOKUP($T$4,Refcodes,2,FALSE()) &amp;"Deaths"&amp;Deaths_Female!$A71&amp;"AllEth"&amp;"Female",Datatable,7,FALSE()))),"–")</f>
        <v>17.7</v>
      </c>
      <c r="V71" s="56" t="n">
        <f aca="false">IFERROR(VALUE(FIXED(VLOOKUP(VLOOKUP($V$4,Refcodes,2,FALSE()) &amp;"Deaths"&amp;Deaths_Female!$A71&amp;"AllEth"&amp;"Female",Datatable,6,FALSE()))),"–")</f>
        <v>54</v>
      </c>
      <c r="W71" s="57" t="n">
        <f aca="false">IFERROR(VALUE(FIXED(VLOOKUP(VLOOKUP($V$4,Refcodes,2,FALSE()) &amp;"Deaths"&amp;Deaths_Female!$A71&amp;"AllEth"&amp;"Female",Datatable,7,FALSE()))),"–")</f>
        <v>1.7</v>
      </c>
      <c r="X71" s="54" t="n">
        <f aca="false">IFERROR(VALUE(FIXED(VLOOKUP(VLOOKUP($X$4,Refcodes,2,FALSE()) &amp;"Deaths"&amp;Deaths_Female!$A71&amp;"AllEth"&amp;"Female",Datatable,6,FALSE()))),"–")</f>
        <v>122</v>
      </c>
      <c r="Y71" s="52" t="n">
        <f aca="false">IFERROR(VALUE(FIXED(VLOOKUP(VLOOKUP($X$4,Refcodes,2,FALSE()) &amp;"Deaths"&amp;Deaths_Female!$A71&amp;"AllEth"&amp;"Female",Datatable,7,FALSE()))),"–")</f>
        <v>3.2</v>
      </c>
      <c r="Z71" s="54" t="n">
        <f aca="false">IFERROR(VALUE(FIXED(VLOOKUP(VLOOKUP($Z$4,Refcodes,2,FALSE()) &amp;"Deaths"&amp;Deaths_Female!$A71&amp;"AllEth"&amp;"Female",Datatable,6,FALSE()))),"–")</f>
        <v>202</v>
      </c>
      <c r="AA71" s="52" t="n">
        <f aca="false">IFERROR(VALUE(FIXED(VLOOKUP(VLOOKUP($Z$4,Refcodes,2,FALSE()) &amp;"Deaths"&amp;Deaths_Female!$A71&amp;"AllEth"&amp;"Female",Datatable,7,FALSE()))),"–")</f>
        <v>5.2</v>
      </c>
      <c r="AB71" s="38" t="n">
        <f aca="false">IFERROR(VALUE(FIXED(VLOOKUP(VLOOKUP($AB$4,Refcodes,2,FALSE()) &amp;"Deaths"&amp;Deaths_Female!$A71&amp;"AllEth"&amp;"Female",Datatable,6,FALSE()))),"–")</f>
        <v>16</v>
      </c>
      <c r="AC71" s="55" t="n">
        <f aca="false">IFERROR(VALUE(FIXED(VLOOKUP(VLOOKUP($AB$4,Refcodes,2,FALSE()) &amp;"Deaths"&amp;Deaths_Female!$A71&amp;"AllEth"&amp;"Female",Datatable,7,FALSE()))),"–")</f>
        <v>0.4</v>
      </c>
      <c r="AD71" s="56" t="n">
        <f aca="false">IFERROR(VALUE(FIXED(VLOOKUP(VLOOKUP($AD$4,Refcodes,2,FALSE()) &amp;"Deaths"&amp;Deaths_Female!$A71&amp;"AllEth"&amp;"Female",Datatable,6,FALSE()))),"–")</f>
        <v>89</v>
      </c>
      <c r="AE71" s="57" t="n">
        <f aca="false">IFERROR(VALUE(FIXED(VLOOKUP(VLOOKUP($AD$4,Refcodes,2,FALSE()) &amp;"Deaths"&amp;Deaths_Female!$A71&amp;"AllEth"&amp;"Female",Datatable,7,FALSE()))),"–")</f>
        <v>2.3</v>
      </c>
      <c r="AF71" s="56" t="n">
        <f aca="false">IFERROR(VALUE(FIXED(VLOOKUP(VLOOKUP($AF$4,Refcodes,2,FALSE()) &amp;"Deaths"&amp;Deaths_Female!$A71&amp;"AllEth"&amp;"Female",Datatable,6,FALSE()))),"–")</f>
        <v>54</v>
      </c>
      <c r="AG71" s="57" t="n">
        <f aca="false">IFERROR(VALUE(FIXED(VLOOKUP(VLOOKUP($AF$4,Refcodes,2,FALSE()) &amp;"Deaths"&amp;Deaths_Female!$A71&amp;"AllEth"&amp;"Female",Datatable,7,FALSE()))),"–")</f>
        <v>1.2</v>
      </c>
      <c r="AH71" s="56" t="n">
        <f aca="false">IFERROR(VALUE(FIXED(VLOOKUP(VLOOKUP($AH$4,Refcodes,2,FALSE()) &amp;"Deaths"&amp;Deaths_Female!$A71&amp;"AllEth"&amp;"Female",Datatable,6,FALSE()))),"–")</f>
        <v>116</v>
      </c>
      <c r="AI71" s="57" t="n">
        <f aca="false">IFERROR(VALUE(FIXED(VLOOKUP(VLOOKUP($AH$4,Refcodes,2,FALSE()) &amp;"Deaths"&amp;Deaths_Female!$A71&amp;"AllEth"&amp;"Female",Datatable,7,FALSE()))),"–")</f>
        <v>3.6</v>
      </c>
      <c r="AJ71" s="56" t="n">
        <f aca="false">IFERROR(VALUE(FIXED(VLOOKUP(VLOOKUP($AJ$4,Refcodes,2,FALSE()) &amp;"Deaths"&amp;Deaths_Female!$A71&amp;"AllEth"&amp;"Female",Datatable,6,FALSE()))),"–")</f>
        <v>11</v>
      </c>
      <c r="AK71" s="57" t="n">
        <f aca="false">IFERROR(VALUE(FIXED(VLOOKUP(VLOOKUP($AJ$4,Refcodes,2,FALSE()) &amp;"Deaths"&amp;Deaths_Female!$A71&amp;"AllEth"&amp;"Female",Datatable,7,FALSE()))),"–")</f>
        <v>0.3</v>
      </c>
      <c r="AL71" s="56" t="n">
        <f aca="false">IFERROR(VALUE(FIXED(VLOOKUP(VLOOKUP($AL$4,Refcodes,2,FALSE()) &amp;"Deaths"&amp;Deaths_Female!$A71&amp;"AllEth"&amp;"Female",Datatable,6,FALSE()))),"–")</f>
        <v>7</v>
      </c>
      <c r="AM71" s="57" t="n">
        <f aca="false">IFERROR(VALUE(FIXED(VLOOKUP(VLOOKUP($AL$4,Refcodes,2,FALSE()) &amp;"Deaths"&amp;Deaths_Female!$A71&amp;"AllEth"&amp;"Female",Datatable,7,FALSE()))),"–")</f>
        <v>0.2</v>
      </c>
      <c r="AN71" s="56" t="n">
        <f aca="false">IFERROR(VALUE(FIXED(VLOOKUP(VLOOKUP($AN$4,Refcodes,2,FALSE()) &amp;"Deaths"&amp;Deaths_Female!$A71&amp;"AllEth"&amp;"Female",Datatable,6,FALSE()))),"–")</f>
        <v>121</v>
      </c>
      <c r="AO71" s="57" t="n">
        <f aca="false">IFERROR(VALUE(FIXED(VLOOKUP(VLOOKUP($AN$4,Refcodes,2,FALSE()) &amp;"Deaths"&amp;Deaths_Female!$A71&amp;"AllEth"&amp;"Female",Datatable,7,FALSE()))),"–")</f>
        <v>2.9</v>
      </c>
      <c r="AP71" s="56" t="n">
        <f aca="false">IFERROR(VALUE(FIXED(VLOOKUP(VLOOKUP($AP$4,Refcodes,2,FALSE()) &amp;"Deaths"&amp;Deaths_Female!$A71&amp;"AllEth"&amp;"Female",Datatable,6,FALSE()))),"–")</f>
        <v>84</v>
      </c>
      <c r="AQ71" s="57" t="n">
        <f aca="false">IFERROR(VALUE(FIXED(VLOOKUP(VLOOKUP($AP$4,Refcodes,2,FALSE()) &amp;"Deaths"&amp;Deaths_Female!$A71&amp;"AllEth"&amp;"Female",Datatable,7,FALSE()))),"–")</f>
        <v>2</v>
      </c>
      <c r="AR71" s="56" t="n">
        <f aca="false">IFERROR(VALUE(FIXED(VLOOKUP(VLOOKUP($AR$4,Refcodes,2,FALSE()) &amp;"Deaths"&amp;Deaths_Female!$A71&amp;"AllEth"&amp;"Female",Datatable,6,FALSE()))),"–")</f>
        <v>127</v>
      </c>
      <c r="AS71" s="57" t="n">
        <f aca="false">IFERROR(VALUE(FIXED(VLOOKUP(VLOOKUP($AR$4,Refcodes,2,FALSE()) &amp;"Deaths"&amp;Deaths_Female!$A71&amp;"AllEth"&amp;"Female",Datatable,7,FALSE()))),"–")</f>
        <v>3.3</v>
      </c>
    </row>
    <row r="72" s="56" customFormat="true" ht="15" hidden="false" customHeight="true" outlineLevel="0" collapsed="false">
      <c r="A72" s="50" t="n">
        <v>2014</v>
      </c>
      <c r="B72" s="56" t="n">
        <f aca="false">IFERROR(VALUE(FIXED(VLOOKUP(VLOOKUP($B$4,Refcodes,2,FALSE()) &amp;"Deaths"&amp;Deaths_Female!$A72&amp;"AllEth"&amp;"Female",Datatable,6,FALSE()))),"–")</f>
        <v>4354</v>
      </c>
      <c r="C72" s="57" t="n">
        <f aca="false">IFERROR(VALUE(FIXED(VLOOKUP(VLOOKUP($B$4,Refcodes,2,FALSE()) &amp;"Deaths"&amp;Deaths_Female!$A72&amp;"AllEth"&amp;"Female",Datatable,7,FALSE()))),"–")</f>
        <v>106.7</v>
      </c>
      <c r="D72" s="56" t="n">
        <f aca="false">IFERROR(VALUE(FIXED(VLOOKUP(VLOOKUP($D$4,Refcodes,2,FALSE()) &amp;"Deaths"&amp;Deaths_Female!$A72&amp;"AllEth"&amp;"Female",Datatable,6,FALSE()))),"–")</f>
        <v>52</v>
      </c>
      <c r="E72" s="57" t="n">
        <f aca="false">IFERROR(VALUE(FIXED(VLOOKUP(VLOOKUP($D$4,Refcodes,2,FALSE()) &amp;"Deaths"&amp;Deaths_Female!$A72&amp;"AllEth"&amp;"Female",Datatable,7,FALSE()))),"–")</f>
        <v>1.2</v>
      </c>
      <c r="F72" s="56" t="n">
        <f aca="false">IFERROR(VALUE(FIXED(VLOOKUP(VLOOKUP($F$4,Refcodes,2,FALSE()) &amp;"Deaths"&amp;Deaths_Female!$A72&amp;"AllEth"&amp;"Female",Datatable,6,FALSE()))),"–")</f>
        <v>78</v>
      </c>
      <c r="G72" s="57" t="n">
        <f aca="false">IFERROR(VALUE(FIXED(VLOOKUP(VLOOKUP($F$4,Refcodes,2,FALSE()) &amp;"Deaths"&amp;Deaths_Female!$A72&amp;"AllEth"&amp;"Female",Datatable,7,FALSE()))),"–")</f>
        <v>1.7</v>
      </c>
      <c r="H72" s="56" t="n">
        <f aca="false">IFERROR(VALUE(FIXED(VLOOKUP(VLOOKUP($H$4,Refcodes,2,FALSE()) &amp;"Deaths"&amp;Deaths_Female!$A72&amp;"AllEth"&amp;"Female",Datatable,6,FALSE()))),"–")</f>
        <v>95</v>
      </c>
      <c r="I72" s="57" t="n">
        <f aca="false">IFERROR(VALUE(FIXED(VLOOKUP(VLOOKUP($H$4,Refcodes,2,FALSE()) &amp;"Deaths"&amp;Deaths_Female!$A72&amp;"AllEth"&amp;"Female",Datatable,7,FALSE()))),"–")</f>
        <v>2.5</v>
      </c>
      <c r="J72" s="75" t="n">
        <f aca="false">IFERROR(VALUE(FIXED(VLOOKUP(VLOOKUP($J$4,Refcodes,2,FALSE()) &amp;"Deaths"&amp;Deaths_Female!$A72&amp;"AllEth"&amp;"Female",Datatable,6,FALSE()))),"–")</f>
        <v>625</v>
      </c>
      <c r="K72" s="57" t="n">
        <f aca="false">IFERROR(VALUE(FIXED(VLOOKUP(VLOOKUP($J$4,Refcodes,2,FALSE()) &amp;"Deaths"&amp;Deaths_Female!$A72&amp;"AllEth"&amp;"Female",Datatable,7,FALSE()))),"–")</f>
        <v>14.1</v>
      </c>
      <c r="L72" s="56" t="n">
        <f aca="false">IFERROR(VALUE(FIXED(VLOOKUP(VLOOKUP($L$4,Refcodes,2,FALSE()) &amp;"Deaths"&amp;Deaths_Female!$A72&amp;"AllEth"&amp;"Female",Datatable,6,FALSE()))),"–")</f>
        <v>90</v>
      </c>
      <c r="M72" s="57" t="n">
        <f aca="false">IFERROR(VALUE(FIXED(VLOOKUP(VLOOKUP($L$4,Refcodes,2,FALSE()) &amp;"Deaths"&amp;Deaths_Female!$A72&amp;"AllEth"&amp;"Female",Datatable,7,FALSE()))),"–")</f>
        <v>2.3</v>
      </c>
      <c r="N72" s="56" t="n">
        <f aca="false">IFERROR(VALUE(FIXED(VLOOKUP(VLOOKUP($N$4,Refcodes,2,FALSE()) &amp;"Deaths"&amp;Deaths_Female!$A72&amp;"AllEth"&amp;"Female",Datatable,6,FALSE()))),"–")</f>
        <v>235</v>
      </c>
      <c r="O72" s="57" t="n">
        <f aca="false">IFERROR(VALUE(FIXED(VLOOKUP(VLOOKUP($N$4,Refcodes,2,FALSE()) &amp;"Deaths"&amp;Deaths_Female!$A72&amp;"AllEth"&amp;"Female",Datatable,7,FALSE()))),"–")</f>
        <v>5.5</v>
      </c>
      <c r="P72" s="56" t="n">
        <f aca="false">IFERROR(VALUE(FIXED(VLOOKUP(VLOOKUP($P$4,Refcodes,2,FALSE()) &amp;"Deaths"&amp;Deaths_Female!$A72&amp;"AllEth"&amp;"Female",Datatable,6,FALSE()))),"–")</f>
        <v>791</v>
      </c>
      <c r="Q72" s="57" t="n">
        <f aca="false">IFERROR(VALUE(FIXED(VLOOKUP(VLOOKUP($P$4,Refcodes,2,FALSE()) &amp;"Deaths"&amp;Deaths_Female!$A72&amp;"AllEth"&amp;"Female",Datatable,7,FALSE()))),"–")</f>
        <v>20.2</v>
      </c>
      <c r="R72" s="56" t="n">
        <f aca="false">IFERROR(VALUE(FIXED(VLOOKUP(VLOOKUP($R$4,Refcodes,2,FALSE()) &amp;"Deaths"&amp;Deaths_Female!$A72&amp;"AllEth"&amp;"Female",Datatable,6,FALSE()))),"–")</f>
        <v>141</v>
      </c>
      <c r="S72" s="57" t="n">
        <f aca="false">IFERROR(VALUE(FIXED(VLOOKUP(VLOOKUP($R$4,Refcodes,2,FALSE()) &amp;"Deaths"&amp;Deaths_Female!$A72&amp;"AllEth"&amp;"Female",Datatable,7,FALSE()))),"–")</f>
        <v>3.4</v>
      </c>
      <c r="T72" s="38" t="n">
        <f aca="false">IFERROR(VALUE(FIXED(VLOOKUP(VLOOKUP($T$4,Refcodes,2,FALSE()) &amp;"Deaths"&amp;Deaths_Female!$A72&amp;"AllEth"&amp;"Female",Datatable,6,FALSE()))),"–")</f>
        <v>607</v>
      </c>
      <c r="U72" s="55" t="n">
        <f aca="false">IFERROR(VALUE(FIXED(VLOOKUP(VLOOKUP($T$4,Refcodes,2,FALSE()) &amp;"Deaths"&amp;Deaths_Female!$A72&amp;"AllEth"&amp;"Female",Datatable,7,FALSE()))),"–")</f>
        <v>16.7</v>
      </c>
      <c r="V72" s="56" t="n">
        <f aca="false">IFERROR(VALUE(FIXED(VLOOKUP(VLOOKUP($V$4,Refcodes,2,FALSE()) &amp;"Deaths"&amp;Deaths_Female!$A72&amp;"AllEth"&amp;"Female",Datatable,6,FALSE()))),"–")</f>
        <v>46</v>
      </c>
      <c r="W72" s="57" t="n">
        <f aca="false">IFERROR(VALUE(FIXED(VLOOKUP(VLOOKUP($V$4,Refcodes,2,FALSE()) &amp;"Deaths"&amp;Deaths_Female!$A72&amp;"AllEth"&amp;"Female",Datatable,7,FALSE()))),"–")</f>
        <v>1.4</v>
      </c>
      <c r="X72" s="54" t="n">
        <f aca="false">IFERROR(VALUE(FIXED(VLOOKUP(VLOOKUP($X$4,Refcodes,2,FALSE()) &amp;"Deaths"&amp;Deaths_Female!$A72&amp;"AllEth"&amp;"Female",Datatable,6,FALSE()))),"–")</f>
        <v>115</v>
      </c>
      <c r="Y72" s="52" t="n">
        <f aca="false">IFERROR(VALUE(FIXED(VLOOKUP(VLOOKUP($X$4,Refcodes,2,FALSE()) &amp;"Deaths"&amp;Deaths_Female!$A72&amp;"AllEth"&amp;"Female",Datatable,7,FALSE()))),"–")</f>
        <v>3</v>
      </c>
      <c r="Z72" s="54" t="n">
        <f aca="false">IFERROR(VALUE(FIXED(VLOOKUP(VLOOKUP($Z$4,Refcodes,2,FALSE()) &amp;"Deaths"&amp;Deaths_Female!$A72&amp;"AllEth"&amp;"Female",Datatable,6,FALSE()))),"–")</f>
        <v>219</v>
      </c>
      <c r="AA72" s="52" t="n">
        <f aca="false">IFERROR(VALUE(FIXED(VLOOKUP(VLOOKUP($Z$4,Refcodes,2,FALSE()) &amp;"Deaths"&amp;Deaths_Female!$A72&amp;"AllEth"&amp;"Female",Datatable,7,FALSE()))),"–")</f>
        <v>5.5</v>
      </c>
      <c r="AB72" s="38" t="n">
        <f aca="false">IFERROR(VALUE(FIXED(VLOOKUP(VLOOKUP($AB$4,Refcodes,2,FALSE()) &amp;"Deaths"&amp;Deaths_Female!$A72&amp;"AllEth"&amp;"Female",Datatable,6,FALSE()))),"–")</f>
        <v>19</v>
      </c>
      <c r="AC72" s="55" t="n">
        <f aca="false">IFERROR(VALUE(FIXED(VLOOKUP(VLOOKUP($AB$4,Refcodes,2,FALSE()) &amp;"Deaths"&amp;Deaths_Female!$A72&amp;"AllEth"&amp;"Female",Datatable,7,FALSE()))),"–")</f>
        <v>0.5</v>
      </c>
      <c r="AD72" s="56" t="n">
        <f aca="false">IFERROR(VALUE(FIXED(VLOOKUP(VLOOKUP($AD$4,Refcodes,2,FALSE()) &amp;"Deaths"&amp;Deaths_Female!$A72&amp;"AllEth"&amp;"Female",Datatable,6,FALSE()))),"–")</f>
        <v>82</v>
      </c>
      <c r="AE72" s="57" t="n">
        <f aca="false">IFERROR(VALUE(FIXED(VLOOKUP(VLOOKUP($AD$4,Refcodes,2,FALSE()) &amp;"Deaths"&amp;Deaths_Female!$A72&amp;"AllEth"&amp;"Female",Datatable,7,FALSE()))),"–")</f>
        <v>1.8</v>
      </c>
      <c r="AF72" s="56" t="n">
        <f aca="false">IFERROR(VALUE(FIXED(VLOOKUP(VLOOKUP($AF$4,Refcodes,2,FALSE()) &amp;"Deaths"&amp;Deaths_Female!$A72&amp;"AllEth"&amp;"Female",Datatable,6,FALSE()))),"–")</f>
        <v>73</v>
      </c>
      <c r="AG72" s="57" t="n">
        <f aca="false">IFERROR(VALUE(FIXED(VLOOKUP(VLOOKUP($AF$4,Refcodes,2,FALSE()) &amp;"Deaths"&amp;Deaths_Female!$A72&amp;"AllEth"&amp;"Female",Datatable,7,FALSE()))),"–")</f>
        <v>1.5</v>
      </c>
      <c r="AH72" s="56" t="n">
        <f aca="false">IFERROR(VALUE(FIXED(VLOOKUP(VLOOKUP($AH$4,Refcodes,2,FALSE()) &amp;"Deaths"&amp;Deaths_Female!$A72&amp;"AllEth"&amp;"Female",Datatable,6,FALSE()))),"–")</f>
        <v>99</v>
      </c>
      <c r="AI72" s="57" t="n">
        <f aca="false">IFERROR(VALUE(FIXED(VLOOKUP(VLOOKUP($AH$4,Refcodes,2,FALSE()) &amp;"Deaths"&amp;Deaths_Female!$A72&amp;"AllEth"&amp;"Female",Datatable,7,FALSE()))),"–")</f>
        <v>3.1</v>
      </c>
      <c r="AJ72" s="56" t="n">
        <f aca="false">IFERROR(VALUE(FIXED(VLOOKUP(VLOOKUP($AJ$4,Refcodes,2,FALSE()) &amp;"Deaths"&amp;Deaths_Female!$A72&amp;"AllEth"&amp;"Female",Datatable,6,FALSE()))),"–")</f>
        <v>19</v>
      </c>
      <c r="AK72" s="57" t="n">
        <f aca="false">IFERROR(VALUE(FIXED(VLOOKUP(VLOOKUP($AJ$4,Refcodes,2,FALSE()) &amp;"Deaths"&amp;Deaths_Female!$A72&amp;"AllEth"&amp;"Female",Datatable,7,FALSE()))),"–")</f>
        <v>0.5</v>
      </c>
      <c r="AL72" s="56" t="n">
        <f aca="false">IFERROR(VALUE(FIXED(VLOOKUP(VLOOKUP($AL$4,Refcodes,2,FALSE()) &amp;"Deaths"&amp;Deaths_Female!$A72&amp;"AllEth"&amp;"Female",Datatable,6,FALSE()))),"–")</f>
        <v>10</v>
      </c>
      <c r="AM72" s="57" t="n">
        <f aca="false">IFERROR(VALUE(FIXED(VLOOKUP(VLOOKUP($AL$4,Refcodes,2,FALSE()) &amp;"Deaths"&amp;Deaths_Female!$A72&amp;"AllEth"&amp;"Female",Datatable,7,FALSE()))),"–")</f>
        <v>0.3</v>
      </c>
      <c r="AN72" s="56" t="n">
        <f aca="false">IFERROR(VALUE(FIXED(VLOOKUP(VLOOKUP($AN$4,Refcodes,2,FALSE()) &amp;"Deaths"&amp;Deaths_Female!$A72&amp;"AllEth"&amp;"Female",Datatable,6,FALSE()))),"–")</f>
        <v>112</v>
      </c>
      <c r="AO72" s="57" t="n">
        <f aca="false">IFERROR(VALUE(FIXED(VLOOKUP(VLOOKUP($AN$4,Refcodes,2,FALSE()) &amp;"Deaths"&amp;Deaths_Female!$A72&amp;"AllEth"&amp;"Female",Datatable,7,FALSE()))),"–")</f>
        <v>2.5</v>
      </c>
      <c r="AP72" s="56" t="n">
        <f aca="false">IFERROR(VALUE(FIXED(VLOOKUP(VLOOKUP($AP$4,Refcodes,2,FALSE()) &amp;"Deaths"&amp;Deaths_Female!$A72&amp;"AllEth"&amp;"Female",Datatable,6,FALSE()))),"–")</f>
        <v>86</v>
      </c>
      <c r="AQ72" s="57" t="n">
        <f aca="false">IFERROR(VALUE(FIXED(VLOOKUP(VLOOKUP($AP$4,Refcodes,2,FALSE()) &amp;"Deaths"&amp;Deaths_Female!$A72&amp;"AllEth"&amp;"Female",Datatable,7,FALSE()))),"–")</f>
        <v>2</v>
      </c>
      <c r="AR72" s="56" t="n">
        <f aca="false">IFERROR(VALUE(FIXED(VLOOKUP(VLOOKUP($AR$4,Refcodes,2,FALSE()) &amp;"Deaths"&amp;Deaths_Female!$A72&amp;"AllEth"&amp;"Female",Datatable,6,FALSE()))),"–")</f>
        <v>146</v>
      </c>
      <c r="AS72" s="57" t="n">
        <f aca="false">IFERROR(VALUE(FIXED(VLOOKUP(VLOOKUP($AR$4,Refcodes,2,FALSE()) &amp;"Deaths"&amp;Deaths_Female!$A72&amp;"AllEth"&amp;"Female",Datatable,7,FALSE()))),"–")</f>
        <v>3.5</v>
      </c>
    </row>
    <row r="73" s="56" customFormat="true" ht="15" hidden="false" customHeight="true" outlineLevel="0" collapsed="false">
      <c r="A73" s="50" t="n">
        <v>2015</v>
      </c>
      <c r="B73" s="56" t="n">
        <f aca="false">IFERROR(VALUE(FIXED(VLOOKUP(VLOOKUP($B$4,Refcodes,2,FALSE()) &amp;"Deaths"&amp;Deaths_Female!$A73&amp;"AllEth"&amp;"Female",Datatable,6,FALSE()))),"–")</f>
        <v>4504</v>
      </c>
      <c r="C73" s="57" t="n">
        <f aca="false">IFERROR(VALUE(FIXED(VLOOKUP(VLOOKUP($B$4,Refcodes,2,FALSE()) &amp;"Deaths"&amp;Deaths_Female!$A73&amp;"AllEth"&amp;"Female",Datatable,7,FALSE()))),"–")</f>
        <v>108.7</v>
      </c>
      <c r="D73" s="56" t="n">
        <f aca="false">IFERROR(VALUE(FIXED(VLOOKUP(VLOOKUP($D$4,Refcodes,2,FALSE()) &amp;"Deaths"&amp;Deaths_Female!$A73&amp;"AllEth"&amp;"Female",Datatable,6,FALSE()))),"–")</f>
        <v>44</v>
      </c>
      <c r="E73" s="57" t="n">
        <f aca="false">IFERROR(VALUE(FIXED(VLOOKUP(VLOOKUP($D$4,Refcodes,2,FALSE()) &amp;"Deaths"&amp;Deaths_Female!$A73&amp;"AllEth"&amp;"Female",Datatable,7,FALSE()))),"–")</f>
        <v>1</v>
      </c>
      <c r="F73" s="56" t="n">
        <f aca="false">IFERROR(VALUE(FIXED(VLOOKUP(VLOOKUP($F$4,Refcodes,2,FALSE()) &amp;"Deaths"&amp;Deaths_Female!$A73&amp;"AllEth"&amp;"Female",Datatable,6,FALSE()))),"–")</f>
        <v>73</v>
      </c>
      <c r="G73" s="57" t="n">
        <f aca="false">IFERROR(VALUE(FIXED(VLOOKUP(VLOOKUP($F$4,Refcodes,2,FALSE()) &amp;"Deaths"&amp;Deaths_Female!$A73&amp;"AllEth"&amp;"Female",Datatable,7,FALSE()))),"–")</f>
        <v>1.6</v>
      </c>
      <c r="H73" s="56" t="n">
        <f aca="false">IFERROR(VALUE(FIXED(VLOOKUP(VLOOKUP($H$4,Refcodes,2,FALSE()) &amp;"Deaths"&amp;Deaths_Female!$A73&amp;"AllEth"&amp;"Female",Datatable,6,FALSE()))),"–")</f>
        <v>108</v>
      </c>
      <c r="I73" s="57" t="n">
        <f aca="false">IFERROR(VALUE(FIXED(VLOOKUP(VLOOKUP($H$4,Refcodes,2,FALSE()) &amp;"Deaths"&amp;Deaths_Female!$A73&amp;"AllEth"&amp;"Female",Datatable,7,FALSE()))),"–")</f>
        <v>2.7</v>
      </c>
      <c r="J73" s="75" t="n">
        <f aca="false">IFERROR(VALUE(FIXED(VLOOKUP(VLOOKUP($J$4,Refcodes,2,FALSE()) &amp;"Deaths"&amp;Deaths_Female!$A73&amp;"AllEth"&amp;"Female",Datatable,6,FALSE()))),"–")</f>
        <v>578</v>
      </c>
      <c r="K73" s="57" t="n">
        <f aca="false">IFERROR(VALUE(FIXED(VLOOKUP(VLOOKUP($J$4,Refcodes,2,FALSE()) &amp;"Deaths"&amp;Deaths_Female!$A73&amp;"AllEth"&amp;"Female",Datatable,7,FALSE()))),"–")</f>
        <v>12.9</v>
      </c>
      <c r="L73" s="56" t="n">
        <f aca="false">IFERROR(VALUE(FIXED(VLOOKUP(VLOOKUP($L$4,Refcodes,2,FALSE()) &amp;"Deaths"&amp;Deaths_Female!$A73&amp;"AllEth"&amp;"Female",Datatable,6,FALSE()))),"–")</f>
        <v>92</v>
      </c>
      <c r="M73" s="57" t="n">
        <f aca="false">IFERROR(VALUE(FIXED(VLOOKUP(VLOOKUP($L$4,Refcodes,2,FALSE()) &amp;"Deaths"&amp;Deaths_Female!$A73&amp;"AllEth"&amp;"Female",Datatable,7,FALSE()))),"–")</f>
        <v>2.2</v>
      </c>
      <c r="N73" s="56" t="n">
        <f aca="false">IFERROR(VALUE(FIXED(VLOOKUP(VLOOKUP($N$4,Refcodes,2,FALSE()) &amp;"Deaths"&amp;Deaths_Female!$A73&amp;"AllEth"&amp;"Female",Datatable,6,FALSE()))),"–")</f>
        <v>267</v>
      </c>
      <c r="O73" s="57" t="n">
        <f aca="false">IFERROR(VALUE(FIXED(VLOOKUP(VLOOKUP($N$4,Refcodes,2,FALSE()) &amp;"Deaths"&amp;Deaths_Female!$A73&amp;"AllEth"&amp;"Female",Datatable,7,FALSE()))),"–")</f>
        <v>6.3</v>
      </c>
      <c r="P73" s="56" t="n">
        <f aca="false">IFERROR(VALUE(FIXED(VLOOKUP(VLOOKUP($P$4,Refcodes,2,FALSE()) &amp;"Deaths"&amp;Deaths_Female!$A73&amp;"AllEth"&amp;"Female",Datatable,6,FALSE()))),"–")</f>
        <v>852</v>
      </c>
      <c r="Q73" s="57" t="n">
        <f aca="false">IFERROR(VALUE(FIXED(VLOOKUP(VLOOKUP($P$4,Refcodes,2,FALSE()) &amp;"Deaths"&amp;Deaths_Female!$A73&amp;"AllEth"&amp;"Female",Datatable,7,FALSE()))),"–")</f>
        <v>21.1</v>
      </c>
      <c r="R73" s="56" t="n">
        <f aca="false">IFERROR(VALUE(FIXED(VLOOKUP(VLOOKUP($R$4,Refcodes,2,FALSE()) &amp;"Deaths"&amp;Deaths_Female!$A73&amp;"AllEth"&amp;"Female",Datatable,6,FALSE()))),"–")</f>
        <v>123</v>
      </c>
      <c r="S73" s="57" t="n">
        <f aca="false">IFERROR(VALUE(FIXED(VLOOKUP(VLOOKUP($R$4,Refcodes,2,FALSE()) &amp;"Deaths"&amp;Deaths_Female!$A73&amp;"AllEth"&amp;"Female",Datatable,7,FALSE()))),"–")</f>
        <v>3</v>
      </c>
      <c r="T73" s="38" t="n">
        <f aca="false">IFERROR(VALUE(FIXED(VLOOKUP(VLOOKUP($T$4,Refcodes,2,FALSE()) &amp;"Deaths"&amp;Deaths_Female!$A73&amp;"AllEth"&amp;"Female",Datatable,6,FALSE()))),"–")</f>
        <v>669</v>
      </c>
      <c r="U73" s="55" t="n">
        <f aca="false">IFERROR(VALUE(FIXED(VLOOKUP(VLOOKUP($T$4,Refcodes,2,FALSE()) &amp;"Deaths"&amp;Deaths_Female!$A73&amp;"AllEth"&amp;"Female",Datatable,7,FALSE()))),"–")</f>
        <v>17.9</v>
      </c>
      <c r="V73" s="56" t="n">
        <f aca="false">IFERROR(VALUE(FIXED(VLOOKUP(VLOOKUP($V$4,Refcodes,2,FALSE()) &amp;"Deaths"&amp;Deaths_Female!$A73&amp;"AllEth"&amp;"Female",Datatable,6,FALSE()))),"–")</f>
        <v>53</v>
      </c>
      <c r="W73" s="57" t="n">
        <f aca="false">IFERROR(VALUE(FIXED(VLOOKUP(VLOOKUP($V$4,Refcodes,2,FALSE()) &amp;"Deaths"&amp;Deaths_Female!$A73&amp;"AllEth"&amp;"Female",Datatable,7,FALSE()))),"–")</f>
        <v>1.6</v>
      </c>
      <c r="X73" s="54" t="n">
        <f aca="false">IFERROR(VALUE(FIXED(VLOOKUP(VLOOKUP($X$4,Refcodes,2,FALSE()) &amp;"Deaths"&amp;Deaths_Female!$A73&amp;"AllEth"&amp;"Female",Datatable,6,FALSE()))),"–")</f>
        <v>143</v>
      </c>
      <c r="Y73" s="52" t="n">
        <f aca="false">IFERROR(VALUE(FIXED(VLOOKUP(VLOOKUP($X$4,Refcodes,2,FALSE()) &amp;"Deaths"&amp;Deaths_Female!$A73&amp;"AllEth"&amp;"Female",Datatable,7,FALSE()))),"–")</f>
        <v>3.5</v>
      </c>
      <c r="Z73" s="54" t="n">
        <f aca="false">IFERROR(VALUE(FIXED(VLOOKUP(VLOOKUP($Z$4,Refcodes,2,FALSE()) &amp;"Deaths"&amp;Deaths_Female!$A73&amp;"AllEth"&amp;"Female",Datatable,6,FALSE()))),"–")</f>
        <v>259</v>
      </c>
      <c r="AA73" s="52" t="n">
        <f aca="false">IFERROR(VALUE(FIXED(VLOOKUP(VLOOKUP($Z$4,Refcodes,2,FALSE()) &amp;"Deaths"&amp;Deaths_Female!$A73&amp;"AllEth"&amp;"Female",Datatable,7,FALSE()))),"–")</f>
        <v>6.5</v>
      </c>
      <c r="AB73" s="38" t="n">
        <f aca="false">IFERROR(VALUE(FIXED(VLOOKUP(VLOOKUP($AB$4,Refcodes,2,FALSE()) &amp;"Deaths"&amp;Deaths_Female!$A73&amp;"AllEth"&amp;"Female",Datatable,6,FALSE()))),"–")</f>
        <v>20</v>
      </c>
      <c r="AC73" s="55" t="n">
        <f aca="false">IFERROR(VALUE(FIXED(VLOOKUP(VLOOKUP($AB$4,Refcodes,2,FALSE()) &amp;"Deaths"&amp;Deaths_Female!$A73&amp;"AllEth"&amp;"Female",Datatable,7,FALSE()))),"–")</f>
        <v>0.5</v>
      </c>
      <c r="AD73" s="56" t="n">
        <f aca="false">IFERROR(VALUE(FIXED(VLOOKUP(VLOOKUP($AD$4,Refcodes,2,FALSE()) &amp;"Deaths"&amp;Deaths_Female!$A73&amp;"AllEth"&amp;"Female",Datatable,6,FALSE()))),"–")</f>
        <v>82</v>
      </c>
      <c r="AE73" s="57" t="n">
        <f aca="false">IFERROR(VALUE(FIXED(VLOOKUP(VLOOKUP($AD$4,Refcodes,2,FALSE()) &amp;"Deaths"&amp;Deaths_Female!$A73&amp;"AllEth"&amp;"Female",Datatable,7,FALSE()))),"–")</f>
        <v>1.8</v>
      </c>
      <c r="AF73" s="56" t="n">
        <f aca="false">IFERROR(VALUE(FIXED(VLOOKUP(VLOOKUP($AF$4,Refcodes,2,FALSE()) &amp;"Deaths"&amp;Deaths_Female!$A73&amp;"AllEth"&amp;"Female",Datatable,6,FALSE()))),"–")</f>
        <v>66</v>
      </c>
      <c r="AG73" s="57" t="n">
        <f aca="false">IFERROR(VALUE(FIXED(VLOOKUP(VLOOKUP($AF$4,Refcodes,2,FALSE()) &amp;"Deaths"&amp;Deaths_Female!$A73&amp;"AllEth"&amp;"Female",Datatable,7,FALSE()))),"–")</f>
        <v>1.3</v>
      </c>
      <c r="AH73" s="56" t="n">
        <f aca="false">IFERROR(VALUE(FIXED(VLOOKUP(VLOOKUP($AH$4,Refcodes,2,FALSE()) &amp;"Deaths"&amp;Deaths_Female!$A73&amp;"AllEth"&amp;"Female",Datatable,6,FALSE()))),"–")</f>
        <v>112</v>
      </c>
      <c r="AI73" s="57" t="n">
        <f aca="false">IFERROR(VALUE(FIXED(VLOOKUP(VLOOKUP($AH$4,Refcodes,2,FALSE()) &amp;"Deaths"&amp;Deaths_Female!$A73&amp;"AllEth"&amp;"Female",Datatable,7,FALSE()))),"–")</f>
        <v>3.1</v>
      </c>
      <c r="AJ73" s="56" t="n">
        <f aca="false">IFERROR(VALUE(FIXED(VLOOKUP(VLOOKUP($AJ$4,Refcodes,2,FALSE()) &amp;"Deaths"&amp;Deaths_Female!$A73&amp;"AllEth"&amp;"Female",Datatable,6,FALSE()))),"–")</f>
        <v>15</v>
      </c>
      <c r="AK73" s="57" t="n">
        <f aca="false">IFERROR(VALUE(FIXED(VLOOKUP(VLOOKUP($AJ$4,Refcodes,2,FALSE()) &amp;"Deaths"&amp;Deaths_Female!$A73&amp;"AllEth"&amp;"Female",Datatable,7,FALSE()))),"–")</f>
        <v>0.4</v>
      </c>
      <c r="AL73" s="56" t="n">
        <f aca="false">IFERROR(VALUE(FIXED(VLOOKUP(VLOOKUP($AL$4,Refcodes,2,FALSE()) &amp;"Deaths"&amp;Deaths_Female!$A73&amp;"AllEth"&amp;"Female",Datatable,6,FALSE()))),"–")</f>
        <v>7</v>
      </c>
      <c r="AM73" s="57" t="n">
        <f aca="false">IFERROR(VALUE(FIXED(VLOOKUP(VLOOKUP($AL$4,Refcodes,2,FALSE()) &amp;"Deaths"&amp;Deaths_Female!$A73&amp;"AllEth"&amp;"Female",Datatable,7,FALSE()))),"–")</f>
        <v>0.2</v>
      </c>
      <c r="AN73" s="56" t="n">
        <f aca="false">IFERROR(VALUE(FIXED(VLOOKUP(VLOOKUP($AN$4,Refcodes,2,FALSE()) &amp;"Deaths"&amp;Deaths_Female!$A73&amp;"AllEth"&amp;"Female",Datatable,6,FALSE()))),"–")</f>
        <v>108</v>
      </c>
      <c r="AO73" s="57" t="n">
        <f aca="false">IFERROR(VALUE(FIXED(VLOOKUP(VLOOKUP($AN$4,Refcodes,2,FALSE()) &amp;"Deaths"&amp;Deaths_Female!$A73&amp;"AllEth"&amp;"Female",Datatable,7,FALSE()))),"–")</f>
        <v>2.4</v>
      </c>
      <c r="AP73" s="56" t="n">
        <f aca="false">IFERROR(VALUE(FIXED(VLOOKUP(VLOOKUP($AP$4,Refcodes,2,FALSE()) &amp;"Deaths"&amp;Deaths_Female!$A73&amp;"AllEth"&amp;"Female",Datatable,6,FALSE()))),"–")</f>
        <v>65</v>
      </c>
      <c r="AQ73" s="57" t="n">
        <f aca="false">IFERROR(VALUE(FIXED(VLOOKUP(VLOOKUP($AP$4,Refcodes,2,FALSE()) &amp;"Deaths"&amp;Deaths_Female!$A73&amp;"AllEth"&amp;"Female",Datatable,7,FALSE()))),"–")</f>
        <v>1.5</v>
      </c>
      <c r="AR73" s="56" t="n">
        <f aca="false">IFERROR(VALUE(FIXED(VLOOKUP(VLOOKUP($AR$4,Refcodes,2,FALSE()) &amp;"Deaths"&amp;Deaths_Female!$A73&amp;"AllEth"&amp;"Female",Datatable,6,FALSE()))),"–")</f>
        <v>145</v>
      </c>
      <c r="AS73" s="57" t="n">
        <f aca="false">IFERROR(VALUE(FIXED(VLOOKUP(VLOOKUP($AR$4,Refcodes,2,FALSE()) &amp;"Deaths"&amp;Deaths_Female!$A73&amp;"AllEth"&amp;"Female",Datatable,7,FALSE()))),"–")</f>
        <v>3.3</v>
      </c>
    </row>
    <row r="74" s="56" customFormat="true" ht="15" hidden="false" customHeight="true" outlineLevel="0" collapsed="false">
      <c r="A74" s="50" t="n">
        <v>2016</v>
      </c>
      <c r="B74" s="56" t="n">
        <f aca="false">IFERROR(VALUE(FIXED(VLOOKUP(VLOOKUP($B$4,Refcodes,2,FALSE()) &amp;"Deaths"&amp;Deaths_Female!$A74&amp;"AllEth"&amp;"Female",Datatable,6,FALSE()))),"–")</f>
        <v>4495</v>
      </c>
      <c r="C74" s="57" t="n">
        <f aca="false">IFERROR(VALUE(FIXED(VLOOKUP(VLOOKUP($B$4,Refcodes,2,FALSE()) &amp;"Deaths"&amp;Deaths_Female!$A74&amp;"AllEth"&amp;"Female",Datatable,7,FALSE()))),"–")</f>
        <v>105.1</v>
      </c>
      <c r="D74" s="56" t="n">
        <f aca="false">IFERROR(VALUE(FIXED(VLOOKUP(VLOOKUP($D$4,Refcodes,2,FALSE()) &amp;"Deaths"&amp;Deaths_Female!$A74&amp;"AllEth"&amp;"Female",Datatable,6,FALSE()))),"–")</f>
        <v>46</v>
      </c>
      <c r="E74" s="57" t="n">
        <f aca="false">IFERROR(VALUE(FIXED(VLOOKUP(VLOOKUP($D$4,Refcodes,2,FALSE()) &amp;"Deaths"&amp;Deaths_Female!$A74&amp;"AllEth"&amp;"Female",Datatable,7,FALSE()))),"–")</f>
        <v>1</v>
      </c>
      <c r="F74" s="56" t="n">
        <f aca="false">IFERROR(VALUE(FIXED(VLOOKUP(VLOOKUP($F$4,Refcodes,2,FALSE()) &amp;"Deaths"&amp;Deaths_Female!$A74&amp;"AllEth"&amp;"Female",Datatable,6,FALSE()))),"–")</f>
        <v>70</v>
      </c>
      <c r="G74" s="57" t="n">
        <f aca="false">IFERROR(VALUE(FIXED(VLOOKUP(VLOOKUP($F$4,Refcodes,2,FALSE()) &amp;"Deaths"&amp;Deaths_Female!$A74&amp;"AllEth"&amp;"Female",Datatable,7,FALSE()))),"–")</f>
        <v>1.5</v>
      </c>
      <c r="H74" s="56" t="n">
        <f aca="false">IFERROR(VALUE(FIXED(VLOOKUP(VLOOKUP($H$4,Refcodes,2,FALSE()) &amp;"Deaths"&amp;Deaths_Female!$A74&amp;"AllEth"&amp;"Female",Datatable,6,FALSE()))),"–")</f>
        <v>134</v>
      </c>
      <c r="I74" s="57" t="n">
        <f aca="false">IFERROR(VALUE(FIXED(VLOOKUP(VLOOKUP($H$4,Refcodes,2,FALSE()) &amp;"Deaths"&amp;Deaths_Female!$A74&amp;"AllEth"&amp;"Female",Datatable,7,FALSE()))),"–")</f>
        <v>3.2</v>
      </c>
      <c r="J74" s="75" t="n">
        <f aca="false">IFERROR(VALUE(FIXED(VLOOKUP(VLOOKUP($J$4,Refcodes,2,FALSE()) &amp;"Deaths"&amp;Deaths_Female!$A74&amp;"AllEth"&amp;"Female",Datatable,6,FALSE()))),"–")</f>
        <v>637</v>
      </c>
      <c r="K74" s="57" t="n">
        <f aca="false">IFERROR(VALUE(FIXED(VLOOKUP(VLOOKUP($J$4,Refcodes,2,FALSE()) &amp;"Deaths"&amp;Deaths_Female!$A74&amp;"AllEth"&amp;"Female",Datatable,7,FALSE()))),"–")</f>
        <v>13.4</v>
      </c>
      <c r="L74" s="56" t="n">
        <f aca="false">IFERROR(VALUE(FIXED(VLOOKUP(VLOOKUP($L$4,Refcodes,2,FALSE()) &amp;"Deaths"&amp;Deaths_Female!$A74&amp;"AllEth"&amp;"Female",Datatable,6,FALSE()))),"–")</f>
        <v>79</v>
      </c>
      <c r="M74" s="57" t="n">
        <f aca="false">IFERROR(VALUE(FIXED(VLOOKUP(VLOOKUP($L$4,Refcodes,2,FALSE()) &amp;"Deaths"&amp;Deaths_Female!$A74&amp;"AllEth"&amp;"Female",Datatable,7,FALSE()))),"–")</f>
        <v>1.7</v>
      </c>
      <c r="N74" s="56" t="n">
        <f aca="false">IFERROR(VALUE(FIXED(VLOOKUP(VLOOKUP($N$4,Refcodes,2,FALSE()) &amp;"Deaths"&amp;Deaths_Female!$A74&amp;"AllEth"&amp;"Female",Datatable,6,FALSE()))),"–")</f>
        <v>266</v>
      </c>
      <c r="O74" s="57" t="n">
        <f aca="false">IFERROR(VALUE(FIXED(VLOOKUP(VLOOKUP($N$4,Refcodes,2,FALSE()) &amp;"Deaths"&amp;Deaths_Female!$A74&amp;"AllEth"&amp;"Female",Datatable,7,FALSE()))),"–")</f>
        <v>6.1</v>
      </c>
      <c r="P74" s="56" t="n">
        <f aca="false">IFERROR(VALUE(FIXED(VLOOKUP(VLOOKUP($P$4,Refcodes,2,FALSE()) &amp;"Deaths"&amp;Deaths_Female!$A74&amp;"AllEth"&amp;"Female",Datatable,6,FALSE()))),"–")</f>
        <v>819</v>
      </c>
      <c r="Q74" s="57" t="n">
        <f aca="false">IFERROR(VALUE(FIXED(VLOOKUP(VLOOKUP($P$4,Refcodes,2,FALSE()) &amp;"Deaths"&amp;Deaths_Female!$A74&amp;"AllEth"&amp;"Female",Datatable,7,FALSE()))),"–")</f>
        <v>19.9</v>
      </c>
      <c r="R74" s="56" t="n">
        <f aca="false">IFERROR(VALUE(FIXED(VLOOKUP(VLOOKUP($R$4,Refcodes,2,FALSE()) &amp;"Deaths"&amp;Deaths_Female!$A74&amp;"AllEth"&amp;"Female",Datatable,6,FALSE()))),"–")</f>
        <v>120</v>
      </c>
      <c r="S74" s="57" t="n">
        <f aca="false">IFERROR(VALUE(FIXED(VLOOKUP(VLOOKUP($R$4,Refcodes,2,FALSE()) &amp;"Deaths"&amp;Deaths_Female!$A74&amp;"AllEth"&amp;"Female",Datatable,7,FALSE()))),"–")</f>
        <v>2.8</v>
      </c>
      <c r="T74" s="38" t="n">
        <f aca="false">IFERROR(VALUE(FIXED(VLOOKUP(VLOOKUP($T$4,Refcodes,2,FALSE()) &amp;"Deaths"&amp;Deaths_Female!$A74&amp;"AllEth"&amp;"Female",Datatable,6,FALSE()))),"–")</f>
        <v>668</v>
      </c>
      <c r="U74" s="55" t="n">
        <f aca="false">IFERROR(VALUE(FIXED(VLOOKUP(VLOOKUP($T$4,Refcodes,2,FALSE()) &amp;"Deaths"&amp;Deaths_Female!$A74&amp;"AllEth"&amp;"Female",Datatable,7,FALSE()))),"–")</f>
        <v>17.3</v>
      </c>
      <c r="V74" s="56" t="n">
        <f aca="false">IFERROR(VALUE(FIXED(VLOOKUP(VLOOKUP($V$4,Refcodes,2,FALSE()) &amp;"Deaths"&amp;Deaths_Female!$A74&amp;"AllEth"&amp;"Female",Datatable,6,FALSE()))),"–")</f>
        <v>55</v>
      </c>
      <c r="W74" s="57" t="n">
        <f aca="false">IFERROR(VALUE(FIXED(VLOOKUP(VLOOKUP($V$4,Refcodes,2,FALSE()) &amp;"Deaths"&amp;Deaths_Female!$A74&amp;"AllEth"&amp;"Female",Datatable,7,FALSE()))),"–")</f>
        <v>1.6</v>
      </c>
      <c r="X74" s="54" t="n">
        <f aca="false">IFERROR(VALUE(FIXED(VLOOKUP(VLOOKUP($X$4,Refcodes,2,FALSE()) &amp;"Deaths"&amp;Deaths_Female!$A74&amp;"AllEth"&amp;"Female",Datatable,6,FALSE()))),"–")</f>
        <v>132</v>
      </c>
      <c r="Y74" s="52" t="n">
        <f aca="false">IFERROR(VALUE(FIXED(VLOOKUP(VLOOKUP($X$4,Refcodes,2,FALSE()) &amp;"Deaths"&amp;Deaths_Female!$A74&amp;"AllEth"&amp;"Female",Datatable,7,FALSE()))),"–")</f>
        <v>3.2</v>
      </c>
      <c r="Z74" s="54" t="n">
        <f aca="false">IFERROR(VALUE(FIXED(VLOOKUP(VLOOKUP($Z$4,Refcodes,2,FALSE()) &amp;"Deaths"&amp;Deaths_Female!$A74&amp;"AllEth"&amp;"Female",Datatable,6,FALSE()))),"–")</f>
        <v>228</v>
      </c>
      <c r="AA74" s="52" t="n">
        <f aca="false">IFERROR(VALUE(FIXED(VLOOKUP(VLOOKUP($Z$4,Refcodes,2,FALSE()) &amp;"Deaths"&amp;Deaths_Female!$A74&amp;"AllEth"&amp;"Female",Datatable,7,FALSE()))),"–")</f>
        <v>5.6</v>
      </c>
      <c r="AB74" s="38" t="n">
        <f aca="false">IFERROR(VALUE(FIXED(VLOOKUP(VLOOKUP($AB$4,Refcodes,2,FALSE()) &amp;"Deaths"&amp;Deaths_Female!$A74&amp;"AllEth"&amp;"Female",Datatable,6,FALSE()))),"–")</f>
        <v>20</v>
      </c>
      <c r="AC74" s="55" t="n">
        <f aca="false">IFERROR(VALUE(FIXED(VLOOKUP(VLOOKUP($AB$4,Refcodes,2,FALSE()) &amp;"Deaths"&amp;Deaths_Female!$A74&amp;"AllEth"&amp;"Female",Datatable,7,FALSE()))),"–")</f>
        <v>0.4</v>
      </c>
      <c r="AD74" s="56" t="n">
        <f aca="false">IFERROR(VALUE(FIXED(VLOOKUP(VLOOKUP($AD$4,Refcodes,2,FALSE()) &amp;"Deaths"&amp;Deaths_Female!$A74&amp;"AllEth"&amp;"Female",Datatable,6,FALSE()))),"–")</f>
        <v>77</v>
      </c>
      <c r="AE74" s="57" t="n">
        <f aca="false">IFERROR(VALUE(FIXED(VLOOKUP(VLOOKUP($AD$4,Refcodes,2,FALSE()) &amp;"Deaths"&amp;Deaths_Female!$A74&amp;"AllEth"&amp;"Female",Datatable,7,FALSE()))),"–")</f>
        <v>1.7</v>
      </c>
      <c r="AF74" s="56" t="n">
        <f aca="false">IFERROR(VALUE(FIXED(VLOOKUP(VLOOKUP($AF$4,Refcodes,2,FALSE()) &amp;"Deaths"&amp;Deaths_Female!$A74&amp;"AllEth"&amp;"Female",Datatable,6,FALSE()))),"–")</f>
        <v>69</v>
      </c>
      <c r="AG74" s="57" t="n">
        <f aca="false">IFERROR(VALUE(FIXED(VLOOKUP(VLOOKUP($AF$4,Refcodes,2,FALSE()) &amp;"Deaths"&amp;Deaths_Female!$A74&amp;"AllEth"&amp;"Female",Datatable,7,FALSE()))),"–")</f>
        <v>1.4</v>
      </c>
      <c r="AH74" s="56" t="n">
        <f aca="false">IFERROR(VALUE(FIXED(VLOOKUP(VLOOKUP($AH$4,Refcodes,2,FALSE()) &amp;"Deaths"&amp;Deaths_Female!$A74&amp;"AllEth"&amp;"Female",Datatable,6,FALSE()))),"–")</f>
        <v>98</v>
      </c>
      <c r="AI74" s="57" t="n">
        <f aca="false">IFERROR(VALUE(FIXED(VLOOKUP(VLOOKUP($AH$4,Refcodes,2,FALSE()) &amp;"Deaths"&amp;Deaths_Female!$A74&amp;"AllEth"&amp;"Female",Datatable,7,FALSE()))),"–")</f>
        <v>2.9</v>
      </c>
      <c r="AJ74" s="56" t="n">
        <f aca="false">IFERROR(VALUE(FIXED(VLOOKUP(VLOOKUP($AJ$4,Refcodes,2,FALSE()) &amp;"Deaths"&amp;Deaths_Female!$A74&amp;"AllEth"&amp;"Female",Datatable,6,FALSE()))),"–")</f>
        <v>16</v>
      </c>
      <c r="AK74" s="57" t="n">
        <f aca="false">IFERROR(VALUE(FIXED(VLOOKUP(VLOOKUP($AJ$4,Refcodes,2,FALSE()) &amp;"Deaths"&amp;Deaths_Female!$A74&amp;"AllEth"&amp;"Female",Datatable,7,FALSE()))),"–")</f>
        <v>0.3</v>
      </c>
      <c r="AL74" s="56" t="n">
        <f aca="false">IFERROR(VALUE(FIXED(VLOOKUP(VLOOKUP($AL$4,Refcodes,2,FALSE()) &amp;"Deaths"&amp;Deaths_Female!$A74&amp;"AllEth"&amp;"Female",Datatable,6,FALSE()))),"–")</f>
        <v>3</v>
      </c>
      <c r="AM74" s="57" t="n">
        <f aca="false">IFERROR(VALUE(FIXED(VLOOKUP(VLOOKUP($AL$4,Refcodes,2,FALSE()) &amp;"Deaths"&amp;Deaths_Female!$A74&amp;"AllEth"&amp;"Female",Datatable,7,FALSE()))),"–")</f>
        <v>0.1</v>
      </c>
      <c r="AN74" s="56" t="n">
        <f aca="false">IFERROR(VALUE(FIXED(VLOOKUP(VLOOKUP($AN$4,Refcodes,2,FALSE()) &amp;"Deaths"&amp;Deaths_Female!$A74&amp;"AllEth"&amp;"Female",Datatable,6,FALSE()))),"–")</f>
        <v>136</v>
      </c>
      <c r="AO74" s="57" t="n">
        <f aca="false">IFERROR(VALUE(FIXED(VLOOKUP(VLOOKUP($AN$4,Refcodes,2,FALSE()) &amp;"Deaths"&amp;Deaths_Female!$A74&amp;"AllEth"&amp;"Female",Datatable,7,FALSE()))),"–")</f>
        <v>3.1</v>
      </c>
      <c r="AP74" s="56" t="n">
        <f aca="false">IFERROR(VALUE(FIXED(VLOOKUP(VLOOKUP($AP$4,Refcodes,2,FALSE()) &amp;"Deaths"&amp;Deaths_Female!$A74&amp;"AllEth"&amp;"Female",Datatable,6,FALSE()))),"–")</f>
        <v>86</v>
      </c>
      <c r="AQ74" s="57" t="n">
        <f aca="false">IFERROR(VALUE(FIXED(VLOOKUP(VLOOKUP($AP$4,Refcodes,2,FALSE()) &amp;"Deaths"&amp;Deaths_Female!$A74&amp;"AllEth"&amp;"Female",Datatable,7,FALSE()))),"–")</f>
        <v>1.8</v>
      </c>
      <c r="AR74" s="56" t="n">
        <f aca="false">IFERROR(VALUE(FIXED(VLOOKUP(VLOOKUP($AR$4,Refcodes,2,FALSE()) &amp;"Deaths"&amp;Deaths_Female!$A74&amp;"AllEth"&amp;"Female",Datatable,6,FALSE()))),"–")</f>
        <v>118</v>
      </c>
      <c r="AS74" s="57" t="n">
        <f aca="false">IFERROR(VALUE(FIXED(VLOOKUP(VLOOKUP($AR$4,Refcodes,2,FALSE()) &amp;"Deaths"&amp;Deaths_Female!$A74&amp;"AllEth"&amp;"Female",Datatable,7,FALSE()))),"–")</f>
        <v>2.7</v>
      </c>
    </row>
    <row r="75" s="56" customFormat="true" ht="15" hidden="false" customHeight="true" outlineLevel="0" collapsed="false">
      <c r="A75" s="50" t="n">
        <v>2017</v>
      </c>
      <c r="B75" s="56" t="n">
        <f aca="false">IFERROR(VALUE(FIXED(VLOOKUP(VLOOKUP($B$4,Refcodes,2,FALSE()) &amp;"Deaths"&amp;Deaths_Female!$A75&amp;"AllEth"&amp;"Female",Datatable,6,FALSE()))),"–")</f>
        <v>4510</v>
      </c>
      <c r="C75" s="57" t="n">
        <f aca="false">IFERROR(VALUE(FIXED(VLOOKUP(VLOOKUP($B$4,Refcodes,2,FALSE()) &amp;"Deaths"&amp;Deaths_Female!$A75&amp;"AllEth"&amp;"Female",Datatable,7,FALSE()))),"–")</f>
        <v>102.5</v>
      </c>
      <c r="D75" s="56" t="n">
        <f aca="false">IFERROR(VALUE(FIXED(VLOOKUP(VLOOKUP($D$4,Refcodes,2,FALSE()) &amp;"Deaths"&amp;Deaths_Female!$A75&amp;"AllEth"&amp;"Female",Datatable,6,FALSE()))),"–")</f>
        <v>46</v>
      </c>
      <c r="E75" s="57" t="n">
        <f aca="false">IFERROR(VALUE(FIXED(VLOOKUP(VLOOKUP($D$4,Refcodes,2,FALSE()) &amp;"Deaths"&amp;Deaths_Female!$A75&amp;"AllEth"&amp;"Female",Datatable,7,FALSE()))),"–")</f>
        <v>1</v>
      </c>
      <c r="F75" s="56" t="n">
        <f aca="false">IFERROR(VALUE(FIXED(VLOOKUP(VLOOKUP($F$4,Refcodes,2,FALSE()) &amp;"Deaths"&amp;Deaths_Female!$A75&amp;"AllEth"&amp;"Female",Datatable,6,FALSE()))),"–")</f>
        <v>77</v>
      </c>
      <c r="G75" s="57" t="n">
        <f aca="false">IFERROR(VALUE(FIXED(VLOOKUP(VLOOKUP($F$4,Refcodes,2,FALSE()) &amp;"Deaths"&amp;Deaths_Female!$A75&amp;"AllEth"&amp;"Female",Datatable,7,FALSE()))),"–")</f>
        <v>1.5</v>
      </c>
      <c r="H75" s="56" t="n">
        <f aca="false">IFERROR(VALUE(FIXED(VLOOKUP(VLOOKUP($H$4,Refcodes,2,FALSE()) &amp;"Deaths"&amp;Deaths_Female!$A75&amp;"AllEth"&amp;"Female",Datatable,6,FALSE()))),"–")</f>
        <v>92</v>
      </c>
      <c r="I75" s="57" t="n">
        <f aca="false">IFERROR(VALUE(FIXED(VLOOKUP(VLOOKUP($H$4,Refcodes,2,FALSE()) &amp;"Deaths"&amp;Deaths_Female!$A75&amp;"AllEth"&amp;"Female",Datatable,7,FALSE()))),"–")</f>
        <v>2.2</v>
      </c>
      <c r="J75" s="75" t="n">
        <f aca="false">IFERROR(VALUE(FIXED(VLOOKUP(VLOOKUP($J$4,Refcodes,2,FALSE()) &amp;"Deaths"&amp;Deaths_Female!$A75&amp;"AllEth"&amp;"Female",Datatable,6,FALSE()))),"–")</f>
        <v>554</v>
      </c>
      <c r="K75" s="57" t="n">
        <f aca="false">IFERROR(VALUE(FIXED(VLOOKUP(VLOOKUP($J$4,Refcodes,2,FALSE()) &amp;"Deaths"&amp;Deaths_Female!$A75&amp;"AllEth"&amp;"Female",Datatable,7,FALSE()))),"–")</f>
        <v>11.7</v>
      </c>
      <c r="L75" s="56" t="n">
        <f aca="false">IFERROR(VALUE(FIXED(VLOOKUP(VLOOKUP($L$4,Refcodes,2,FALSE()) &amp;"Deaths"&amp;Deaths_Female!$A75&amp;"AllEth"&amp;"Female",Datatable,6,FALSE()))),"–")</f>
        <v>107</v>
      </c>
      <c r="M75" s="57" t="n">
        <f aca="false">IFERROR(VALUE(FIXED(VLOOKUP(VLOOKUP($L$4,Refcodes,2,FALSE()) &amp;"Deaths"&amp;Deaths_Female!$A75&amp;"AllEth"&amp;"Female",Datatable,7,FALSE()))),"–")</f>
        <v>2.4</v>
      </c>
      <c r="N75" s="56" t="n">
        <f aca="false">IFERROR(VALUE(FIXED(VLOOKUP(VLOOKUP($N$4,Refcodes,2,FALSE()) &amp;"Deaths"&amp;Deaths_Female!$A75&amp;"AllEth"&amp;"Female",Datatable,6,FALSE()))),"–")</f>
        <v>262</v>
      </c>
      <c r="O75" s="57" t="n">
        <f aca="false">IFERROR(VALUE(FIXED(VLOOKUP(VLOOKUP($N$4,Refcodes,2,FALSE()) &amp;"Deaths"&amp;Deaths_Female!$A75&amp;"AllEth"&amp;"Female",Datatable,7,FALSE()))),"–")</f>
        <v>5.8</v>
      </c>
      <c r="P75" s="56" t="n">
        <f aca="false">IFERROR(VALUE(FIXED(VLOOKUP(VLOOKUP($P$4,Refcodes,2,FALSE()) &amp;"Deaths"&amp;Deaths_Female!$A75&amp;"AllEth"&amp;"Female",Datatable,6,FALSE()))),"–")</f>
        <v>921</v>
      </c>
      <c r="Q75" s="57" t="n">
        <f aca="false">IFERROR(VALUE(FIXED(VLOOKUP(VLOOKUP($P$4,Refcodes,2,FALSE()) &amp;"Deaths"&amp;Deaths_Female!$A75&amp;"AllEth"&amp;"Female",Datatable,7,FALSE()))),"–")</f>
        <v>21.6</v>
      </c>
      <c r="R75" s="56" t="n">
        <f aca="false">IFERROR(VALUE(FIXED(VLOOKUP(VLOOKUP($R$4,Refcodes,2,FALSE()) &amp;"Deaths"&amp;Deaths_Female!$A75&amp;"AllEth"&amp;"Female",Datatable,6,FALSE()))),"–")</f>
        <v>108</v>
      </c>
      <c r="S75" s="57" t="n">
        <f aca="false">IFERROR(VALUE(FIXED(VLOOKUP(VLOOKUP($R$4,Refcodes,2,FALSE()) &amp;"Deaths"&amp;Deaths_Female!$A75&amp;"AllEth"&amp;"Female",Datatable,7,FALSE()))),"–")</f>
        <v>2.4</v>
      </c>
      <c r="T75" s="38" t="n">
        <f aca="false">IFERROR(VALUE(FIXED(VLOOKUP(VLOOKUP($T$4,Refcodes,2,FALSE()) &amp;"Deaths"&amp;Deaths_Female!$A75&amp;"AllEth"&amp;"Female",Datatable,6,FALSE()))),"–")</f>
        <v>672</v>
      </c>
      <c r="U75" s="55" t="n">
        <f aca="false">IFERROR(VALUE(FIXED(VLOOKUP(VLOOKUP($T$4,Refcodes,2,FALSE()) &amp;"Deaths"&amp;Deaths_Female!$A75&amp;"AllEth"&amp;"Female",Datatable,7,FALSE()))),"–")</f>
        <v>16.9</v>
      </c>
      <c r="V75" s="56" t="n">
        <f aca="false">IFERROR(VALUE(FIXED(VLOOKUP(VLOOKUP($V$4,Refcodes,2,FALSE()) &amp;"Deaths"&amp;Deaths_Female!$A75&amp;"AllEth"&amp;"Female",Datatable,6,FALSE()))),"–")</f>
        <v>45</v>
      </c>
      <c r="W75" s="57" t="n">
        <f aca="false">IFERROR(VALUE(FIXED(VLOOKUP(VLOOKUP($V$4,Refcodes,2,FALSE()) &amp;"Deaths"&amp;Deaths_Female!$A75&amp;"AllEth"&amp;"Female",Datatable,7,FALSE()))),"–")</f>
        <v>1.4</v>
      </c>
      <c r="X75" s="54" t="n">
        <f aca="false">IFERROR(VALUE(FIXED(VLOOKUP(VLOOKUP($X$4,Refcodes,2,FALSE()) &amp;"Deaths"&amp;Deaths_Female!$A75&amp;"AllEth"&amp;"Female",Datatable,6,FALSE()))),"–")</f>
        <v>135</v>
      </c>
      <c r="Y75" s="52" t="n">
        <f aca="false">IFERROR(VALUE(FIXED(VLOOKUP(VLOOKUP($X$4,Refcodes,2,FALSE()) &amp;"Deaths"&amp;Deaths_Female!$A75&amp;"AllEth"&amp;"Female",Datatable,7,FALSE()))),"–")</f>
        <v>3.1</v>
      </c>
      <c r="Z75" s="54" t="n">
        <f aca="false">IFERROR(VALUE(FIXED(VLOOKUP(VLOOKUP($Z$4,Refcodes,2,FALSE()) &amp;"Deaths"&amp;Deaths_Female!$A75&amp;"AllEth"&amp;"Female",Datatable,6,FALSE()))),"–")</f>
        <v>223</v>
      </c>
      <c r="AA75" s="52" t="n">
        <f aca="false">IFERROR(VALUE(FIXED(VLOOKUP(VLOOKUP($Z$4,Refcodes,2,FALSE()) &amp;"Deaths"&amp;Deaths_Female!$A75&amp;"AllEth"&amp;"Female",Datatable,7,FALSE()))),"–")</f>
        <v>5.2</v>
      </c>
      <c r="AB75" s="38" t="n">
        <f aca="false">IFERROR(VALUE(FIXED(VLOOKUP(VLOOKUP($AB$4,Refcodes,2,FALSE()) &amp;"Deaths"&amp;Deaths_Female!$A75&amp;"AllEth"&amp;"Female",Datatable,6,FALSE()))),"–")</f>
        <v>14</v>
      </c>
      <c r="AC75" s="55" t="n">
        <f aca="false">IFERROR(VALUE(FIXED(VLOOKUP(VLOOKUP($AB$4,Refcodes,2,FALSE()) &amp;"Deaths"&amp;Deaths_Female!$A75&amp;"AllEth"&amp;"Female",Datatable,7,FALSE()))),"–")</f>
        <v>0.3</v>
      </c>
      <c r="AD75" s="56" t="n">
        <f aca="false">IFERROR(VALUE(FIXED(VLOOKUP(VLOOKUP($AD$4,Refcodes,2,FALSE()) &amp;"Deaths"&amp;Deaths_Female!$A75&amp;"AllEth"&amp;"Female",Datatable,6,FALSE()))),"–")</f>
        <v>84</v>
      </c>
      <c r="AE75" s="57" t="n">
        <f aca="false">IFERROR(VALUE(FIXED(VLOOKUP(VLOOKUP($AD$4,Refcodes,2,FALSE()) &amp;"Deaths"&amp;Deaths_Female!$A75&amp;"AllEth"&amp;"Female",Datatable,7,FALSE()))),"–")</f>
        <v>1.8</v>
      </c>
      <c r="AF75" s="56" t="n">
        <f aca="false">IFERROR(VALUE(FIXED(VLOOKUP(VLOOKUP($AF$4,Refcodes,2,FALSE()) &amp;"Deaths"&amp;Deaths_Female!$A75&amp;"AllEth"&amp;"Female",Datatable,6,FALSE()))),"–")</f>
        <v>59</v>
      </c>
      <c r="AG75" s="57" t="n">
        <f aca="false">IFERROR(VALUE(FIXED(VLOOKUP(VLOOKUP($AF$4,Refcodes,2,FALSE()) &amp;"Deaths"&amp;Deaths_Female!$A75&amp;"AllEth"&amp;"Female",Datatable,7,FALSE()))),"–")</f>
        <v>1.1</v>
      </c>
      <c r="AH75" s="56" t="n">
        <f aca="false">IFERROR(VALUE(FIXED(VLOOKUP(VLOOKUP($AH$4,Refcodes,2,FALSE()) &amp;"Deaths"&amp;Deaths_Female!$A75&amp;"AllEth"&amp;"Female",Datatable,6,FALSE()))),"–")</f>
        <v>116</v>
      </c>
      <c r="AI75" s="57" t="n">
        <f aca="false">IFERROR(VALUE(FIXED(VLOOKUP(VLOOKUP($AH$4,Refcodes,2,FALSE()) &amp;"Deaths"&amp;Deaths_Female!$A75&amp;"AllEth"&amp;"Female",Datatable,7,FALSE()))),"–")</f>
        <v>3.2</v>
      </c>
      <c r="AJ75" s="56" t="n">
        <f aca="false">IFERROR(VALUE(FIXED(VLOOKUP(VLOOKUP($AJ$4,Refcodes,2,FALSE()) &amp;"Deaths"&amp;Deaths_Female!$A75&amp;"AllEth"&amp;"Female",Datatable,6,FALSE()))),"–")</f>
        <v>11</v>
      </c>
      <c r="AK75" s="57" t="n">
        <f aca="false">IFERROR(VALUE(FIXED(VLOOKUP(VLOOKUP($AJ$4,Refcodes,2,FALSE()) &amp;"Deaths"&amp;Deaths_Female!$A75&amp;"AllEth"&amp;"Female",Datatable,7,FALSE()))),"–")</f>
        <v>0.2</v>
      </c>
      <c r="AL75" s="56" t="n">
        <f aca="false">IFERROR(VALUE(FIXED(VLOOKUP(VLOOKUP($AL$4,Refcodes,2,FALSE()) &amp;"Deaths"&amp;Deaths_Female!$A75&amp;"AllEth"&amp;"Female",Datatable,6,FALSE()))),"–")</f>
        <v>6</v>
      </c>
      <c r="AM75" s="57" t="n">
        <f aca="false">IFERROR(VALUE(FIXED(VLOOKUP(VLOOKUP($AL$4,Refcodes,2,FALSE()) &amp;"Deaths"&amp;Deaths_Female!$A75&amp;"AllEth"&amp;"Female",Datatable,7,FALSE()))),"–")</f>
        <v>0.2</v>
      </c>
      <c r="AN75" s="56" t="n">
        <f aca="false">IFERROR(VALUE(FIXED(VLOOKUP(VLOOKUP($AN$4,Refcodes,2,FALSE()) &amp;"Deaths"&amp;Deaths_Female!$A75&amp;"AllEth"&amp;"Female",Datatable,6,FALSE()))),"–")</f>
        <v>158</v>
      </c>
      <c r="AO75" s="57" t="n">
        <f aca="false">IFERROR(VALUE(FIXED(VLOOKUP(VLOOKUP($AN$4,Refcodes,2,FALSE()) &amp;"Deaths"&amp;Deaths_Female!$A75&amp;"AllEth"&amp;"Female",Datatable,7,FALSE()))),"–")</f>
        <v>3.3</v>
      </c>
      <c r="AP75" s="56" t="n">
        <f aca="false">IFERROR(VALUE(FIXED(VLOOKUP(VLOOKUP($AP$4,Refcodes,2,FALSE()) &amp;"Deaths"&amp;Deaths_Female!$A75&amp;"AllEth"&amp;"Female",Datatable,6,FALSE()))),"–")</f>
        <v>87</v>
      </c>
      <c r="AQ75" s="57" t="n">
        <f aca="false">IFERROR(VALUE(FIXED(VLOOKUP(VLOOKUP($AP$4,Refcodes,2,FALSE()) &amp;"Deaths"&amp;Deaths_Female!$A75&amp;"AllEth"&amp;"Female",Datatable,7,FALSE()))),"–")</f>
        <v>1.9</v>
      </c>
      <c r="AR75" s="56" t="n">
        <f aca="false">IFERROR(VALUE(FIXED(VLOOKUP(VLOOKUP($AR$4,Refcodes,2,FALSE()) &amp;"Deaths"&amp;Deaths_Female!$A75&amp;"AllEth"&amp;"Female",Datatable,6,FALSE()))),"–")</f>
        <v>119</v>
      </c>
      <c r="AS75" s="57" t="n">
        <f aca="false">IFERROR(VALUE(FIXED(VLOOKUP(VLOOKUP($AR$4,Refcodes,2,FALSE()) &amp;"Deaths"&amp;Deaths_Female!$A75&amp;"AllEth"&amp;"Female",Datatable,7,FALSE()))),"–")</f>
        <v>2.7</v>
      </c>
    </row>
    <row r="76" s="56" customFormat="true" ht="15" hidden="false" customHeight="true" outlineLevel="0" collapsed="false">
      <c r="A76" s="50" t="n">
        <v>2018</v>
      </c>
      <c r="B76" s="56" t="n">
        <f aca="false">IFERROR(VALUE(FIXED(VLOOKUP(VLOOKUP($B$4,Refcodes,2,FALSE()) &amp;"Deaths"&amp;Deaths_Female!$A76&amp;"AllEth"&amp;"Female",Datatable,6,FALSE()))),"–")</f>
        <v>4633</v>
      </c>
      <c r="C76" s="57" t="n">
        <f aca="false">IFERROR(VALUE(FIXED(VLOOKUP(VLOOKUP($B$4,Refcodes,2,FALSE()) &amp;"Deaths"&amp;Deaths_Female!$A76&amp;"AllEth"&amp;"Female",Datatable,7,FALSE()))),"–")</f>
        <v>102.2</v>
      </c>
      <c r="D76" s="56" t="n">
        <f aca="false">IFERROR(VALUE(FIXED(VLOOKUP(VLOOKUP($D$4,Refcodes,2,FALSE()) &amp;"Deaths"&amp;Deaths_Female!$A76&amp;"AllEth"&amp;"Female",Datatable,6,FALSE()))),"–")</f>
        <v>68</v>
      </c>
      <c r="E76" s="57" t="n">
        <f aca="false">IFERROR(VALUE(FIXED(VLOOKUP(VLOOKUP($D$4,Refcodes,2,FALSE()) &amp;"Deaths"&amp;Deaths_Female!$A76&amp;"AllEth"&amp;"Female",Datatable,7,FALSE()))),"–")</f>
        <v>1.5</v>
      </c>
      <c r="F76" s="56" t="n">
        <f aca="false">IFERROR(VALUE(FIXED(VLOOKUP(VLOOKUP($F$4,Refcodes,2,FALSE()) &amp;"Deaths"&amp;Deaths_Female!$A76&amp;"AllEth"&amp;"Female",Datatable,6,FALSE()))),"–")</f>
        <v>78</v>
      </c>
      <c r="G76" s="57" t="n">
        <f aca="false">IFERROR(VALUE(FIXED(VLOOKUP(VLOOKUP($F$4,Refcodes,2,FALSE()) &amp;"Deaths"&amp;Deaths_Female!$A76&amp;"AllEth"&amp;"Female",Datatable,7,FALSE()))),"–")</f>
        <v>1.8</v>
      </c>
      <c r="H76" s="56" t="n">
        <f aca="false">IFERROR(VALUE(FIXED(VLOOKUP(VLOOKUP($H$4,Refcodes,2,FALSE()) &amp;"Deaths"&amp;Deaths_Female!$A76&amp;"AllEth"&amp;"Female",Datatable,6,FALSE()))),"–")</f>
        <v>97</v>
      </c>
      <c r="I76" s="57" t="n">
        <f aca="false">IFERROR(VALUE(FIXED(VLOOKUP(VLOOKUP($H$4,Refcodes,2,FALSE()) &amp;"Deaths"&amp;Deaths_Female!$A76&amp;"AllEth"&amp;"Female",Datatable,7,FALSE()))),"–")</f>
        <v>2.3</v>
      </c>
      <c r="J76" s="75" t="n">
        <f aca="false">IFERROR(VALUE(FIXED(VLOOKUP(VLOOKUP($J$4,Refcodes,2,FALSE()) &amp;"Deaths"&amp;Deaths_Female!$A76&amp;"AllEth"&amp;"Female",Datatable,6,FALSE()))),"–")</f>
        <v>596</v>
      </c>
      <c r="K76" s="57" t="n">
        <f aca="false">IFERROR(VALUE(FIXED(VLOOKUP(VLOOKUP($J$4,Refcodes,2,FALSE()) &amp;"Deaths"&amp;Deaths_Female!$A76&amp;"AllEth"&amp;"Female",Datatable,7,FALSE()))),"–")</f>
        <v>12.4</v>
      </c>
      <c r="L76" s="56" t="n">
        <f aca="false">IFERROR(VALUE(FIXED(VLOOKUP(VLOOKUP($L$4,Refcodes,2,FALSE()) &amp;"Deaths"&amp;Deaths_Female!$A76&amp;"AllEth"&amp;"Female",Datatable,6,FALSE()))),"–")</f>
        <v>85</v>
      </c>
      <c r="M76" s="57" t="n">
        <f aca="false">IFERROR(VALUE(FIXED(VLOOKUP(VLOOKUP($L$4,Refcodes,2,FALSE()) &amp;"Deaths"&amp;Deaths_Female!$A76&amp;"AllEth"&amp;"Female",Datatable,7,FALSE()))),"–")</f>
        <v>1.8</v>
      </c>
      <c r="N76" s="56" t="n">
        <f aca="false">IFERROR(VALUE(FIXED(VLOOKUP(VLOOKUP($N$4,Refcodes,2,FALSE()) &amp;"Deaths"&amp;Deaths_Female!$A76&amp;"AllEth"&amp;"Female",Datatable,6,FALSE()))),"–")</f>
        <v>272</v>
      </c>
      <c r="O76" s="57" t="n">
        <f aca="false">IFERROR(VALUE(FIXED(VLOOKUP(VLOOKUP($N$4,Refcodes,2,FALSE()) &amp;"Deaths"&amp;Deaths_Female!$A76&amp;"AllEth"&amp;"Female",Datatable,7,FALSE()))),"–")</f>
        <v>5.9</v>
      </c>
      <c r="P76" s="56" t="n">
        <f aca="false">IFERROR(VALUE(FIXED(VLOOKUP(VLOOKUP($P$4,Refcodes,2,FALSE()) &amp;"Deaths"&amp;Deaths_Female!$A76&amp;"AllEth"&amp;"Female",Datatable,6,FALSE()))),"–")</f>
        <v>874</v>
      </c>
      <c r="Q76" s="57" t="n">
        <f aca="false">IFERROR(VALUE(FIXED(VLOOKUP(VLOOKUP($P$4,Refcodes,2,FALSE()) &amp;"Deaths"&amp;Deaths_Female!$A76&amp;"AllEth"&amp;"Female",Datatable,7,FALSE()))),"–")</f>
        <v>19.6</v>
      </c>
      <c r="R76" s="56" t="n">
        <f aca="false">IFERROR(VALUE(FIXED(VLOOKUP(VLOOKUP($R$4,Refcodes,2,FALSE()) &amp;"Deaths"&amp;Deaths_Female!$A76&amp;"AllEth"&amp;"Female",Datatable,6,FALSE()))),"–")</f>
        <v>104</v>
      </c>
      <c r="S76" s="57" t="n">
        <f aca="false">IFERROR(VALUE(FIXED(VLOOKUP(VLOOKUP($R$4,Refcodes,2,FALSE()) &amp;"Deaths"&amp;Deaths_Female!$A76&amp;"AllEth"&amp;"Female",Datatable,7,FALSE()))),"–")</f>
        <v>2.1</v>
      </c>
      <c r="T76" s="38" t="n">
        <f aca="false">IFERROR(VALUE(FIXED(VLOOKUP(VLOOKUP($T$4,Refcodes,2,FALSE()) &amp;"Deaths"&amp;Deaths_Female!$A76&amp;"AllEth"&amp;"Female",Datatable,6,FALSE()))),"–")</f>
        <v>685</v>
      </c>
      <c r="U76" s="55" t="n">
        <f aca="false">IFERROR(VALUE(FIXED(VLOOKUP(VLOOKUP($T$4,Refcodes,2,FALSE()) &amp;"Deaths"&amp;Deaths_Female!$A76&amp;"AllEth"&amp;"Female",Datatable,7,FALSE()))),"–")</f>
        <v>16.3</v>
      </c>
      <c r="V76" s="56" t="n">
        <f aca="false">IFERROR(VALUE(FIXED(VLOOKUP(VLOOKUP($V$4,Refcodes,2,FALSE()) &amp;"Deaths"&amp;Deaths_Female!$A76&amp;"AllEth"&amp;"Female",Datatable,6,FALSE()))),"–")</f>
        <v>60</v>
      </c>
      <c r="W76" s="57" t="n">
        <f aca="false">IFERROR(VALUE(FIXED(VLOOKUP(VLOOKUP($V$4,Refcodes,2,FALSE()) &amp;"Deaths"&amp;Deaths_Female!$A76&amp;"AllEth"&amp;"Female",Datatable,7,FALSE()))),"–")</f>
        <v>1.7</v>
      </c>
      <c r="X76" s="54" t="n">
        <f aca="false">IFERROR(VALUE(FIXED(VLOOKUP(VLOOKUP($X$4,Refcodes,2,FALSE()) &amp;"Deaths"&amp;Deaths_Female!$A76&amp;"AllEth"&amp;"Female",Datatable,6,FALSE()))),"–")</f>
        <v>134</v>
      </c>
      <c r="Y76" s="52" t="n">
        <f aca="false">IFERROR(VALUE(FIXED(VLOOKUP(VLOOKUP($X$4,Refcodes,2,FALSE()) &amp;"Deaths"&amp;Deaths_Female!$A76&amp;"AllEth"&amp;"Female",Datatable,7,FALSE()))),"–")</f>
        <v>3.2</v>
      </c>
      <c r="Z76" s="54" t="n">
        <f aca="false">IFERROR(VALUE(FIXED(VLOOKUP(VLOOKUP($Z$4,Refcodes,2,FALSE()) &amp;"Deaths"&amp;Deaths_Female!$A76&amp;"AllEth"&amp;"Female",Datatable,6,FALSE()))),"–")</f>
        <v>249</v>
      </c>
      <c r="AA76" s="52" t="n">
        <f aca="false">IFERROR(VALUE(FIXED(VLOOKUP(VLOOKUP($Z$4,Refcodes,2,FALSE()) &amp;"Deaths"&amp;Deaths_Female!$A76&amp;"AllEth"&amp;"Female",Datatable,7,FALSE()))),"–")</f>
        <v>5.6</v>
      </c>
      <c r="AB76" s="38" t="n">
        <f aca="false">IFERROR(VALUE(FIXED(VLOOKUP(VLOOKUP($AB$4,Refcodes,2,FALSE()) &amp;"Deaths"&amp;Deaths_Female!$A76&amp;"AllEth"&amp;"Female",Datatable,6,FALSE()))),"–")</f>
        <v>9</v>
      </c>
      <c r="AC76" s="55" t="n">
        <f aca="false">IFERROR(VALUE(FIXED(VLOOKUP(VLOOKUP($AB$4,Refcodes,2,FALSE()) &amp;"Deaths"&amp;Deaths_Female!$A76&amp;"AllEth"&amp;"Female",Datatable,7,FALSE()))),"–")</f>
        <v>0.2</v>
      </c>
      <c r="AD76" s="56" t="n">
        <f aca="false">IFERROR(VALUE(FIXED(VLOOKUP(VLOOKUP($AD$4,Refcodes,2,FALSE()) &amp;"Deaths"&amp;Deaths_Female!$A76&amp;"AllEth"&amp;"Female",Datatable,6,FALSE()))),"–")</f>
        <v>88</v>
      </c>
      <c r="AE76" s="57" t="n">
        <f aca="false">IFERROR(VALUE(FIXED(VLOOKUP(VLOOKUP($AD$4,Refcodes,2,FALSE()) &amp;"Deaths"&amp;Deaths_Female!$A76&amp;"AllEth"&amp;"Female",Datatable,7,FALSE()))),"–")</f>
        <v>1.9</v>
      </c>
      <c r="AF76" s="56" t="n">
        <f aca="false">IFERROR(VALUE(FIXED(VLOOKUP(VLOOKUP($AF$4,Refcodes,2,FALSE()) &amp;"Deaths"&amp;Deaths_Female!$A76&amp;"AllEth"&amp;"Female",Datatable,6,FALSE()))),"–")</f>
        <v>77</v>
      </c>
      <c r="AG76" s="57" t="n">
        <f aca="false">IFERROR(VALUE(FIXED(VLOOKUP(VLOOKUP($AF$4,Refcodes,2,FALSE()) &amp;"Deaths"&amp;Deaths_Female!$A76&amp;"AllEth"&amp;"Female",Datatable,7,FALSE()))),"–")</f>
        <v>1.5</v>
      </c>
      <c r="AH76" s="56" t="n">
        <f aca="false">IFERROR(VALUE(FIXED(VLOOKUP(VLOOKUP($AH$4,Refcodes,2,FALSE()) &amp;"Deaths"&amp;Deaths_Female!$A76&amp;"AllEth"&amp;"Female",Datatable,6,FALSE()))),"–")</f>
        <v>137</v>
      </c>
      <c r="AI76" s="57" t="n">
        <f aca="false">IFERROR(VALUE(FIXED(VLOOKUP(VLOOKUP($AH$4,Refcodes,2,FALSE()) &amp;"Deaths"&amp;Deaths_Female!$A76&amp;"AllEth"&amp;"Female",Datatable,7,FALSE()))),"–")</f>
        <v>3.7</v>
      </c>
      <c r="AJ76" s="56" t="n">
        <f aca="false">IFERROR(VALUE(FIXED(VLOOKUP(VLOOKUP($AJ$4,Refcodes,2,FALSE()) &amp;"Deaths"&amp;Deaths_Female!$A76&amp;"AllEth"&amp;"Female",Datatable,6,FALSE()))),"–")</f>
        <v>21</v>
      </c>
      <c r="AK76" s="57" t="n">
        <f aca="false">IFERROR(VALUE(FIXED(VLOOKUP(VLOOKUP($AJ$4,Refcodes,2,FALSE()) &amp;"Deaths"&amp;Deaths_Female!$A76&amp;"AllEth"&amp;"Female",Datatable,7,FALSE()))),"–")</f>
        <v>0.5</v>
      </c>
      <c r="AL76" s="56" t="n">
        <f aca="false">IFERROR(VALUE(FIXED(VLOOKUP(VLOOKUP($AL$4,Refcodes,2,FALSE()) &amp;"Deaths"&amp;Deaths_Female!$A76&amp;"AllEth"&amp;"Female",Datatable,6,FALSE()))),"–")</f>
        <v>12</v>
      </c>
      <c r="AM76" s="57" t="n">
        <f aca="false">IFERROR(VALUE(FIXED(VLOOKUP(VLOOKUP($AL$4,Refcodes,2,FALSE()) &amp;"Deaths"&amp;Deaths_Female!$A76&amp;"AllEth"&amp;"Female",Datatable,7,FALSE()))),"–")</f>
        <v>0.4</v>
      </c>
      <c r="AN76" s="56" t="n">
        <f aca="false">IFERROR(VALUE(FIXED(VLOOKUP(VLOOKUP($AN$4,Refcodes,2,FALSE()) &amp;"Deaths"&amp;Deaths_Female!$A76&amp;"AllEth"&amp;"Female",Datatable,6,FALSE()))),"–")</f>
        <v>150</v>
      </c>
      <c r="AO76" s="57" t="n">
        <f aca="false">IFERROR(VALUE(FIXED(VLOOKUP(VLOOKUP($AN$4,Refcodes,2,FALSE()) &amp;"Deaths"&amp;Deaths_Female!$A76&amp;"AllEth"&amp;"Female",Datatable,7,FALSE()))),"–")</f>
        <v>3.1</v>
      </c>
      <c r="AP76" s="56" t="n">
        <f aca="false">IFERROR(VALUE(FIXED(VLOOKUP(VLOOKUP($AP$4,Refcodes,2,FALSE()) &amp;"Deaths"&amp;Deaths_Female!$A76&amp;"AllEth"&amp;"Female",Datatable,6,FALSE()))),"–")</f>
        <v>85</v>
      </c>
      <c r="AQ76" s="57" t="n">
        <f aca="false">IFERROR(VALUE(FIXED(VLOOKUP(VLOOKUP($AP$4,Refcodes,2,FALSE()) &amp;"Deaths"&amp;Deaths_Female!$A76&amp;"AllEth"&amp;"Female",Datatable,7,FALSE()))),"–")</f>
        <v>1.8</v>
      </c>
      <c r="AR76" s="56" t="n">
        <f aca="false">IFERROR(VALUE(FIXED(VLOOKUP(VLOOKUP($AR$4,Refcodes,2,FALSE()) &amp;"Deaths"&amp;Deaths_Female!$A76&amp;"AllEth"&amp;"Female",Datatable,6,FALSE()))),"–")</f>
        <v>144</v>
      </c>
      <c r="AS76" s="57" t="n">
        <f aca="false">IFERROR(VALUE(FIXED(VLOOKUP(VLOOKUP($AR$4,Refcodes,2,FALSE()) &amp;"Deaths"&amp;Deaths_Female!$A76&amp;"AllEth"&amp;"Female",Datatable,7,FALSE()))),"–")</f>
        <v>3</v>
      </c>
    </row>
    <row r="77" s="56" customFormat="true" ht="15" hidden="false" customHeight="true" outlineLevel="0" collapsed="false">
      <c r="A77" s="50" t="n">
        <v>2019</v>
      </c>
      <c r="B77" s="75" t="str">
        <f aca="false">IFERROR(VALUE(FIXED(VLOOKUP(VLOOKUP($B$4,Refcodes,2,FALSE()) &amp;"Deaths"&amp;Deaths_Female!$A77&amp;"AllEth"&amp;"Female",Datatable,6,FALSE()))),"–")</f>
        <v>–</v>
      </c>
      <c r="C77" s="76" t="str">
        <f aca="false">IFERROR(VALUE(FIXED(VLOOKUP(VLOOKUP($B$4,Refcodes,2,FALSE()) &amp;"Deaths"&amp;Deaths_Female!$A77&amp;"AllEth"&amp;"Female",Datatable,7,FALSE()))),"–")</f>
        <v>–</v>
      </c>
      <c r="D77" s="75" t="str">
        <f aca="false">IFERROR(VALUE(FIXED(VLOOKUP(VLOOKUP($D$4,Refcodes,2,FALSE()) &amp;"Deaths"&amp;Deaths_Female!$A77&amp;"AllEth"&amp;"Female",Datatable,6,FALSE()))),"–")</f>
        <v>–</v>
      </c>
      <c r="E77" s="76" t="str">
        <f aca="false">IFERROR(VALUE(FIXED(VLOOKUP(VLOOKUP($D$4,Refcodes,2,FALSE()) &amp;"Deaths"&amp;Deaths_Female!$A77&amp;"AllEth"&amp;"Female",Datatable,7,FALSE()))),"–")</f>
        <v>–</v>
      </c>
      <c r="F77" s="75" t="str">
        <f aca="false">IFERROR(VALUE(FIXED(VLOOKUP(VLOOKUP($F$4,Refcodes,2,FALSE()) &amp;"Deaths"&amp;Deaths_Female!$A77&amp;"AllEth"&amp;"Female",Datatable,6,FALSE()))),"–")</f>
        <v>–</v>
      </c>
      <c r="G77" s="76" t="str">
        <f aca="false">IFERROR(VALUE(FIXED(VLOOKUP(VLOOKUP($F$4,Refcodes,2,FALSE()) &amp;"Deaths"&amp;Deaths_Female!$A77&amp;"AllEth"&amp;"Female",Datatable,7,FALSE()))),"–")</f>
        <v>–</v>
      </c>
      <c r="H77" s="75" t="str">
        <f aca="false">IFERROR(VALUE(FIXED(VLOOKUP(VLOOKUP($H$4,Refcodes,2,FALSE()) &amp;"Deaths"&amp;Deaths_Female!$A77&amp;"AllEth"&amp;"Female",Datatable,6,FALSE()))),"–")</f>
        <v>–</v>
      </c>
      <c r="I77" s="76" t="str">
        <f aca="false">IFERROR(VALUE(FIXED(VLOOKUP(VLOOKUP($H$4,Refcodes,2,FALSE()) &amp;"Deaths"&amp;Deaths_Female!$A77&amp;"AllEth"&amp;"Female",Datatable,7,FALSE()))),"–")</f>
        <v>–</v>
      </c>
      <c r="J77" s="75" t="str">
        <f aca="false">IFERROR(VALUE(FIXED(VLOOKUP(VLOOKUP($J$4,Refcodes,2,FALSE()) &amp;"Deaths"&amp;Deaths_Female!$A77&amp;"AllEth"&amp;"Female",Datatable,6,FALSE()))),"–")</f>
        <v>–</v>
      </c>
      <c r="K77" s="76" t="str">
        <f aca="false">IFERROR(VALUE(FIXED(VLOOKUP(VLOOKUP($J$4,Refcodes,2,FALSE()) &amp;"Deaths"&amp;Deaths_Female!$A77&amp;"AllEth"&amp;"Female",Datatable,7,FALSE()))),"–")</f>
        <v>–</v>
      </c>
      <c r="L77" s="75" t="str">
        <f aca="false">IFERROR(VALUE(FIXED(VLOOKUP(VLOOKUP($L$4,Refcodes,2,FALSE()) &amp;"Deaths"&amp;Deaths_Female!$A77&amp;"AllEth"&amp;"Female",Datatable,6,FALSE()))),"–")</f>
        <v>–</v>
      </c>
      <c r="M77" s="76" t="str">
        <f aca="false">IFERROR(VALUE(FIXED(VLOOKUP(VLOOKUP($L$4,Refcodes,2,FALSE()) &amp;"Deaths"&amp;Deaths_Female!$A77&amp;"AllEth"&amp;"Female",Datatable,7,FALSE()))),"–")</f>
        <v>–</v>
      </c>
      <c r="N77" s="75" t="str">
        <f aca="false">IFERROR(VALUE(FIXED(VLOOKUP(VLOOKUP($N$4,Refcodes,2,FALSE()) &amp;"Deaths"&amp;Deaths_Female!$A77&amp;"AllEth"&amp;"Female",Datatable,6,FALSE()))),"–")</f>
        <v>–</v>
      </c>
      <c r="O77" s="76" t="str">
        <f aca="false">IFERROR(VALUE(FIXED(VLOOKUP(VLOOKUP($N$4,Refcodes,2,FALSE()) &amp;"Deaths"&amp;Deaths_Female!$A77&amp;"AllEth"&amp;"Female",Datatable,7,FALSE()))),"–")</f>
        <v>–</v>
      </c>
      <c r="P77" s="75" t="str">
        <f aca="false">IFERROR(VALUE(FIXED(VLOOKUP(VLOOKUP($P$4,Refcodes,2,FALSE()) &amp;"Deaths"&amp;Deaths_Female!$A77&amp;"AllEth"&amp;"Female",Datatable,6,FALSE()))),"–")</f>
        <v>–</v>
      </c>
      <c r="Q77" s="76" t="str">
        <f aca="false">IFERROR(VALUE(FIXED(VLOOKUP(VLOOKUP($P$4,Refcodes,2,FALSE()) &amp;"Deaths"&amp;Deaths_Female!$A77&amp;"AllEth"&amp;"Female",Datatable,7,FALSE()))),"–")</f>
        <v>–</v>
      </c>
      <c r="R77" s="75" t="str">
        <f aca="false">IFERROR(VALUE(FIXED(VLOOKUP(VLOOKUP($R$4,Refcodes,2,FALSE()) &amp;"Deaths"&amp;Deaths_Female!$A77&amp;"AllEth"&amp;"Female",Datatable,6,FALSE()))),"–")</f>
        <v>–</v>
      </c>
      <c r="S77" s="76" t="str">
        <f aca="false">IFERROR(VALUE(FIXED(VLOOKUP(VLOOKUP($R$4,Refcodes,2,FALSE()) &amp;"Deaths"&amp;Deaths_Female!$A77&amp;"AllEth"&amp;"Female",Datatable,7,FALSE()))),"–")</f>
        <v>–</v>
      </c>
      <c r="T77" s="79" t="str">
        <f aca="false">IFERROR(VALUE(FIXED(VLOOKUP(VLOOKUP($T$4,Refcodes,2,FALSE()) &amp;"Deaths"&amp;Deaths_Female!$A77&amp;"AllEth"&amp;"Female",Datatable,6,FALSE()))),"–")</f>
        <v>–</v>
      </c>
      <c r="U77" s="80" t="str">
        <f aca="false">IFERROR(VALUE(FIXED(VLOOKUP(VLOOKUP($T$4,Refcodes,2,FALSE()) &amp;"Deaths"&amp;Deaths_Female!$A77&amp;"AllEth"&amp;"Female",Datatable,7,FALSE()))),"–")</f>
        <v>–</v>
      </c>
      <c r="V77" s="75" t="str">
        <f aca="false">IFERROR(VALUE(FIXED(VLOOKUP(VLOOKUP($V$4,Refcodes,2,FALSE()) &amp;"Deaths"&amp;Deaths_Female!$A77&amp;"AllEth"&amp;"Female",Datatable,6,FALSE()))),"–")</f>
        <v>–</v>
      </c>
      <c r="W77" s="76" t="str">
        <f aca="false">IFERROR(VALUE(FIXED(VLOOKUP(VLOOKUP($V$4,Refcodes,2,FALSE()) &amp;"Deaths"&amp;Deaths_Female!$A77&amp;"AllEth"&amp;"Female",Datatable,7,FALSE()))),"–")</f>
        <v>–</v>
      </c>
      <c r="X77" s="54" t="str">
        <f aca="false">IFERROR(VALUE(FIXED(VLOOKUP(VLOOKUP($X$4,Refcodes,2,FALSE()) &amp;"Deaths"&amp;Deaths_Female!$A77&amp;"AllEth"&amp;"Female",Datatable,6,FALSE()))),"–")</f>
        <v>–</v>
      </c>
      <c r="Y77" s="52" t="str">
        <f aca="false">IFERROR(VALUE(FIXED(VLOOKUP(VLOOKUP($X$4,Refcodes,2,FALSE()) &amp;"Deaths"&amp;Deaths_Female!$A77&amp;"AllEth"&amp;"Female",Datatable,7,FALSE()))),"–")</f>
        <v>–</v>
      </c>
      <c r="Z77" s="54" t="str">
        <f aca="false">IFERROR(VALUE(FIXED(VLOOKUP(VLOOKUP($Z$4,Refcodes,2,FALSE()) &amp;"Deaths"&amp;Deaths_Female!$A77&amp;"AllEth"&amp;"Female",Datatable,6,FALSE()))),"–")</f>
        <v>–</v>
      </c>
      <c r="AA77" s="52" t="str">
        <f aca="false">IFERROR(VALUE(FIXED(VLOOKUP(VLOOKUP($Z$4,Refcodes,2,FALSE()) &amp;"Deaths"&amp;Deaths_Female!$A77&amp;"AllEth"&amp;"Female",Datatable,7,FALSE()))),"–")</f>
        <v>–</v>
      </c>
      <c r="AB77" s="79" t="str">
        <f aca="false">IFERROR(VALUE(FIXED(VLOOKUP(VLOOKUP($AB$4,Refcodes,2,FALSE()) &amp;"Deaths"&amp;Deaths_Female!$A77&amp;"AllEth"&amp;"Female",Datatable,6,FALSE()))),"–")</f>
        <v>–</v>
      </c>
      <c r="AC77" s="80" t="str">
        <f aca="false">IFERROR(VALUE(FIXED(VLOOKUP(VLOOKUP($AB$4,Refcodes,2,FALSE()) &amp;"Deaths"&amp;Deaths_Female!$A77&amp;"AllEth"&amp;"Female",Datatable,7,FALSE()))),"–")</f>
        <v>–</v>
      </c>
      <c r="AD77" s="75" t="str">
        <f aca="false">IFERROR(VALUE(FIXED(VLOOKUP(VLOOKUP($AD$4,Refcodes,2,FALSE()) &amp;"Deaths"&amp;Deaths_Female!$A77&amp;"AllEth"&amp;"Female",Datatable,6,FALSE()))),"–")</f>
        <v>–</v>
      </c>
      <c r="AE77" s="76" t="str">
        <f aca="false">IFERROR(VALUE(FIXED(VLOOKUP(VLOOKUP($AD$4,Refcodes,2,FALSE()) &amp;"Deaths"&amp;Deaths_Female!$A77&amp;"AllEth"&amp;"Female",Datatable,7,FALSE()))),"–")</f>
        <v>–</v>
      </c>
      <c r="AF77" s="75" t="str">
        <f aca="false">IFERROR(VALUE(FIXED(VLOOKUP(VLOOKUP($AF$4,Refcodes,2,FALSE()) &amp;"Deaths"&amp;Deaths_Female!$A77&amp;"AllEth"&amp;"Female",Datatable,6,FALSE()))),"–")</f>
        <v>–</v>
      </c>
      <c r="AG77" s="76" t="str">
        <f aca="false">IFERROR(VALUE(FIXED(VLOOKUP(VLOOKUP($AF$4,Refcodes,2,FALSE()) &amp;"Deaths"&amp;Deaths_Female!$A77&amp;"AllEth"&amp;"Female",Datatable,7,FALSE()))),"–")</f>
        <v>–</v>
      </c>
      <c r="AH77" s="75" t="str">
        <f aca="false">IFERROR(VALUE(FIXED(VLOOKUP(VLOOKUP($AH$4,Refcodes,2,FALSE()) &amp;"Deaths"&amp;Deaths_Female!$A77&amp;"AllEth"&amp;"Female",Datatable,6,FALSE()))),"–")</f>
        <v>–</v>
      </c>
      <c r="AI77" s="76" t="str">
        <f aca="false">IFERROR(VALUE(FIXED(VLOOKUP(VLOOKUP($AH$4,Refcodes,2,FALSE()) &amp;"Deaths"&amp;Deaths_Female!$A77&amp;"AllEth"&amp;"Female",Datatable,7,FALSE()))),"–")</f>
        <v>–</v>
      </c>
      <c r="AJ77" s="75" t="str">
        <f aca="false">IFERROR(VALUE(FIXED(VLOOKUP(VLOOKUP($AJ$4,Refcodes,2,FALSE()) &amp;"Deaths"&amp;Deaths_Female!$A77&amp;"AllEth"&amp;"Female",Datatable,6,FALSE()))),"–")</f>
        <v>–</v>
      </c>
      <c r="AK77" s="76" t="str">
        <f aca="false">IFERROR(VALUE(FIXED(VLOOKUP(VLOOKUP($AJ$4,Refcodes,2,FALSE()) &amp;"Deaths"&amp;Deaths_Female!$A77&amp;"AllEth"&amp;"Female",Datatable,7,FALSE()))),"–")</f>
        <v>–</v>
      </c>
      <c r="AL77" s="75" t="str">
        <f aca="false">IFERROR(VALUE(FIXED(VLOOKUP(VLOOKUP($AL$4,Refcodes,2,FALSE()) &amp;"Deaths"&amp;Deaths_Female!$A77&amp;"AllEth"&amp;"Female",Datatable,6,FALSE()))),"–")</f>
        <v>–</v>
      </c>
      <c r="AM77" s="76" t="str">
        <f aca="false">IFERROR(VALUE(FIXED(VLOOKUP(VLOOKUP($AL$4,Refcodes,2,FALSE()) &amp;"Deaths"&amp;Deaths_Female!$A77&amp;"AllEth"&amp;"Female",Datatable,7,FALSE()))),"–")</f>
        <v>–</v>
      </c>
      <c r="AN77" s="75" t="str">
        <f aca="false">IFERROR(VALUE(FIXED(VLOOKUP(VLOOKUP($AN$4,Refcodes,2,FALSE()) &amp;"Deaths"&amp;Deaths_Female!$A77&amp;"AllEth"&amp;"Female",Datatable,6,FALSE()))),"–")</f>
        <v>–</v>
      </c>
      <c r="AO77" s="76" t="str">
        <f aca="false">IFERROR(VALUE(FIXED(VLOOKUP(VLOOKUP($AN$4,Refcodes,2,FALSE()) &amp;"Deaths"&amp;Deaths_Female!$A77&amp;"AllEth"&amp;"Female",Datatable,7,FALSE()))),"–")</f>
        <v>–</v>
      </c>
      <c r="AP77" s="75" t="str">
        <f aca="false">IFERROR(VALUE(FIXED(VLOOKUP(VLOOKUP($AP$4,Refcodes,2,FALSE()) &amp;"Deaths"&amp;Deaths_Female!$A77&amp;"AllEth"&amp;"Female",Datatable,6,FALSE()))),"–")</f>
        <v>–</v>
      </c>
      <c r="AQ77" s="76" t="str">
        <f aca="false">IFERROR(VALUE(FIXED(VLOOKUP(VLOOKUP($AP$4,Refcodes,2,FALSE()) &amp;"Deaths"&amp;Deaths_Female!$A77&amp;"AllEth"&amp;"Female",Datatable,7,FALSE()))),"–")</f>
        <v>–</v>
      </c>
      <c r="AR77" s="75" t="str">
        <f aca="false">IFERROR(VALUE(FIXED(VLOOKUP(VLOOKUP($AR$4,Refcodes,2,FALSE()) &amp;"Deaths"&amp;Deaths_Female!$A77&amp;"AllEth"&amp;"Female",Datatable,6,FALSE()))),"–")</f>
        <v>–</v>
      </c>
      <c r="AS77" s="76" t="str">
        <f aca="false">IFERROR(VALUE(FIXED(VLOOKUP(VLOOKUP($AR$4,Refcodes,2,FALSE()) &amp;"Deaths"&amp;Deaths_Female!$A77&amp;"AllEth"&amp;"Female",Datatable,7,FALSE()))),"–")</f>
        <v>–</v>
      </c>
    </row>
    <row r="78" s="56" customFormat="true" ht="15" hidden="false" customHeight="true" outlineLevel="0" collapsed="false">
      <c r="A78" s="50" t="n">
        <v>2020</v>
      </c>
      <c r="B78" s="75" t="str">
        <f aca="false">IFERROR(VALUE(FIXED(VLOOKUP(VLOOKUP($B$4,Refcodes,2,FALSE()) &amp;"Deaths"&amp;Deaths_Female!$A78&amp;"AllEth"&amp;"Female",Datatable,6,FALSE()))),"–")</f>
        <v>–</v>
      </c>
      <c r="C78" s="76" t="str">
        <f aca="false">IFERROR(VALUE(FIXED(VLOOKUP(VLOOKUP($B$4,Refcodes,2,FALSE()) &amp;"Deaths"&amp;Deaths_Female!$A78&amp;"AllEth"&amp;"Female",Datatable,7,FALSE()))),"–")</f>
        <v>–</v>
      </c>
      <c r="D78" s="75" t="str">
        <f aca="false">IFERROR(VALUE(FIXED(VLOOKUP(VLOOKUP($D$4,Refcodes,2,FALSE()) &amp;"Deaths"&amp;Deaths_Female!$A78&amp;"AllEth"&amp;"Female",Datatable,6,FALSE()))),"–")</f>
        <v>–</v>
      </c>
      <c r="E78" s="76" t="str">
        <f aca="false">IFERROR(VALUE(FIXED(VLOOKUP(VLOOKUP($D$4,Refcodes,2,FALSE()) &amp;"Deaths"&amp;Deaths_Female!$A78&amp;"AllEth"&amp;"Female",Datatable,7,FALSE()))),"–")</f>
        <v>–</v>
      </c>
      <c r="F78" s="75" t="str">
        <f aca="false">IFERROR(VALUE(FIXED(VLOOKUP(VLOOKUP($F$4,Refcodes,2,FALSE()) &amp;"Deaths"&amp;Deaths_Female!$A78&amp;"AllEth"&amp;"Female",Datatable,6,FALSE()))),"–")</f>
        <v>–</v>
      </c>
      <c r="G78" s="76" t="str">
        <f aca="false">IFERROR(VALUE(FIXED(VLOOKUP(VLOOKUP($F$4,Refcodes,2,FALSE()) &amp;"Deaths"&amp;Deaths_Female!$A78&amp;"AllEth"&amp;"Female",Datatable,7,FALSE()))),"–")</f>
        <v>–</v>
      </c>
      <c r="H78" s="75" t="str">
        <f aca="false">IFERROR(VALUE(FIXED(VLOOKUP(VLOOKUP($H$4,Refcodes,2,FALSE()) &amp;"Deaths"&amp;Deaths_Female!$A78&amp;"AllEth"&amp;"Female",Datatable,6,FALSE()))),"–")</f>
        <v>–</v>
      </c>
      <c r="I78" s="76" t="str">
        <f aca="false">IFERROR(VALUE(FIXED(VLOOKUP(VLOOKUP($H$4,Refcodes,2,FALSE()) &amp;"Deaths"&amp;Deaths_Female!$A78&amp;"AllEth"&amp;"Female",Datatable,7,FALSE()))),"–")</f>
        <v>–</v>
      </c>
      <c r="J78" s="75" t="str">
        <f aca="false">IFERROR(VALUE(FIXED(VLOOKUP(VLOOKUP($J$4,Refcodes,2,FALSE()) &amp;"Deaths"&amp;Deaths_Female!$A78&amp;"AllEth"&amp;"Female",Datatable,6,FALSE()))),"–")</f>
        <v>–</v>
      </c>
      <c r="K78" s="76" t="str">
        <f aca="false">IFERROR(VALUE(FIXED(VLOOKUP(VLOOKUP($J$4,Refcodes,2,FALSE()) &amp;"Deaths"&amp;Deaths_Female!$A78&amp;"AllEth"&amp;"Female",Datatable,7,FALSE()))),"–")</f>
        <v>–</v>
      </c>
      <c r="L78" s="75" t="str">
        <f aca="false">IFERROR(VALUE(FIXED(VLOOKUP(VLOOKUP($L$4,Refcodes,2,FALSE()) &amp;"Deaths"&amp;Deaths_Female!$A78&amp;"AllEth"&amp;"Female",Datatable,6,FALSE()))),"–")</f>
        <v>–</v>
      </c>
      <c r="M78" s="76" t="str">
        <f aca="false">IFERROR(VALUE(FIXED(VLOOKUP(VLOOKUP($L$4,Refcodes,2,FALSE()) &amp;"Deaths"&amp;Deaths_Female!$A78&amp;"AllEth"&amp;"Female",Datatable,7,FALSE()))),"–")</f>
        <v>–</v>
      </c>
      <c r="N78" s="75" t="str">
        <f aca="false">IFERROR(VALUE(FIXED(VLOOKUP(VLOOKUP($N$4,Refcodes,2,FALSE()) &amp;"Deaths"&amp;Deaths_Female!$A78&amp;"AllEth"&amp;"Female",Datatable,6,FALSE()))),"–")</f>
        <v>–</v>
      </c>
      <c r="O78" s="76" t="str">
        <f aca="false">IFERROR(VALUE(FIXED(VLOOKUP(VLOOKUP($N$4,Refcodes,2,FALSE()) &amp;"Deaths"&amp;Deaths_Female!$A78&amp;"AllEth"&amp;"Female",Datatable,7,FALSE()))),"–")</f>
        <v>–</v>
      </c>
      <c r="P78" s="75" t="str">
        <f aca="false">IFERROR(VALUE(FIXED(VLOOKUP(VLOOKUP($P$4,Refcodes,2,FALSE()) &amp;"Deaths"&amp;Deaths_Female!$A78&amp;"AllEth"&amp;"Female",Datatable,6,FALSE()))),"–")</f>
        <v>–</v>
      </c>
      <c r="Q78" s="76" t="str">
        <f aca="false">IFERROR(VALUE(FIXED(VLOOKUP(VLOOKUP($P$4,Refcodes,2,FALSE()) &amp;"Deaths"&amp;Deaths_Female!$A78&amp;"AllEth"&amp;"Female",Datatable,7,FALSE()))),"–")</f>
        <v>–</v>
      </c>
      <c r="R78" s="75" t="str">
        <f aca="false">IFERROR(VALUE(FIXED(VLOOKUP(VLOOKUP($R$4,Refcodes,2,FALSE()) &amp;"Deaths"&amp;Deaths_Female!$A78&amp;"AllEth"&amp;"Female",Datatable,6,FALSE()))),"–")</f>
        <v>–</v>
      </c>
      <c r="S78" s="76" t="str">
        <f aca="false">IFERROR(VALUE(FIXED(VLOOKUP(VLOOKUP($R$4,Refcodes,2,FALSE()) &amp;"Deaths"&amp;Deaths_Female!$A78&amp;"AllEth"&amp;"Female",Datatable,7,FALSE()))),"–")</f>
        <v>–</v>
      </c>
      <c r="T78" s="79" t="str">
        <f aca="false">IFERROR(VALUE(FIXED(VLOOKUP(VLOOKUP($T$4,Refcodes,2,FALSE()) &amp;"Deaths"&amp;Deaths_Female!$A78&amp;"AllEth"&amp;"Female",Datatable,6,FALSE()))),"–")</f>
        <v>–</v>
      </c>
      <c r="U78" s="80" t="str">
        <f aca="false">IFERROR(VALUE(FIXED(VLOOKUP(VLOOKUP($T$4,Refcodes,2,FALSE()) &amp;"Deaths"&amp;Deaths_Female!$A78&amp;"AllEth"&amp;"Female",Datatable,7,FALSE()))),"–")</f>
        <v>–</v>
      </c>
      <c r="V78" s="75" t="str">
        <f aca="false">IFERROR(VALUE(FIXED(VLOOKUP(VLOOKUP($V$4,Refcodes,2,FALSE()) &amp;"Deaths"&amp;Deaths_Female!$A78&amp;"AllEth"&amp;"Female",Datatable,6,FALSE()))),"–")</f>
        <v>–</v>
      </c>
      <c r="W78" s="76" t="str">
        <f aca="false">IFERROR(VALUE(FIXED(VLOOKUP(VLOOKUP($V$4,Refcodes,2,FALSE()) &amp;"Deaths"&amp;Deaths_Female!$A78&amp;"AllEth"&amp;"Female",Datatable,7,FALSE()))),"–")</f>
        <v>–</v>
      </c>
      <c r="X78" s="54" t="str">
        <f aca="false">IFERROR(VALUE(FIXED(VLOOKUP(VLOOKUP($X$4,Refcodes,2,FALSE()) &amp;"Deaths"&amp;Deaths_Female!$A78&amp;"AllEth"&amp;"Female",Datatable,6,FALSE()))),"–")</f>
        <v>–</v>
      </c>
      <c r="Y78" s="52" t="str">
        <f aca="false">IFERROR(VALUE(FIXED(VLOOKUP(VLOOKUP($X$4,Refcodes,2,FALSE()) &amp;"Deaths"&amp;Deaths_Female!$A78&amp;"AllEth"&amp;"Female",Datatable,7,FALSE()))),"–")</f>
        <v>–</v>
      </c>
      <c r="Z78" s="54" t="str">
        <f aca="false">IFERROR(VALUE(FIXED(VLOOKUP(VLOOKUP($Z$4,Refcodes,2,FALSE()) &amp;"Deaths"&amp;Deaths_Female!$A78&amp;"AllEth"&amp;"Female",Datatable,6,FALSE()))),"–")</f>
        <v>–</v>
      </c>
      <c r="AA78" s="52" t="str">
        <f aca="false">IFERROR(VALUE(FIXED(VLOOKUP(VLOOKUP($Z$4,Refcodes,2,FALSE()) &amp;"Deaths"&amp;Deaths_Female!$A78&amp;"AllEth"&amp;"Female",Datatable,7,FALSE()))),"–")</f>
        <v>–</v>
      </c>
      <c r="AB78" s="79" t="str">
        <f aca="false">IFERROR(VALUE(FIXED(VLOOKUP(VLOOKUP($AB$4,Refcodes,2,FALSE()) &amp;"Deaths"&amp;Deaths_Female!$A78&amp;"AllEth"&amp;"Female",Datatable,6,FALSE()))),"–")</f>
        <v>–</v>
      </c>
      <c r="AC78" s="80" t="str">
        <f aca="false">IFERROR(VALUE(FIXED(VLOOKUP(VLOOKUP($AB$4,Refcodes,2,FALSE()) &amp;"Deaths"&amp;Deaths_Female!$A78&amp;"AllEth"&amp;"Female",Datatable,7,FALSE()))),"–")</f>
        <v>–</v>
      </c>
      <c r="AD78" s="75" t="str">
        <f aca="false">IFERROR(VALUE(FIXED(VLOOKUP(VLOOKUP($AD$4,Refcodes,2,FALSE()) &amp;"Deaths"&amp;Deaths_Female!$A78&amp;"AllEth"&amp;"Female",Datatable,6,FALSE()))),"–")</f>
        <v>–</v>
      </c>
      <c r="AE78" s="76" t="str">
        <f aca="false">IFERROR(VALUE(FIXED(VLOOKUP(VLOOKUP($AD$4,Refcodes,2,FALSE()) &amp;"Deaths"&amp;Deaths_Female!$A78&amp;"AllEth"&amp;"Female",Datatable,7,FALSE()))),"–")</f>
        <v>–</v>
      </c>
      <c r="AF78" s="75" t="str">
        <f aca="false">IFERROR(VALUE(FIXED(VLOOKUP(VLOOKUP($AF$4,Refcodes,2,FALSE()) &amp;"Deaths"&amp;Deaths_Female!$A78&amp;"AllEth"&amp;"Female",Datatable,6,FALSE()))),"–")</f>
        <v>–</v>
      </c>
      <c r="AG78" s="76" t="str">
        <f aca="false">IFERROR(VALUE(FIXED(VLOOKUP(VLOOKUP($AF$4,Refcodes,2,FALSE()) &amp;"Deaths"&amp;Deaths_Female!$A78&amp;"AllEth"&amp;"Female",Datatable,7,FALSE()))),"–")</f>
        <v>–</v>
      </c>
      <c r="AH78" s="75" t="str">
        <f aca="false">IFERROR(VALUE(FIXED(VLOOKUP(VLOOKUP($AH$4,Refcodes,2,FALSE()) &amp;"Deaths"&amp;Deaths_Female!$A78&amp;"AllEth"&amp;"Female",Datatable,6,FALSE()))),"–")</f>
        <v>–</v>
      </c>
      <c r="AI78" s="76" t="str">
        <f aca="false">IFERROR(VALUE(FIXED(VLOOKUP(VLOOKUP($AH$4,Refcodes,2,FALSE()) &amp;"Deaths"&amp;Deaths_Female!$A78&amp;"AllEth"&amp;"Female",Datatable,7,FALSE()))),"–")</f>
        <v>–</v>
      </c>
      <c r="AJ78" s="75" t="str">
        <f aca="false">IFERROR(VALUE(FIXED(VLOOKUP(VLOOKUP($AJ$4,Refcodes,2,FALSE()) &amp;"Deaths"&amp;Deaths_Female!$A78&amp;"AllEth"&amp;"Female",Datatable,6,FALSE()))),"–")</f>
        <v>–</v>
      </c>
      <c r="AK78" s="76" t="str">
        <f aca="false">IFERROR(VALUE(FIXED(VLOOKUP(VLOOKUP($AJ$4,Refcodes,2,FALSE()) &amp;"Deaths"&amp;Deaths_Female!$A78&amp;"AllEth"&amp;"Female",Datatable,7,FALSE()))),"–")</f>
        <v>–</v>
      </c>
      <c r="AL78" s="75" t="str">
        <f aca="false">IFERROR(VALUE(FIXED(VLOOKUP(VLOOKUP($AL$4,Refcodes,2,FALSE()) &amp;"Deaths"&amp;Deaths_Female!$A78&amp;"AllEth"&amp;"Female",Datatable,6,FALSE()))),"–")</f>
        <v>–</v>
      </c>
      <c r="AM78" s="76" t="str">
        <f aca="false">IFERROR(VALUE(FIXED(VLOOKUP(VLOOKUP($AL$4,Refcodes,2,FALSE()) &amp;"Deaths"&amp;Deaths_Female!$A78&amp;"AllEth"&amp;"Female",Datatable,7,FALSE()))),"–")</f>
        <v>–</v>
      </c>
      <c r="AN78" s="75" t="str">
        <f aca="false">IFERROR(VALUE(FIXED(VLOOKUP(VLOOKUP($AN$4,Refcodes,2,FALSE()) &amp;"Deaths"&amp;Deaths_Female!$A78&amp;"AllEth"&amp;"Female",Datatable,6,FALSE()))),"–")</f>
        <v>–</v>
      </c>
      <c r="AO78" s="76" t="str">
        <f aca="false">IFERROR(VALUE(FIXED(VLOOKUP(VLOOKUP($AN$4,Refcodes,2,FALSE()) &amp;"Deaths"&amp;Deaths_Female!$A78&amp;"AllEth"&amp;"Female",Datatable,7,FALSE()))),"–")</f>
        <v>–</v>
      </c>
      <c r="AP78" s="75" t="str">
        <f aca="false">IFERROR(VALUE(FIXED(VLOOKUP(VLOOKUP($AP$4,Refcodes,2,FALSE()) &amp;"Deaths"&amp;Deaths_Female!$A78&amp;"AllEth"&amp;"Female",Datatable,6,FALSE()))),"–")</f>
        <v>–</v>
      </c>
      <c r="AQ78" s="76" t="str">
        <f aca="false">IFERROR(VALUE(FIXED(VLOOKUP(VLOOKUP($AP$4,Refcodes,2,FALSE()) &amp;"Deaths"&amp;Deaths_Female!$A78&amp;"AllEth"&amp;"Female",Datatable,7,FALSE()))),"–")</f>
        <v>–</v>
      </c>
      <c r="AR78" s="75" t="str">
        <f aca="false">IFERROR(VALUE(FIXED(VLOOKUP(VLOOKUP($AR$4,Refcodes,2,FALSE()) &amp;"Deaths"&amp;Deaths_Female!$A78&amp;"AllEth"&amp;"Female",Datatable,6,FALSE()))),"–")</f>
        <v>–</v>
      </c>
      <c r="AS78" s="76" t="str">
        <f aca="false">IFERROR(VALUE(FIXED(VLOOKUP(VLOOKUP($AR$4,Refcodes,2,FALSE()) &amp;"Deaths"&amp;Deaths_Female!$A78&amp;"AllEth"&amp;"Female",Datatable,7,FALSE()))),"–")</f>
        <v>–</v>
      </c>
    </row>
    <row r="79" customFormat="false" ht="15" hidden="false" customHeight="true" outlineLevel="0" collapsed="false">
      <c r="A79" s="72"/>
      <c r="C79" s="69"/>
      <c r="D79" s="69"/>
      <c r="E79" s="69"/>
      <c r="F79" s="69"/>
      <c r="G79" s="69"/>
      <c r="H79" s="69"/>
      <c r="I79" s="69"/>
      <c r="J79" s="69"/>
      <c r="K79" s="69"/>
      <c r="L79" s="77"/>
      <c r="M79" s="69"/>
      <c r="N79" s="69"/>
      <c r="O79" s="69"/>
      <c r="P79" s="69"/>
      <c r="Q79" s="69"/>
      <c r="R79" s="69"/>
      <c r="S79" s="69"/>
      <c r="T79" s="69"/>
      <c r="V79" s="69"/>
      <c r="W79" s="69"/>
      <c r="Y79" s="69"/>
      <c r="Z79" s="69"/>
      <c r="AB79" s="69"/>
      <c r="AC79" s="69"/>
      <c r="AE79" s="69"/>
      <c r="AF79" s="69"/>
      <c r="AG79" s="69"/>
      <c r="AH79" s="69"/>
      <c r="AI79" s="69"/>
    </row>
    <row r="80" customFormat="false" ht="15" hidden="false" customHeight="true" outlineLevel="0" collapsed="false">
      <c r="A80" s="68" t="s">
        <v>79</v>
      </c>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row>
    <row r="81" customFormat="false" ht="15" hidden="false" customHeight="true" outlineLevel="0" collapsed="false">
      <c r="A81" s="68" t="s">
        <v>63</v>
      </c>
    </row>
    <row r="82" customFormat="false" ht="15" hidden="false" customHeight="true" outlineLevel="0" collapsed="false">
      <c r="A82" s="68" t="s">
        <v>76</v>
      </c>
    </row>
    <row r="83" customFormat="false" ht="15" hidden="false" customHeight="true" outlineLevel="0" collapsed="false">
      <c r="A83" s="68" t="s">
        <v>64</v>
      </c>
    </row>
    <row r="84" customFormat="false" ht="15" hidden="false" customHeight="true" outlineLevel="0" collapsed="false">
      <c r="A84" s="68" t="s">
        <v>74</v>
      </c>
    </row>
    <row r="85" s="81" customFormat="true" ht="15" hidden="false" customHeight="true" outlineLevel="0" collapsed="false">
      <c r="A85" s="81" t="s">
        <v>77</v>
      </c>
    </row>
    <row r="86" customFormat="false" ht="15" hidden="false" customHeight="true" outlineLevel="0" collapsed="false">
      <c r="A86" s="68" t="s">
        <v>66</v>
      </c>
    </row>
    <row r="87" customFormat="false" ht="15" hidden="false" customHeight="true" outlineLevel="0" collapsed="false">
      <c r="A87" s="78" t="s">
        <v>78</v>
      </c>
    </row>
  </sheetData>
  <mergeCells count="22">
    <mergeCell ref="B4:C4"/>
    <mergeCell ref="D4:E4"/>
    <mergeCell ref="F4:G4"/>
    <mergeCell ref="H4:I4"/>
    <mergeCell ref="J4:K4"/>
    <mergeCell ref="L4:M4"/>
    <mergeCell ref="N4:O4"/>
    <mergeCell ref="P4:Q4"/>
    <mergeCell ref="R4:S4"/>
    <mergeCell ref="T4:U4"/>
    <mergeCell ref="V4:W4"/>
    <mergeCell ref="X4:Y4"/>
    <mergeCell ref="Z4:AA4"/>
    <mergeCell ref="AB4:AC4"/>
    <mergeCell ref="AD4:AE4"/>
    <mergeCell ref="AF4:AG4"/>
    <mergeCell ref="AH4:AI4"/>
    <mergeCell ref="AJ4:AK4"/>
    <mergeCell ref="AL4:AM4"/>
    <mergeCell ref="AN4:AO4"/>
    <mergeCell ref="AP4:AQ4"/>
    <mergeCell ref="AR4:AS4"/>
  </mergeCells>
  <hyperlinks>
    <hyperlink ref="AT1" location="Contents!A1" display="Back to Contents"/>
  </hyperlinks>
  <printOptions headings="false" gridLines="false" gridLinesSet="true" horizontalCentered="false" verticalCentered="false"/>
  <pageMargins left="0.708333333333333" right="0.708333333333333" top="0.748611111111111" bottom="0.747916666666667" header="0.315277777777778" footer="0.511811023622047"/>
  <pageSetup paperSize="9" scale="34" fitToWidth="1" fitToHeight="1" pageOrder="downThenOver" orientation="landscape" blackAndWhite="false" draft="false" cellComments="none" horizontalDpi="300" verticalDpi="300" copies="1"/>
  <headerFooter differentFirst="false" differentOddEven="false">
    <oddHeader>&amp;L&amp;"Arial,Bold"&amp;12Cancer deaths
&amp;"Arial,Regular"&amp;10Number of deaths and age-standardised mortality rates for females for selected cancers, New Zealand, 1948–2016</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25" width="28.42"/>
    <col collapsed="false" customWidth="true" hidden="false" outlineLevel="0" max="2" min="2" style="25" width="13.42"/>
    <col collapsed="false" customWidth="true" hidden="false" outlineLevel="0" max="4" min="3" style="25" width="13"/>
    <col collapsed="false" customWidth="true" hidden="false" outlineLevel="0" max="5" min="5" style="25" width="13.29"/>
    <col collapsed="false" customWidth="true" hidden="false" outlineLevel="0" max="6" min="6" style="25" width="13.42"/>
    <col collapsed="false" customWidth="true" hidden="false" outlineLevel="0" max="7" min="7" style="25" width="14.86"/>
    <col collapsed="false" customWidth="true" hidden="false" outlineLevel="0" max="8" min="8" style="25" width="21.14"/>
    <col collapsed="false" customWidth="true" hidden="false" outlineLevel="0" max="9" min="9" style="25" width="17"/>
    <col collapsed="false" customWidth="true" hidden="false" outlineLevel="0" max="10" min="10" style="25" width="9.42"/>
    <col collapsed="false" customWidth="true" hidden="false" outlineLevel="0" max="11" min="11" style="25" width="75.57"/>
    <col collapsed="false" customWidth="true" hidden="false" outlineLevel="0" max="12" min="12" style="25" width="13.86"/>
    <col collapsed="false" customWidth="false" hidden="false" outlineLevel="0" max="16384" min="13" style="25" width="9.14"/>
  </cols>
  <sheetData>
    <row r="1" s="26" customFormat="true" ht="25.5" hidden="false" customHeight="true" outlineLevel="0" collapsed="false">
      <c r="A1" s="26" t="s">
        <v>81</v>
      </c>
      <c r="B1" s="82"/>
      <c r="C1" s="82"/>
      <c r="D1" s="82"/>
      <c r="E1" s="82"/>
      <c r="F1" s="82"/>
      <c r="G1" s="82"/>
      <c r="H1" s="82"/>
      <c r="I1" s="82"/>
      <c r="J1" s="82"/>
      <c r="K1" s="82"/>
      <c r="L1" s="83" t="s">
        <v>41</v>
      </c>
    </row>
    <row r="2" customFormat="false" ht="15" hidden="false" customHeight="true" outlineLevel="0" collapsed="false">
      <c r="A2" s="84"/>
      <c r="B2" s="85"/>
      <c r="C2" s="85"/>
      <c r="D2" s="85"/>
      <c r="E2" s="85"/>
      <c r="F2" s="85"/>
      <c r="G2" s="85"/>
      <c r="H2" s="85"/>
      <c r="I2" s="85"/>
      <c r="J2" s="85"/>
      <c r="K2" s="85"/>
    </row>
    <row r="3" customFormat="false" ht="15" hidden="false" customHeight="true" outlineLevel="0" collapsed="false">
      <c r="A3" s="86"/>
      <c r="B3" s="87" t="s">
        <v>82</v>
      </c>
      <c r="C3" s="87"/>
      <c r="D3" s="87"/>
      <c r="E3" s="87"/>
      <c r="F3" s="87"/>
      <c r="G3" s="87"/>
      <c r="H3" s="87"/>
      <c r="I3" s="88" t="s">
        <v>83</v>
      </c>
      <c r="J3" s="88"/>
      <c r="K3" s="89" t="s">
        <v>84</v>
      </c>
    </row>
    <row r="4" customFormat="false" ht="15" hidden="false" customHeight="true" outlineLevel="0" collapsed="false">
      <c r="A4" s="90" t="s">
        <v>85</v>
      </c>
      <c r="B4" s="91" t="s">
        <v>86</v>
      </c>
      <c r="C4" s="91" t="s">
        <v>87</v>
      </c>
      <c r="D4" s="91" t="s">
        <v>88</v>
      </c>
      <c r="E4" s="91" t="s">
        <v>89</v>
      </c>
      <c r="F4" s="91" t="s">
        <v>90</v>
      </c>
      <c r="G4" s="91" t="s">
        <v>91</v>
      </c>
      <c r="H4" s="91" t="s">
        <v>91</v>
      </c>
      <c r="I4" s="88"/>
      <c r="J4" s="88"/>
      <c r="K4" s="89"/>
    </row>
    <row r="5" customFormat="false" ht="15" hidden="false" customHeight="true" outlineLevel="0" collapsed="false">
      <c r="A5" s="90" t="s">
        <v>92</v>
      </c>
      <c r="B5" s="92"/>
      <c r="C5" s="92"/>
      <c r="D5" s="92" t="s">
        <v>93</v>
      </c>
      <c r="E5" s="92" t="s">
        <v>94</v>
      </c>
      <c r="F5" s="92" t="s">
        <v>95</v>
      </c>
      <c r="G5" s="93" t="s">
        <v>96</v>
      </c>
      <c r="H5" s="93" t="s">
        <v>97</v>
      </c>
      <c r="I5" s="88"/>
      <c r="J5" s="88"/>
      <c r="K5" s="89"/>
    </row>
    <row r="6" customFormat="false" ht="15" hidden="false" customHeight="true" outlineLevel="0" collapsed="false">
      <c r="A6" s="94" t="s">
        <v>98</v>
      </c>
      <c r="B6" s="89" t="s">
        <v>99</v>
      </c>
      <c r="C6" s="89" t="s">
        <v>100</v>
      </c>
      <c r="D6" s="89" t="s">
        <v>101</v>
      </c>
      <c r="E6" s="89" t="s">
        <v>102</v>
      </c>
      <c r="F6" s="89" t="s">
        <v>103</v>
      </c>
      <c r="G6" s="91" t="s">
        <v>96</v>
      </c>
      <c r="H6" s="91" t="s">
        <v>97</v>
      </c>
      <c r="I6" s="89" t="s">
        <v>104</v>
      </c>
      <c r="J6" s="89" t="s">
        <v>105</v>
      </c>
      <c r="K6" s="89"/>
    </row>
    <row r="7" s="85" customFormat="true" ht="15" hidden="false" customHeight="true" outlineLevel="0" collapsed="false">
      <c r="A7" s="95" t="s">
        <v>106</v>
      </c>
      <c r="B7" s="96"/>
      <c r="C7" s="97" t="s">
        <v>107</v>
      </c>
      <c r="D7" s="97" t="s">
        <v>107</v>
      </c>
      <c r="E7" s="97" t="s">
        <v>108</v>
      </c>
      <c r="F7" s="97" t="s">
        <v>109</v>
      </c>
      <c r="G7" s="97" t="s">
        <v>110</v>
      </c>
      <c r="H7" s="98" t="s">
        <v>111</v>
      </c>
      <c r="I7" s="99" t="s">
        <v>112</v>
      </c>
      <c r="J7" s="99" t="s">
        <v>112</v>
      </c>
      <c r="K7" s="100"/>
    </row>
    <row r="8" s="85" customFormat="true" ht="15" hidden="false" customHeight="true" outlineLevel="0" collapsed="false">
      <c r="A8" s="39" t="s">
        <v>113</v>
      </c>
      <c r="B8" s="101"/>
      <c r="C8" s="102" t="s">
        <v>114</v>
      </c>
      <c r="D8" s="102" t="s">
        <v>114</v>
      </c>
      <c r="E8" s="102" t="s">
        <v>115</v>
      </c>
      <c r="F8" s="102" t="s">
        <v>115</v>
      </c>
      <c r="G8" s="102" t="s">
        <v>116</v>
      </c>
      <c r="H8" s="103" t="s">
        <v>116</v>
      </c>
      <c r="I8" s="104" t="s">
        <v>112</v>
      </c>
      <c r="J8" s="104" t="s">
        <v>112</v>
      </c>
      <c r="K8" s="38"/>
    </row>
    <row r="9" s="85" customFormat="true" ht="15" hidden="false" customHeight="true" outlineLevel="0" collapsed="false">
      <c r="A9" s="95" t="s">
        <v>117</v>
      </c>
      <c r="B9" s="96"/>
      <c r="C9" s="97" t="s">
        <v>118</v>
      </c>
      <c r="D9" s="97" t="s">
        <v>118</v>
      </c>
      <c r="E9" s="97" t="s">
        <v>118</v>
      </c>
      <c r="F9" s="97" t="s">
        <v>118</v>
      </c>
      <c r="G9" s="97" t="s">
        <v>119</v>
      </c>
      <c r="H9" s="98" t="s">
        <v>119</v>
      </c>
      <c r="I9" s="99" t="s">
        <v>112</v>
      </c>
      <c r="J9" s="99" t="s">
        <v>112</v>
      </c>
      <c r="K9" s="100"/>
    </row>
    <row r="10" s="85" customFormat="true" ht="15" hidden="false" customHeight="true" outlineLevel="0" collapsed="false">
      <c r="A10" s="39" t="s">
        <v>120</v>
      </c>
      <c r="B10" s="101"/>
      <c r="C10" s="102" t="s">
        <v>121</v>
      </c>
      <c r="D10" s="102" t="s">
        <v>121</v>
      </c>
      <c r="E10" s="102" t="s">
        <v>121</v>
      </c>
      <c r="F10" s="102" t="s">
        <v>121</v>
      </c>
      <c r="G10" s="102" t="s">
        <v>122</v>
      </c>
      <c r="H10" s="103" t="s">
        <v>122</v>
      </c>
      <c r="I10" s="104" t="s">
        <v>112</v>
      </c>
      <c r="J10" s="104" t="s">
        <v>123</v>
      </c>
      <c r="K10" s="38"/>
    </row>
    <row r="11" s="85" customFormat="true" ht="15" hidden="false" customHeight="true" outlineLevel="0" collapsed="false">
      <c r="A11" s="95" t="s">
        <v>124</v>
      </c>
      <c r="B11" s="96"/>
      <c r="C11" s="97" t="s">
        <v>125</v>
      </c>
      <c r="D11" s="97" t="s">
        <v>125</v>
      </c>
      <c r="E11" s="97" t="s">
        <v>125</v>
      </c>
      <c r="F11" s="97" t="s">
        <v>125</v>
      </c>
      <c r="G11" s="97" t="s">
        <v>126</v>
      </c>
      <c r="H11" s="98" t="s">
        <v>126</v>
      </c>
      <c r="I11" s="99" t="s">
        <v>112</v>
      </c>
      <c r="J11" s="99" t="s">
        <v>112</v>
      </c>
      <c r="K11" s="100"/>
    </row>
    <row r="12" s="85" customFormat="true" ht="15" hidden="false" customHeight="true" outlineLevel="0" collapsed="false">
      <c r="A12" s="39" t="s">
        <v>127</v>
      </c>
      <c r="B12" s="101"/>
      <c r="C12" s="102" t="s">
        <v>128</v>
      </c>
      <c r="D12" s="102" t="s">
        <v>128</v>
      </c>
      <c r="E12" s="102" t="s">
        <v>128</v>
      </c>
      <c r="F12" s="102" t="s">
        <v>128</v>
      </c>
      <c r="G12" s="102" t="s">
        <v>129</v>
      </c>
      <c r="H12" s="103" t="s">
        <v>129</v>
      </c>
      <c r="I12" s="104" t="s">
        <v>112</v>
      </c>
      <c r="J12" s="104" t="s">
        <v>130</v>
      </c>
      <c r="K12" s="38" t="s">
        <v>131</v>
      </c>
    </row>
    <row r="13" s="85" customFormat="true" ht="15" hidden="false" customHeight="true" outlineLevel="0" collapsed="false">
      <c r="A13" s="95" t="s">
        <v>132</v>
      </c>
      <c r="B13" s="96"/>
      <c r="C13" s="97" t="s">
        <v>133</v>
      </c>
      <c r="D13" s="97" t="s">
        <v>133</v>
      </c>
      <c r="E13" s="97" t="s">
        <v>133</v>
      </c>
      <c r="F13" s="97" t="s">
        <v>133</v>
      </c>
      <c r="G13" s="97" t="s">
        <v>134</v>
      </c>
      <c r="H13" s="98" t="s">
        <v>134</v>
      </c>
      <c r="I13" s="99" t="s">
        <v>112</v>
      </c>
      <c r="J13" s="99" t="s">
        <v>130</v>
      </c>
      <c r="K13" s="100"/>
    </row>
    <row r="14" s="85" customFormat="true" ht="15" hidden="false" customHeight="true" outlineLevel="0" collapsed="false">
      <c r="A14" s="39" t="s">
        <v>135</v>
      </c>
      <c r="B14" s="101"/>
      <c r="C14" s="102" t="s">
        <v>136</v>
      </c>
      <c r="D14" s="102" t="s">
        <v>136</v>
      </c>
      <c r="E14" s="102" t="s">
        <v>136</v>
      </c>
      <c r="F14" s="102" t="s">
        <v>136</v>
      </c>
      <c r="G14" s="102" t="s">
        <v>137</v>
      </c>
      <c r="H14" s="103" t="s">
        <v>137</v>
      </c>
      <c r="I14" s="104" t="s">
        <v>112</v>
      </c>
      <c r="J14" s="104" t="s">
        <v>112</v>
      </c>
      <c r="K14" s="38"/>
    </row>
    <row r="15" s="85" customFormat="true" ht="15" hidden="false" customHeight="true" outlineLevel="0" collapsed="false">
      <c r="A15" s="95" t="s">
        <v>138</v>
      </c>
      <c r="B15" s="96"/>
      <c r="C15" s="97" t="s">
        <v>139</v>
      </c>
      <c r="D15" s="97" t="s">
        <v>139</v>
      </c>
      <c r="E15" s="97" t="s">
        <v>140</v>
      </c>
      <c r="F15" s="97" t="s">
        <v>140</v>
      </c>
      <c r="G15" s="97" t="s">
        <v>141</v>
      </c>
      <c r="H15" s="98" t="s">
        <v>141</v>
      </c>
      <c r="I15" s="99" t="s">
        <v>112</v>
      </c>
      <c r="J15" s="99" t="s">
        <v>142</v>
      </c>
      <c r="K15" s="100"/>
    </row>
    <row r="16" s="85" customFormat="true" ht="15" hidden="false" customHeight="true" outlineLevel="0" collapsed="false">
      <c r="A16" s="39" t="s">
        <v>143</v>
      </c>
      <c r="B16" s="101"/>
      <c r="C16" s="102" t="s">
        <v>144</v>
      </c>
      <c r="D16" s="102" t="s">
        <v>144</v>
      </c>
      <c r="E16" s="102" t="s">
        <v>145</v>
      </c>
      <c r="F16" s="102" t="s">
        <v>146</v>
      </c>
      <c r="G16" s="102" t="s">
        <v>147</v>
      </c>
      <c r="H16" s="103" t="s">
        <v>147</v>
      </c>
      <c r="I16" s="104" t="s">
        <v>112</v>
      </c>
      <c r="J16" s="104" t="s">
        <v>112</v>
      </c>
      <c r="K16" s="38"/>
    </row>
    <row r="17" s="85" customFormat="true" ht="15" hidden="false" customHeight="true" outlineLevel="0" collapsed="false">
      <c r="A17" s="95" t="s">
        <v>148</v>
      </c>
      <c r="B17" s="96"/>
      <c r="C17" s="97" t="s">
        <v>149</v>
      </c>
      <c r="D17" s="97" t="s">
        <v>149</v>
      </c>
      <c r="E17" s="97" t="s">
        <v>150</v>
      </c>
      <c r="F17" s="97" t="s">
        <v>150</v>
      </c>
      <c r="G17" s="97" t="s">
        <v>151</v>
      </c>
      <c r="H17" s="98" t="s">
        <v>151</v>
      </c>
      <c r="I17" s="99" t="s">
        <v>112</v>
      </c>
      <c r="J17" s="99" t="s">
        <v>112</v>
      </c>
      <c r="K17" s="100"/>
    </row>
    <row r="18" s="85" customFormat="true" ht="15" hidden="false" customHeight="true" outlineLevel="0" collapsed="false">
      <c r="A18" s="39" t="s">
        <v>152</v>
      </c>
      <c r="B18" s="101"/>
      <c r="C18" s="102"/>
      <c r="D18" s="102"/>
      <c r="E18" s="102" t="s">
        <v>153</v>
      </c>
      <c r="F18" s="102" t="s">
        <v>154</v>
      </c>
      <c r="G18" s="102" t="s">
        <v>155</v>
      </c>
      <c r="H18" s="103" t="s">
        <v>155</v>
      </c>
      <c r="I18" s="104" t="s">
        <v>156</v>
      </c>
      <c r="J18" s="104" t="s">
        <v>157</v>
      </c>
      <c r="K18" s="38"/>
    </row>
    <row r="19" s="85" customFormat="true" ht="15" hidden="false" customHeight="true" outlineLevel="0" collapsed="false">
      <c r="A19" s="95" t="s">
        <v>158</v>
      </c>
      <c r="B19" s="96"/>
      <c r="C19" s="97" t="s">
        <v>159</v>
      </c>
      <c r="D19" s="97" t="s">
        <v>159</v>
      </c>
      <c r="E19" s="97" t="s">
        <v>160</v>
      </c>
      <c r="F19" s="97" t="s">
        <v>160</v>
      </c>
      <c r="G19" s="97" t="s">
        <v>161</v>
      </c>
      <c r="H19" s="98" t="s">
        <v>161</v>
      </c>
      <c r="I19" s="99" t="s">
        <v>112</v>
      </c>
      <c r="J19" s="99" t="s">
        <v>112</v>
      </c>
      <c r="K19" s="100"/>
    </row>
    <row r="20" s="85" customFormat="true" ht="15" hidden="false" customHeight="true" outlineLevel="0" collapsed="false">
      <c r="A20" s="39" t="s">
        <v>162</v>
      </c>
      <c r="B20" s="101"/>
      <c r="C20" s="102" t="s">
        <v>163</v>
      </c>
      <c r="D20" s="102" t="s">
        <v>163</v>
      </c>
      <c r="E20" s="102" t="s">
        <v>164</v>
      </c>
      <c r="F20" s="102" t="s">
        <v>164</v>
      </c>
      <c r="G20" s="102" t="s">
        <v>165</v>
      </c>
      <c r="H20" s="103" t="s">
        <v>165</v>
      </c>
      <c r="I20" s="104" t="s">
        <v>112</v>
      </c>
      <c r="J20" s="104" t="s">
        <v>130</v>
      </c>
      <c r="K20" s="38"/>
    </row>
    <row r="21" s="85" customFormat="true" ht="15" hidden="false" customHeight="true" outlineLevel="0" collapsed="false">
      <c r="A21" s="95" t="s">
        <v>166</v>
      </c>
      <c r="B21" s="96"/>
      <c r="C21" s="97" t="s">
        <v>167</v>
      </c>
      <c r="D21" s="97" t="s">
        <v>167</v>
      </c>
      <c r="E21" s="97" t="s">
        <v>168</v>
      </c>
      <c r="F21" s="97" t="s">
        <v>168</v>
      </c>
      <c r="G21" s="97" t="s">
        <v>169</v>
      </c>
      <c r="H21" s="98" t="s">
        <v>169</v>
      </c>
      <c r="I21" s="99" t="s">
        <v>112</v>
      </c>
      <c r="J21" s="99" t="s">
        <v>130</v>
      </c>
      <c r="K21" s="105" t="s">
        <v>170</v>
      </c>
    </row>
    <row r="22" s="85" customFormat="true" ht="15" hidden="false" customHeight="true" outlineLevel="0" collapsed="false">
      <c r="A22" s="39" t="s">
        <v>171</v>
      </c>
      <c r="B22" s="101"/>
      <c r="C22" s="102" t="s">
        <v>172</v>
      </c>
      <c r="D22" s="102" t="s">
        <v>172</v>
      </c>
      <c r="E22" s="102" t="s">
        <v>173</v>
      </c>
      <c r="F22" s="102" t="s">
        <v>173</v>
      </c>
      <c r="G22" s="102" t="s">
        <v>174</v>
      </c>
      <c r="H22" s="103" t="s">
        <v>174</v>
      </c>
      <c r="I22" s="104" t="s">
        <v>112</v>
      </c>
      <c r="J22" s="104" t="s">
        <v>130</v>
      </c>
      <c r="K22" s="38" t="s">
        <v>131</v>
      </c>
    </row>
    <row r="23" s="85" customFormat="true" ht="15" hidden="false" customHeight="true" outlineLevel="0" collapsed="false">
      <c r="A23" s="95" t="s">
        <v>175</v>
      </c>
      <c r="B23" s="96"/>
      <c r="C23" s="97" t="s">
        <v>176</v>
      </c>
      <c r="D23" s="97" t="s">
        <v>176</v>
      </c>
      <c r="E23" s="97" t="s">
        <v>172</v>
      </c>
      <c r="F23" s="97" t="s">
        <v>172</v>
      </c>
      <c r="G23" s="97" t="s">
        <v>177</v>
      </c>
      <c r="H23" s="98" t="s">
        <v>177</v>
      </c>
      <c r="I23" s="99" t="s">
        <v>112</v>
      </c>
      <c r="J23" s="99" t="s">
        <v>130</v>
      </c>
      <c r="K23" s="100"/>
    </row>
    <row r="24" s="85" customFormat="true" ht="15" hidden="false" customHeight="true" outlineLevel="0" collapsed="false">
      <c r="A24" s="38" t="s">
        <v>178</v>
      </c>
      <c r="B24" s="101"/>
      <c r="C24" s="102" t="s">
        <v>179</v>
      </c>
      <c r="D24" s="102" t="s">
        <v>179</v>
      </c>
      <c r="E24" s="102" t="s">
        <v>179</v>
      </c>
      <c r="F24" s="102" t="s">
        <v>179</v>
      </c>
      <c r="G24" s="102" t="s">
        <v>180</v>
      </c>
      <c r="H24" s="103" t="s">
        <v>180</v>
      </c>
      <c r="I24" s="104" t="s">
        <v>112</v>
      </c>
      <c r="J24" s="104" t="s">
        <v>130</v>
      </c>
      <c r="K24" s="38"/>
    </row>
    <row r="25" s="85" customFormat="true" ht="15" hidden="false" customHeight="true" outlineLevel="0" collapsed="false">
      <c r="A25" s="95" t="s">
        <v>181</v>
      </c>
      <c r="B25" s="96"/>
      <c r="C25" s="97" t="s">
        <v>182</v>
      </c>
      <c r="D25" s="97" t="s">
        <v>182</v>
      </c>
      <c r="E25" s="97" t="s">
        <v>182</v>
      </c>
      <c r="F25" s="97" t="s">
        <v>182</v>
      </c>
      <c r="G25" s="97" t="s">
        <v>183</v>
      </c>
      <c r="H25" s="98" t="s">
        <v>184</v>
      </c>
      <c r="I25" s="99" t="s">
        <v>112</v>
      </c>
      <c r="J25" s="99" t="s">
        <v>130</v>
      </c>
      <c r="K25" s="100" t="s">
        <v>185</v>
      </c>
    </row>
    <row r="26" s="85" customFormat="true" ht="15" hidden="false" customHeight="true" outlineLevel="0" collapsed="false">
      <c r="A26" s="39" t="s">
        <v>186</v>
      </c>
      <c r="B26" s="101"/>
      <c r="C26" s="102" t="s">
        <v>187</v>
      </c>
      <c r="D26" s="102" t="s">
        <v>187</v>
      </c>
      <c r="E26" s="102" t="s">
        <v>187</v>
      </c>
      <c r="F26" s="102" t="s">
        <v>187</v>
      </c>
      <c r="G26" s="102" t="s">
        <v>188</v>
      </c>
      <c r="H26" s="103" t="s">
        <v>188</v>
      </c>
      <c r="I26" s="104" t="s">
        <v>112</v>
      </c>
      <c r="J26" s="104" t="s">
        <v>130</v>
      </c>
      <c r="K26" s="38" t="s">
        <v>189</v>
      </c>
    </row>
    <row r="27" s="85" customFormat="true" ht="15" hidden="false" customHeight="true" outlineLevel="0" collapsed="false">
      <c r="A27" s="100" t="s">
        <v>190</v>
      </c>
      <c r="B27" s="96"/>
      <c r="C27" s="97" t="s">
        <v>191</v>
      </c>
      <c r="D27" s="97" t="s">
        <v>191</v>
      </c>
      <c r="E27" s="97" t="s">
        <v>192</v>
      </c>
      <c r="F27" s="97" t="s">
        <v>193</v>
      </c>
      <c r="G27" s="97" t="s">
        <v>194</v>
      </c>
      <c r="H27" s="98" t="s">
        <v>194</v>
      </c>
      <c r="I27" s="99" t="s">
        <v>112</v>
      </c>
      <c r="J27" s="99" t="s">
        <v>130</v>
      </c>
      <c r="K27" s="100"/>
    </row>
    <row r="28" s="85" customFormat="true" ht="35.05" hidden="false" customHeight="false" outlineLevel="0" collapsed="false">
      <c r="A28" s="106" t="s">
        <v>195</v>
      </c>
      <c r="B28" s="101"/>
      <c r="C28" s="102" t="s">
        <v>150</v>
      </c>
      <c r="D28" s="102" t="s">
        <v>150</v>
      </c>
      <c r="E28" s="102" t="s">
        <v>196</v>
      </c>
      <c r="F28" s="102" t="s">
        <v>196</v>
      </c>
      <c r="G28" s="107" t="s">
        <v>197</v>
      </c>
      <c r="H28" s="108" t="s">
        <v>197</v>
      </c>
      <c r="I28" s="104" t="s">
        <v>112</v>
      </c>
      <c r="J28" s="104" t="s">
        <v>130</v>
      </c>
      <c r="K28" s="109" t="s">
        <v>198</v>
      </c>
    </row>
    <row r="29" s="85" customFormat="true" ht="35.05" hidden="false" customHeight="false" outlineLevel="0" collapsed="false">
      <c r="A29" s="95" t="s">
        <v>199</v>
      </c>
      <c r="B29" s="96"/>
      <c r="C29" s="97" t="s">
        <v>200</v>
      </c>
      <c r="D29" s="97" t="s">
        <v>200</v>
      </c>
      <c r="E29" s="97" t="s">
        <v>201</v>
      </c>
      <c r="F29" s="97" t="s">
        <v>202</v>
      </c>
      <c r="G29" s="97" t="s">
        <v>203</v>
      </c>
      <c r="H29" s="98" t="s">
        <v>203</v>
      </c>
      <c r="I29" s="99" t="s">
        <v>204</v>
      </c>
      <c r="J29" s="99" t="s">
        <v>130</v>
      </c>
      <c r="K29" s="105" t="s">
        <v>205</v>
      </c>
    </row>
    <row r="30" s="85" customFormat="true" ht="35.05" hidden="false" customHeight="false" outlineLevel="0" collapsed="false">
      <c r="A30" s="110" t="s">
        <v>206</v>
      </c>
      <c r="B30" s="111"/>
      <c r="C30" s="112" t="s">
        <v>207</v>
      </c>
      <c r="D30" s="112" t="s">
        <v>207</v>
      </c>
      <c r="E30" s="112" t="s">
        <v>208</v>
      </c>
      <c r="F30" s="112" t="s">
        <v>208</v>
      </c>
      <c r="G30" s="112" t="s">
        <v>209</v>
      </c>
      <c r="H30" s="113" t="s">
        <v>209</v>
      </c>
      <c r="I30" s="114" t="s">
        <v>112</v>
      </c>
      <c r="J30" s="114" t="s">
        <v>130</v>
      </c>
      <c r="K30" s="115" t="s">
        <v>198</v>
      </c>
    </row>
    <row r="31" s="116" customFormat="true" ht="15" hidden="false" customHeight="true" outlineLevel="0" collapsed="false">
      <c r="A31" s="116" t="s">
        <v>210</v>
      </c>
    </row>
    <row r="32" s="85" customFormat="true" ht="15" hidden="false" customHeight="true" outlineLevel="0" collapsed="false"/>
    <row r="33" s="85" customFormat="true" ht="15" hidden="false" customHeight="true" outlineLevel="0" collapsed="false"/>
    <row r="34" customFormat="false" ht="15" hidden="false" customHeight="true" outlineLevel="0" collapsed="false">
      <c r="A34" s="117"/>
      <c r="B34" s="118"/>
      <c r="C34" s="118"/>
      <c r="D34" s="118"/>
      <c r="E34" s="118"/>
      <c r="F34" s="118"/>
      <c r="G34" s="118"/>
      <c r="H34" s="118"/>
      <c r="I34" s="118"/>
      <c r="J34" s="118"/>
      <c r="K34" s="118"/>
    </row>
  </sheetData>
  <mergeCells count="3">
    <mergeCell ref="B3:H3"/>
    <mergeCell ref="I3:J5"/>
    <mergeCell ref="K3:K6"/>
  </mergeCells>
  <hyperlinks>
    <hyperlink ref="L1" location="Contents!A1" display="Back to Contents"/>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FkEAABQSwMEFAACAAgAuk4KUxfHRDGoAAAA+AAAABIAHABDb25maWcvUGFja2FnZS54bWwgohgAKKAUAAAAAAAAAAAAAAAAAAAAAAAAAAAAhY/RCoIwGIVfRXbvNs1Q5HdedJsRBBHdjbl0pDPcbL5bFz1Sr5BQVnddnsN34DuP2x3ysW28q+yN6nSGAkyRJ7XoSqWrDA325CcoZ7Dl4swr6U2wNuloVIZqay8pIc457Ba46ysSUhqQQ7HeiVq23FfaWK6FRJ9V+X+FGOxfMizEcYKXcURxlARA5hoKpb9IOBljCuSnhNXQ2KGXTGp/cwQyRyDvF+wJUEsDBBQAAgAIALpOC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gpTSSmL2k8BAABlAgAAEwAcAEZvcm11bGFzL1NlY3Rpb24xLm0gohgAKKAUAAAAAAAAAAAAAAAAAAAAAAAAAAAAdZDBTgIxEIbvm/AOk/UCSd0IQUXJHswiwYti4CR46HZHaNJtSTslEMK722WJqGgvbb+Zfu1fh4Kk0TCp53a/ETUit+QWCxhKzdVSOsq4FmghBYXUiCCMifFWYCCZWycDI3yJmppDqTDJjKawcc347X4+9rmSgldqN68181EwGhuoAvEPgfZdtweX0Llq9w7V+uhh++Jp5cnNf70uEW4dt9hsgEqWktCmMYsZZEb5Urv0lsGjFqaQepG2O9cdBq/eEE5oqzA9LZNno/G9xeqUF/HYmjLUChghL9C6OESe8jw0HitH3qw/hMHsyB+UmoQ83LqUrP+uzJZcL4Jxul3hSTe1XLsPY8v6wVXRNf+4n+128Ra5DdGeNN10k6pzz2AXU+VjUE1AuKEDRFqW+ow63Jwx7ctzp+X05QwNOdoDlqJwPu/+cOxbjUjqP0P2PwFQSwECLQAUAAIACAC6TgpTF8dEMagAAAD4AAAAEgAAAAAAAAAAAAAAAAAAAAAAQ29uZmlnL1BhY2thZ2UueG1sUEsBAi0AFAACAAgAuk4KUw/K6aukAAAA6QAAABMAAAAAAAAAAAAAAAAA9AAAAFtDb250ZW50X1R5cGVzXS54bWxQSwECLQAUAAIACAC6TgpTSSmL2k8BAABlAgAAEwAAAAAAAAAAAAAAAADlAQAARm9ybXVsYXMvU2VjdGlvbjEubVBLBQYAAAAAAwADAMIAAAC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50CwAAAAAAAFI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RmluYWxoaXN0Q2FuY2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A4NCIgLz48RW50cnkgVHlwZT0iRmlsbEVycm9yQ29kZSIgVmFsdWU9InNVbmtub3duIiAvPjxFbnRyeSBUeXBlPSJGaWxsRXJyb3JDb3VudCIgVmFsdWU9ImwwIiAvPjxFbnRyeSBUeXBlPSJGaWxsTGFzdFVwZGF0ZWQiIFZhbHVlPSJkMjAyMS0wOC0wOVQyMToyOToyNC44MzEyODI1WiIgLz48RW50cnkgVHlwZT0iRmlsbENvbHVtblR5cGVzIiBWYWx1ZT0ic0F3WUdCZ01GQmc9PSIgLz48RW50cnkgVHlwZT0iRmlsbENvbHVtbk5hbWVzIiBWYWx1ZT0ic1smcXVvdDt5ZWFyJnF1b3Q7LCZxdW90O3R5cGUmcXVvdDssJnF1b3Q7ZXRobW4mcXVvdDssJnF1b3Q7c2V4JnF1b3Q7LCZxdW90O251bSZxdW90OywmcXVvdDtyYXRlJnF1b3Q7LCZxdW90O2ljZHN1Yj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GaW5hbGhpc3RDYW5jZXIvQ2hhbmdlZCBUeXBlLnt5ZWFyLDB9JnF1b3Q7LCZxdW90O1NlY3Rpb24xL0ZpbmFsaGlzdENhbmNlci9DaGFuZ2VkIFR5cGUue3R5cGUsMX0mcXVvdDssJnF1b3Q7U2VjdGlvbjEvRmluYWxoaXN0Q2FuY2VyL0NoYW5nZWQgVHlwZS57ZXRobW4sMn0mcXVvdDssJnF1b3Q7U2VjdGlvbjEvRmluYWxoaXN0Q2FuY2VyL0NoYW5nZWQgVHlwZS57c2V4LDN9JnF1b3Q7LCZxdW90O1NlY3Rpb24xL0ZpbmFsaGlzdENhbmNlci9DaGFuZ2VkIFR5cGUue251bSw0fSZxdW90OywmcXVvdDtTZWN0aW9uMS9GaW5hbGhpc3RDYW5jZXIvQ2hhbmdlZCBUeXBlLntyYXRlLDV9JnF1b3Q7LCZxdW90O1NlY3Rpb24xL0ZpbmFsaGlzdENhbmNlci9DaGFuZ2VkIFR5cGUue2ljZHN1YjQsNn0mcXVvdDtdLCZxdW90O0NvbHVtbkNvdW50JnF1b3Q7OjcsJnF1b3Q7S2V5Q29sdW1uTmFtZXMmcXVvdDs6W10sJnF1b3Q7Q29sdW1uSWRlbnRpdGllcyZxdW90OzpbJnF1b3Q7U2VjdGlvbjEvRmluYWxoaXN0Q2FuY2VyL0NoYW5nZWQgVHlwZS57eWVhciwwfSZxdW90OywmcXVvdDtTZWN0aW9uMS9GaW5hbGhpc3RDYW5jZXIvQ2hhbmdlZCBUeXBlLnt0eXBlLDF9JnF1b3Q7LCZxdW90O1NlY3Rpb24xL0ZpbmFsaGlzdENhbmNlci9DaGFuZ2VkIFR5cGUue2V0aG1uLDJ9JnF1b3Q7LCZxdW90O1NlY3Rpb24xL0ZpbmFsaGlzdENhbmNlci9DaGFuZ2VkIFR5cGUue3NleCwzfSZxdW90OywmcXVvdDtTZWN0aW9uMS9GaW5hbGhpc3RDYW5jZXIvQ2hhbmdlZCBUeXBlLntudW0sNH0mcXVvdDssJnF1b3Q7U2VjdGlvbjEvRmluYWxoaXN0Q2FuY2VyL0NoYW5nZWQgVHlwZS57cmF0ZSw1fSZxdW90OywmcXVvdDtTZWN0aW9uMS9GaW5hbGhpc3RDYW5jZXIvQ2hhbmdlZCBUeXBlLntpY2RzdWI0LDZ9JnF1b3Q7XSwmcXVvdDtSZWxhdGlvbnNoaXBJbmZvJnF1b3Q7OltdfSIgLz48L1N0YWJsZUVudHJpZXM+PC9JdGVtPjxJdGVtPjxJdGVtTG9jYXRpb24+PEl0ZW1UeXBlPkZvcm11bGE8L0l0ZW1UeXBlPjxJdGVtUGF0aD5TZWN0aW9uMS9GaW5hbGhpc3RDYW5jZXIvU291cmNlPC9JdGVtUGF0aD48L0l0ZW1Mb2NhdGlvbj48U3RhYmxlRW50cmllcyAvPjwvSXRlbT48SXRlbT48SXRlbUxvY2F0aW9uPjxJdGVtVHlwZT5Gb3JtdWxhPC9JdGVtVHlwZT48SXRlbVBhdGg+U2VjdGlvbjEvRmluYWxoaXN0Q2FuY2VyL1Byb21vdGVkJTIwSGVhZGVyczwvSXRlbVBhdGg+PC9JdGVtTG9jYXRpb24+PFN0YWJsZUVudHJpZXMgLz48L0l0ZW0+PEl0ZW0+PEl0ZW1Mb2NhdGlvbj48SXRlbVR5cGU+Rm9ybXVsYTwvSXRlbVR5cGU+PEl0ZW1QYXRoPlNlY3Rpb24xL0ZpbmFsaGlzdENhbmNlci9DaGFuZ2VkJTIwVHlwZTwvSXRlbVBhdGg+PC9JdGVtTG9jYXRpb24+PFN0YWJsZUVudHJpZXMgLz48L0l0ZW0+PC9JdGVtcz48L0xvY2FsUGFja2FnZU1ldGFkYXRhRmlsZT4WAAAAUEsFBgAAAAAAAAAAAAAAAAAAAAAAANoAAAABAAAA0Iyd3wEV0RGMegDAT8KX6wEAAABjPFkPDR/zQKy+SV9SP2SIAAAAAAIAAAAAAANmAADAAAAAEAAAAKqj59WeXYSUrkaEv20JTN8AAAAABIAAAKAAAAAQAAAA1yAi2v8YYHvx+F0vxRSZM1AAAAAqXJ+bVMjPnDwkhJ+cWwCIwmWY6O/JRK1o8t0BmloEkSyHDmc3BpzPv9hGnPl1nUwQggWMyItDDFt71FqQkGPd+ZVZJx/UdBGi5RkJ4PoGvBQAAAAxkycvDbp6D3KWn7TcqRHPUXZGAA==</DataMashup>
</file>

<file path=customXml/itemProps1.xml><?xml version="1.0" encoding="utf-8"?>
<ds:datastoreItem xmlns:ds="http://schemas.openxmlformats.org/officeDocument/2006/customXml" ds:itemID="{FE9C4532-F5F4-4AE1-A3D4-33829ED157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Company>Ministry of Health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2013-05-29T04:04:00Z</dcterms:created>
  <dc:creator>Ministry of Health</dc:creator>
  <dc:description/>
  <dc:language>en-NZ</dc:language>
  <cp:lastModifiedBy>Ministry of Health</cp:lastModifiedBy>
  <cp:lastPrinted>2020-07-01T02:43:01Z</cp:lastPrinted>
  <dcterms:modified xsi:type="dcterms:W3CDTF">2022-11-07T20:53:57Z</dcterms:modified>
  <cp:revision>0</cp:revision>
  <dc:subject/>
  <dc:title>Cancer: Historical Summary 1948–2020</dc:title>
</cp:coreProperties>
</file>

<file path=docProps/custom.xml><?xml version="1.0" encoding="utf-8"?>
<Properties xmlns="http://schemas.openxmlformats.org/officeDocument/2006/custom-properties" xmlns:vt="http://schemas.openxmlformats.org/officeDocument/2006/docPropsVTypes"/>
</file>